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CO34" i="10"/>
  <c r="BW34" i="10"/>
  <c r="BW35" i="10" s="1"/>
  <c r="BW36" i="10" s="1"/>
  <c r="BW37" i="10" s="1"/>
  <c r="BW38" i="10" s="1"/>
  <c r="BW39" i="10" s="1"/>
  <c r="BW40" i="10" s="1"/>
  <c r="BW41" i="10" s="1"/>
  <c r="AM34" i="10"/>
  <c r="U34" i="10"/>
  <c r="U35" i="10" s="1"/>
  <c r="U36" i="10" s="1"/>
  <c r="C34" i="10"/>
  <c r="BE34" i="10" s="1"/>
  <c r="BE35" i="10" s="1"/>
  <c r="BE36" i="10" s="1"/>
  <c r="BE37" i="10"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<sst xmlns="http://schemas.openxmlformats.org/spreadsheetml/2006/main" count="1131" uniqueCount="621">
  <si>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</si>
  <si>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</si>
  <si>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</si>
  <si>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</si>
  <si>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</si>
  <si>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</si>
  <si>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</si>
  <si>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</si>
  <si>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</si>
  <si>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</si>
  <si>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</si>
  <si>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</si>
  <si>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</si>
  <si>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</si>
  <si>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</si>
  <si>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</si>
  <si>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</si>
  <si>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</si>
  <si>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</si>
  <si>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</si>
  <si>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</si>
  <si>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</si>
  <si>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</si>
  <si>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</si>
  <si>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</si>
  <si>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</si>
  <si>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</si>
  <si>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</si>
  <si>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</si>
  <si>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</si>
  <si>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</si>
  <si>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</si>
  <si>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</si>
  <si>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</si>
  <si>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</si>
  <si>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</si>
  <si>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</si>
  <si>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</si>
  <si>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</si>
  <si>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</si>
  <si>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</si>
  <si>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</si>
  <si>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</si>
  <si>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</si>
  <si>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</si>
  <si>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</si>
  <si>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</si>
  <si>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</si>
  <si>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</si>
  <si>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</si>
  <si>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</si>
  <si>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</si>
  <si>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</si>
  <si>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</si>
  <si>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</si>
  <si>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</si>
  <si>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</si>
  <si>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</si>
  <si>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</si>
  <si>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</si>
  <si>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</si>
  <si>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</si>
  <si>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</si>
  <si>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</si>
  <si>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</si>
  <si>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</si>
  <si>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</si>
  <si>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</si>
  <si>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</si>
  <si>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</si>
  <si>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</si>
  <si>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</si>
  <si>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</si>
  <si>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</si>
  <si>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</si>
  <si>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</si>
  <si>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</si>
  <si>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</si>
  <si>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</si>
  <si>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</si>
  <si>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</si>
  <si>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</si>
  <si>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</si>
  <si>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</si>
  <si>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</si>
  <si>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</si>
  <si>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</si>
  <si>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</si>
  <si>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</si>
  <si>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</si>
  <si>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</si>
  <si>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</si>
  <si>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</si>
  <si>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</si>
  <si>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</si>
  <si>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</si>
  <si>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</si>
  <si>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</si>
  <si>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</si>
  <si>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</si>
  <si>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</si>
  <si>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</si>
  <si>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</si>
  <si>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</si>
  <si>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</si>
  <si>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</si>
  <si>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</si>
  <si>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</si>
  <si>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</si>
  <si>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</si>
  <si>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</si>
  <si>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</si>
  <si>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</si>
  <si>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</si>
  <si>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</si>
  <si>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</si>
  <si>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</si>
  <si>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</si>
  <si>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</si>
  <si>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</si>
  <si>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</si>
  <si>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</si>
  <si>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</si>
  <si>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</si>
  <si>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</si>
  <si>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</si>
  <si>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</si>
  <si>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</si>
  <si>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</si>
  <si>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</si>
  <si>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</si>
  <si>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</si>
  <si>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</si>
  <si>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</si>
  <si>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</si>
  <si>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</si>
  <si>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</si>
  <si>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</si>
  <si>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</si>
  <si>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</si>
  <si>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</si>
  <si>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</si>
  <si>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</si>
  <si>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</si>
  <si>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</si>
  <si>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</si>
  <si>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</si>
  <si>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</si>
  <si>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</si>
  <si>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</si>
  <si>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</si>
  <si>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</si>
  <si>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</si>
  <si>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</si>
  <si>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</si>
  <si>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</si>
  <si>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</si>
  <si>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</si>
  <si>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</si>
  <si>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</si>
  <si>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</si>
  <si>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</si>
  <si>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</si>
  <si>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</si>
  <si>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</si>
  <si>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</si>
  <si>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</si>
  <si>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</si>
  <si>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</si>
  <si>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</si>
  <si>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</si>
  <si>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</si>
  <si>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</si>
  <si>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</si>
  <si>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</si>
  <si>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</si>
  <si>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</si>
  <si>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</si>
  <si>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</si>
  <si>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</si>
  <si>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</si>
  <si>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</si>
  <si>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</si>
  <si>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</si>
  <si>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</si>
  <si>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</si>
  <si>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</si>
  <si>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</si>
  <si>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</si>
  <si>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</si>
  <si>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</si>
  <si>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</si>
  <si>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</si>
  <si>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</si>
  <si>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</si>
  <si>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</si>
  <si>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</si>
  <si>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</si>
  <si>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</si>
  <si>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</si>
  <si>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</si>
  <si>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</si>
  <si>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</si>
  <si>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</si>
  <si>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</si>
  <si>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</si>
  <si>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</si>
  <si>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</si>
  <si>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</si>
  <si>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</si>
  <si>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</si>
  <si>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</si>
  <si>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</si>
  <si>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</si>
  <si>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</si>
  <si>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</si>
  <si>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</si>
  <si>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</si>
  <si>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熊本県南小国町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</si>
  <si>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</si>
  <si>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</si>
  <si>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</si>
  <si>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</si>
  <si>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</si>
  <si>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</si>
  <si>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</si>
  <si>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</si>
  <si>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</si>
  <si>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</si>
  <si>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</si>
  <si>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</si>
  <si>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</si>
  <si>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</si>
  <si>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</si>
  <si>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</si>
  <si>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</si>
  <si>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</si>
  <si>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</si>
  <si>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</si>
  <si>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</si>
  <si>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</si>
  <si>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</si>
  <si>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</si>
  <si>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</si>
  <si>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</si>
  <si>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</si>
  <si>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</si>
  <si>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</si>
  <si>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</si>
  <si>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</si>
  <si>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</si>
  <si>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</si>
  <si>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</si>
  <si>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</si>
  <si>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</si>
  <si>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</si>
  <si>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</si>
  <si>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</si>
  <si>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</si>
  <si>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</si>
  <si>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</si>
  <si>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</si>
  <si>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</si>
  <si>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</si>
  <si>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</si>
  <si>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</si>
  <si>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</si>
  <si>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</si>
  <si>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</si>
  <si>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</si>
  <si>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</si>
  <si>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</si>
  <si>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</si>
  <si>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</si>
  <si>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</si>
  <si>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</si>
  <si>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</si>
  <si>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</si>
  <si>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</si>
  <si>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</si>
  <si>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</si>
  <si>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</si>
  <si>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</si>
  <si>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</si>
  <si>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</si>
  <si>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</si>
  <si>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</si>
  <si>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</si>
  <si>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</si>
  <si>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</si>
  <si>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</si>
  <si>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</si>
  <si>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</si>
  <si>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</si>
  <si>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</si>
  <si>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</si>
  <si>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</si>
  <si>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</si>
  <si>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</si>
  <si>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</si>
  <si>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</si>
  <si>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</si>
  <si>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</si>
  <si>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</si>
  <si>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</si>
  <si>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</si>
  <si>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</si>
  <si>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</si>
  <si>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</si>
  <si>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</si>
  <si>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</si>
  <si>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</si>
  <si>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</si>
  <si>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</si>
  <si>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</si>
  <si>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</si>
  <si>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</si>
  <si>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</si>
  <si>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</si>
  <si>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</si>
  <si>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</si>
  <si>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</si>
  <si>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</si>
  <si>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</si>
  <si>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</si>
  <si>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</si>
  <si>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</si>
  <si>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</si>
  <si>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</si>
  <si>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</si>
  <si>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</si>
  <si>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</si>
  <si>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</si>
  <si>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</si>
  <si>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</si>
  <si>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</si>
  <si>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</si>
  <si>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</si>
  <si>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</si>
  <si>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</si>
  <si>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</si>
  <si>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</si>
  <si>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</si>
  <si>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</si>
  <si>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</si>
  <si>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</si>
  <si>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</si>
  <si>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</si>
  <si>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</si>
  <si>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</si>
  <si>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</si>
  <si>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</si>
  <si>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</si>
  <si>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</si>
  <si>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</si>
  <si>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</si>
  <si>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</si>
  <si>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</si>
  <si>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</si>
  <si>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</si>
  <si>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</si>
  <si>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</si>
  <si>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</si>
  <si>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</si>
  <si>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</si>
  <si>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</si>
  <si>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</si>
  <si>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</si>
  <si>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</si>
  <si>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</si>
  <si>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</si>
  <si>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</si>
  <si>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</si>
  <si>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熊本県南小国町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</si>
  <si>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</si>
  <si>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</si>
  <si>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</si>
  <si>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</si>
  <si>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</si>
  <si>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</si>
  <si>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</si>
  <si>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</si>
  <si>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</si>
  <si>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</si>
  <si>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</si>
  <si>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</si>
  <si>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</si>
  <si>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</si>
  <si>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</si>
  <si>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</si>
  <si>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</si>
  <si>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</si>
  <si>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</si>
  <si>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</si>
  <si>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</si>
  <si>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</si>
  <si>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</si>
  <si>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</si>
  <si>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</si>
  <si>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</si>
  <si>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</si>
  <si>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</si>
  <si>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</si>
  <si>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</si>
  <si>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</si>
  <si>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</si>
  <si>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</si>
  <si>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</si>
  <si>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</si>
  <si>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</si>
  <si>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</si>
  <si>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</si>
  <si>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法非適用企業</t>
    <phoneticPr fontId="5"/>
  </si>
  <si>
    <t>農業集落排水事業特別会計</t>
    <phoneticPr fontId="5"/>
  </si>
  <si>
    <t>法非適用企業</t>
    <phoneticPr fontId="5"/>
  </si>
  <si>
    <t>特定地域生活排水処理事業特別会計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</si>
  <si>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</si>
  <si>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</si>
  <si>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</si>
  <si>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</si>
  <si>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</si>
  <si>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</si>
  <si>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</si>
  <si>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</si>
  <si>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</si>
  <si>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</si>
  <si>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</si>
  <si>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</si>
  <si>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</si>
  <si>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</si>
  <si>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</si>
  <si>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</si>
  <si>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</si>
  <si>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</si>
  <si>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</si>
  <si>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</si>
  <si>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</si>
  <si>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</si>
  <si>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</si>
  <si>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</si>
  <si>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</si>
  <si>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</si>
  <si>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</si>
  <si>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</si>
  <si>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</si>
  <si>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</si>
  <si>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</si>
  <si>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</si>
  <si>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</si>
  <si>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</si>
  <si>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</si>
  <si>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</si>
  <si>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</si>
  <si>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</si>
  <si>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</si>
  <si>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</si>
  <si>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</si>
  <si>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</si>
  <si>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</si>
  <si>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</si>
  <si>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</si>
  <si>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</si>
  <si>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</si>
  <si>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</si>
  <si>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</si>
  <si>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</si>
  <si>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</si>
  <si>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</si>
  <si>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</si>
  <si>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</si>
  <si>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</si>
  <si>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</si>
  <si>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</si>
  <si>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</si>
  <si>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</si>
  <si>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</si>
  <si>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</si>
  <si>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</si>
  <si>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</si>
  <si>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</si>
  <si>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</si>
  <si>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</si>
  <si>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</si>
  <si>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</si>
  <si>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t>
    <phoneticPr fontId="5"/>
  </si>
  <si>
    <t>-</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</si>
  <si>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</si>
  <si>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</si>
  <si>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</si>
  <si>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</si>
  <si>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</si>
  <si>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</si>
  <si>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</si>
  <si>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</si>
  <si>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</si>
  <si>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</si>
  <si>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</si>
  <si>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</si>
  <si>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</si>
  <si>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</si>
  <si>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</si>
  <si>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</si>
  <si>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</si>
  <si>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</si>
  <si>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</si>
  <si>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</si>
  <si>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</si>
  <si>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</si>
  <si>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</si>
  <si>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</si>
  <si>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</si>
  <si>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</si>
  <si>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</si>
  <si>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</si>
  <si>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</si>
  <si>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</si>
  <si>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</si>
  <si>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</si>
  <si>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</si>
  <si>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</si>
  <si>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</si>
  <si>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</si>
  <si>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</si>
  <si>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</si>
  <si>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</si>
  <si>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</si>
  <si>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</si>
  <si>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</si>
  <si>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</si>
  <si>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</si>
  <si>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</si>
  <si>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</si>
  <si>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</si>
  <si>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</si>
  <si>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</si>
  <si>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</si>
  <si>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</si>
  <si>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</si>
  <si>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</si>
  <si>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</si>
  <si>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</si>
  <si>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</si>
  <si>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</si>
  <si>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</si>
  <si>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</si>
  <si>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</si>
  <si>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</si>
  <si>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</si>
  <si>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</si>
  <si>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</si>
  <si>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</si>
  <si>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</si>
  <si>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</si>
  <si>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</si>
  <si>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</si>
  <si>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</si>
  <si>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</si>
  <si>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</si>
  <si>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</si>
  <si>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</si>
  <si>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</si>
  <si>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</si>
  <si>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</si>
  <si>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</si>
  <si>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</si>
  <si>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</si>
  <si>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</si>
  <si>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</si>
  <si>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</si>
  <si>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</si>
  <si>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</si>
  <si>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2.88</t>
  </si>
  <si>
    <t>▲ 0.79</t>
  </si>
  <si>
    <t>▲ 2.70</t>
  </si>
  <si>
    <t>一般会計</t>
  </si>
  <si>
    <t>水道事業特別会計</t>
  </si>
  <si>
    <t>国民健康保険特別会計</t>
  </si>
  <si>
    <t>介護保険特別会計</t>
  </si>
  <si>
    <t>公共下水道事業特別会計</t>
  </si>
  <si>
    <t>農業集落排水事業特別会計</t>
  </si>
  <si>
    <t>特定地域生活排水処理事業特別会計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</si>
  <si>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</si>
  <si>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</si>
  <si>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</si>
  <si>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</si>
  <si>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</si>
  <si>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</si>
  <si>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</si>
  <si>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</si>
  <si>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</si>
  <si>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熊本県市町村総合事務組合</t>
    <rPh sb="0" eb="3">
      <t>クマモトケン</t>
    </rPh>
    <rPh sb="3" eb="6">
      <t>シチョウソン</t>
    </rPh>
    <rPh sb="6" eb="8">
      <t>ソウゴウ</t>
    </rPh>
    <rPh sb="8" eb="10">
      <t>ジム</t>
    </rPh>
    <rPh sb="10" eb="12">
      <t>クミアイ</t>
    </rPh>
    <phoneticPr fontId="2"/>
  </si>
  <si>
    <t>小国町外一ヶ町公立病院組合</t>
    <rPh sb="0" eb="2">
      <t>オグニ</t>
    </rPh>
    <rPh sb="2" eb="3">
      <t>マチ</t>
    </rPh>
    <rPh sb="3" eb="4">
      <t>ホカ</t>
    </rPh>
    <rPh sb="4" eb="5">
      <t>イッ</t>
    </rPh>
    <rPh sb="6" eb="7">
      <t>チョウ</t>
    </rPh>
    <rPh sb="7" eb="9">
      <t>コウリツ</t>
    </rPh>
    <rPh sb="9" eb="11">
      <t>ビョウイン</t>
    </rPh>
    <rPh sb="11" eb="13">
      <t>クミアイ</t>
    </rPh>
    <phoneticPr fontId="2"/>
  </si>
  <si>
    <t>阿蘇広域行政事務組合（一般会計）</t>
    <rPh sb="0" eb="2">
      <t>アソ</t>
    </rPh>
    <rPh sb="2" eb="4">
      <t>コウイキ</t>
    </rPh>
    <rPh sb="4" eb="6">
      <t>ギョウセイ</t>
    </rPh>
    <rPh sb="6" eb="8">
      <t>ジム</t>
    </rPh>
    <rPh sb="8" eb="10">
      <t>クミアイ</t>
    </rPh>
    <rPh sb="11" eb="13">
      <t>イッパン</t>
    </rPh>
    <rPh sb="13" eb="15">
      <t>カイケイ</t>
    </rPh>
    <phoneticPr fontId="2"/>
  </si>
  <si>
    <t>阿蘇広域行政事務組合
（養護老人ホーム湯の里荘特別会計）</t>
    <rPh sb="0" eb="2">
      <t>アソ</t>
    </rPh>
    <rPh sb="2" eb="4">
      <t>コウイキ</t>
    </rPh>
    <rPh sb="4" eb="6">
      <t>ギョウセイ</t>
    </rPh>
    <rPh sb="6" eb="8">
      <t>ジム</t>
    </rPh>
    <rPh sb="8" eb="10">
      <t>クミアイ</t>
    </rPh>
    <rPh sb="12" eb="14">
      <t>ヨウゴ</t>
    </rPh>
    <rPh sb="14" eb="16">
      <t>ロウジン</t>
    </rPh>
    <rPh sb="19" eb="20">
      <t>ユ</t>
    </rPh>
    <rPh sb="21" eb="22">
      <t>サト</t>
    </rPh>
    <rPh sb="22" eb="23">
      <t>ソウ</t>
    </rPh>
    <rPh sb="23" eb="25">
      <t>トクベツ</t>
    </rPh>
    <rPh sb="25" eb="27">
      <t>カイケイ</t>
    </rPh>
    <phoneticPr fontId="2"/>
  </si>
  <si>
    <t>阿蘇広域行政事務組合
（阿蘇ふるさと市町村圏特別会計）</t>
    <rPh sb="0" eb="2">
      <t>アソ</t>
    </rPh>
    <rPh sb="2" eb="4">
      <t>コウイキ</t>
    </rPh>
    <rPh sb="4" eb="6">
      <t>ギョウセイ</t>
    </rPh>
    <rPh sb="6" eb="8">
      <t>ジム</t>
    </rPh>
    <rPh sb="8" eb="10">
      <t>クミアイ</t>
    </rPh>
    <rPh sb="12" eb="14">
      <t>アソ</t>
    </rPh>
    <rPh sb="18" eb="21">
      <t>シチョウソン</t>
    </rPh>
    <rPh sb="21" eb="22">
      <t>ケン</t>
    </rPh>
    <rPh sb="22" eb="24">
      <t>トクベツ</t>
    </rPh>
    <rPh sb="24" eb="26">
      <t>カイケイ</t>
    </rPh>
    <phoneticPr fontId="2"/>
  </si>
  <si>
    <t>阿蘇広域行政事務組合
（特別養護老人ホーム阿蘇みやま荘特別会計）</t>
    <rPh sb="0" eb="2">
      <t>アソ</t>
    </rPh>
    <rPh sb="2" eb="4">
      <t>コウイキ</t>
    </rPh>
    <rPh sb="4" eb="6">
      <t>ギョウセイ</t>
    </rPh>
    <rPh sb="6" eb="8">
      <t>ジム</t>
    </rPh>
    <rPh sb="8" eb="10">
      <t>クミアイ</t>
    </rPh>
    <rPh sb="12" eb="14">
      <t>トクベツ</t>
    </rPh>
    <rPh sb="14" eb="16">
      <t>ヨウゴ</t>
    </rPh>
    <rPh sb="16" eb="18">
      <t>ロウジン</t>
    </rPh>
    <rPh sb="21" eb="23">
      <t>アソ</t>
    </rPh>
    <rPh sb="26" eb="27">
      <t>ソウ</t>
    </rPh>
    <rPh sb="27" eb="29">
      <t>トクベツ</t>
    </rPh>
    <rPh sb="29" eb="31">
      <t>カイケイ</t>
    </rPh>
    <phoneticPr fontId="2"/>
  </si>
  <si>
    <t>熊本県後期高齢者医療広域連合
（一般会計）</t>
    <rPh sb="0" eb="3">
      <t>クマモトケン</t>
    </rPh>
    <rPh sb="3" eb="5">
      <t>コウキ</t>
    </rPh>
    <rPh sb="5" eb="8">
      <t>コウレイシャ</t>
    </rPh>
    <rPh sb="8" eb="10">
      <t>イリョウ</t>
    </rPh>
    <rPh sb="10" eb="12">
      <t>コウイキ</t>
    </rPh>
    <rPh sb="12" eb="14">
      <t>レンゴウ</t>
    </rPh>
    <rPh sb="16" eb="18">
      <t>イッパン</t>
    </rPh>
    <rPh sb="18" eb="20">
      <t>カイケイ</t>
    </rPh>
    <phoneticPr fontId="2"/>
  </si>
  <si>
    <t>熊本県後期高齢者医療広域連合
（後期高齢者医療特別会計）</t>
    <rPh sb="0" eb="3">
      <t>クマモトケン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</si>
  <si>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法適用企業</t>
    <rPh sb="0" eb="1">
      <t>ホウ</t>
    </rPh>
    <rPh sb="1" eb="3">
      <t>テキヨウ</t>
    </rPh>
    <rPh sb="3" eb="5">
      <t>キギョウ</t>
    </rPh>
    <phoneticPr fontId="2"/>
  </si>
  <si>
    <t>法非適用企業</t>
    <phoneticPr fontId="2"/>
  </si>
  <si>
    <t>-</t>
    <phoneticPr fontId="2"/>
  </si>
  <si>
    <t>-</t>
    <phoneticPr fontId="2"/>
  </si>
  <si>
    <t>株式会社　ＳＭＯ南小国</t>
    <rPh sb="0" eb="4">
      <t>カブシキガイシャ</t>
    </rPh>
    <rPh sb="5" eb="11">
      <t>ｓモミナミオグニ</t>
    </rPh>
    <phoneticPr fontId="2"/>
  </si>
  <si>
    <t>ふるさと納税基金</t>
    <rPh sb="4" eb="6">
      <t>ノウゼイ</t>
    </rPh>
    <rPh sb="6" eb="8">
      <t>キキン</t>
    </rPh>
    <phoneticPr fontId="5"/>
  </si>
  <si>
    <t>地域福祉基金</t>
    <rPh sb="0" eb="2">
      <t>チイキ</t>
    </rPh>
    <rPh sb="2" eb="4">
      <t>フクシ</t>
    </rPh>
    <rPh sb="4" eb="6">
      <t>キキン</t>
    </rPh>
    <phoneticPr fontId="5"/>
  </si>
  <si>
    <t>きよらの郷づくり基金</t>
    <rPh sb="4" eb="5">
      <t>サト</t>
    </rPh>
    <rPh sb="8" eb="10">
      <t>キキン</t>
    </rPh>
    <phoneticPr fontId="5"/>
  </si>
  <si>
    <t>ケーブルテレビ放送設備等整備基金</t>
    <rPh sb="7" eb="9">
      <t>ホウソウ</t>
    </rPh>
    <rPh sb="9" eb="11">
      <t>セツビ</t>
    </rPh>
    <rPh sb="11" eb="12">
      <t>トウ</t>
    </rPh>
    <rPh sb="12" eb="16">
      <t>セイビキキン</t>
    </rPh>
    <phoneticPr fontId="5"/>
  </si>
  <si>
    <t>防災対策基金</t>
    <rPh sb="0" eb="6">
      <t>ボウサイタイサクキキン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</si>
  <si>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</si>
  <si>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</si>
  <si>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</si>
  <si>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</si>
  <si>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</si>
  <si>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</si>
  <si>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</si>
  <si>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</si>
  <si>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</si>
  <si>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</si>
  <si>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</si>
  <si>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R2では将来負担比率がマイナスのため組合せグラフは表示されていない。R1まではプラスだったが、マイナスに転じた。地方債残高の減少とふるさと納税基金の積立て等実施が要因として挙げられる。地方債については、少しでも有利な起債を活用したり、過度に起債に頼らないようにし、引き続き将来負担比率の改善に努めていく。</t>
    <rPh sb="4" eb="6">
      <t>ショウライ</t>
    </rPh>
    <rPh sb="6" eb="10">
      <t>フタンヒリツ</t>
    </rPh>
    <rPh sb="18" eb="20">
      <t>クミアワ</t>
    </rPh>
    <rPh sb="25" eb="27">
      <t>ヒョウジ</t>
    </rPh>
    <rPh sb="52" eb="53">
      <t>テン</t>
    </rPh>
    <rPh sb="56" eb="59">
      <t>チホウサイ</t>
    </rPh>
    <rPh sb="59" eb="61">
      <t>ザンダカ</t>
    </rPh>
    <rPh sb="62" eb="64">
      <t>ゲンショウ</t>
    </rPh>
    <rPh sb="69" eb="71">
      <t>ノウゼイ</t>
    </rPh>
    <rPh sb="71" eb="73">
      <t>キキン</t>
    </rPh>
    <rPh sb="74" eb="75">
      <t>ツ</t>
    </rPh>
    <rPh sb="75" eb="76">
      <t>タ</t>
    </rPh>
    <rPh sb="77" eb="78">
      <t>ナド</t>
    </rPh>
    <rPh sb="78" eb="80">
      <t>ジッシ</t>
    </rPh>
    <rPh sb="81" eb="83">
      <t>ヨウイン</t>
    </rPh>
    <rPh sb="86" eb="87">
      <t>ア</t>
    </rPh>
    <rPh sb="101" eb="102">
      <t>スコ</t>
    </rPh>
    <rPh sb="111" eb="113">
      <t>カツヨウ</t>
    </rPh>
    <rPh sb="120" eb="122">
      <t>キサイ</t>
    </rPh>
    <phoneticPr fontId="5"/>
  </si>
  <si>
    <t>R2では将来負担比率がマイナスのため組合せグラフは表示されない。R1まではプラスだったがマイナスに転じた。実質公債費比率は、R1から増加しているが、類似団体と比較すると下回っている。今後は簡易水道の大規模事業が予定されており、実質公債費比率の悪化が懸念されているため、公営企業会計の使用料の見直し等を行い、更なる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</si>
</sst>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66F4-470E-B8B0-A23F0A00A45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144809</c:v>
                </c:pt>
                <c:pt idx="1">
                  <c:v>174945</c:v>
                </c:pt>
                <c:pt idx="2">
                  <c:v>156825</c:v>
                </c:pt>
                <c:pt idx="3">
                  <c:v>91503</c:v>
                </c:pt>
                <c:pt idx="4">
                  <c:v>73665</c:v>
                </c:pt>
              </c:numCache>
            </c:numRef>
          </c:val>
          <c:smooth val="0"/>
          <c:extLst>
            <c:ext xmlns:c16="http://schemas.microsoft.com/office/drawing/2014/chart" uri="{C3380CC4-5D6E-409C-BE32-E72D297353CC}">
              <c16:uniqueId val="{00000001-66F4-470E-B8B0-A23F0A00A45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c:v>
                </c:pt>
                <c:pt idx="1">
                  <c:v>9.48</c:v>
                </c:pt>
                <c:pt idx="2">
                  <c:v>11.24</c:v>
                </c:pt>
                <c:pt idx="3">
                  <c:v>27.19</c:v>
                </c:pt>
                <c:pt idx="4">
                  <c:v>23.01</c:v>
                </c:pt>
              </c:numCache>
            </c:numRef>
          </c:val>
          <c:extLst>
            <c:ext xmlns:c16="http://schemas.microsoft.com/office/drawing/2014/chart" uri="{C3380CC4-5D6E-409C-BE32-E72D297353CC}">
              <c16:uniqueId val="{00000000-0F12-4A76-8126-FDE5A6CC55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38.67</c:v>
                </c:pt>
                <c:pt idx="1">
                  <c:v>36.94</c:v>
                </c:pt>
                <c:pt idx="2">
                  <c:v>34.86</c:v>
                </c:pt>
                <c:pt idx="3">
                  <c:v>40.090000000000003</c:v>
                </c:pt>
                <c:pt idx="4">
                  <c:v>36.92</c:v>
                </c:pt>
              </c:numCache>
            </c:numRef>
          </c:val>
          <c:extLst>
            <c:ext xmlns:c16="http://schemas.microsoft.com/office/drawing/2014/chart" uri="{C3380CC4-5D6E-409C-BE32-E72D297353CC}">
              <c16:uniqueId val="{00000001-0F12-4A76-8126-FDE5A6CC55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-2.88</c:v>
                </c:pt>
                <c:pt idx="1">
                  <c:v>0.05</c:v>
                </c:pt>
                <c:pt idx="2">
                  <c:v>-0.79</c:v>
                </c:pt>
                <c:pt idx="3">
                  <c:v>21.63</c:v>
                </c:pt>
                <c:pt idx="4">
                  <c:v>-2.7</c:v>
                </c:pt>
              </c:numCache>
            </c:numRef>
          </c:val>
          <c:smooth val="0"/>
          <c:extLst>
            <c:ext xmlns:c16="http://schemas.microsoft.com/office/drawing/2014/chart" uri="{C3380CC4-5D6E-409C-BE32-E72D297353CC}">
              <c16:uniqueId val="{00000002-0F12-4A76-8126-FDE5A6CC55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15-4FCE-9800-98BA71622C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15-4FCE-9800-98BA71622C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2-6615-4FCE-9800-98BA71622C47}"/>
            </c:ext>
          </c:extLst>
        </c:ser>
        <c:ser>
          <c:idx val="3"/>
          <c:order val="3"/>
          <c:tx>
            <c:strRef>
              <c:f>データシート!$A$30</c:f>
              <c:strCache>
                <c:ptCount val="1"/>
                <c:pt idx="0">
                  <c:v>特定地域生活排水処理事業特別会計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3-6615-4FCE-9800-98BA71622C4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c:v>
                </c:pt>
                <c:pt idx="4">
                  <c:v>#N/A</c:v>
                </c:pt>
                <c:pt idx="5">
                  <c:v>0.08</c:v>
                </c:pt>
                <c:pt idx="6">
                  <c:v>#N/A</c:v>
                </c:pt>
                <c:pt idx="7">
                  <c:v>0.08</c:v>
                </c:pt>
                <c:pt idx="8">
                  <c:v>#N/A</c:v>
                </c:pt>
                <c:pt idx="9">
                  <c:v>0.15</c:v>
                </c:pt>
              </c:numCache>
            </c:numRef>
          </c:val>
          <c:extLst>
            <c:ext xmlns:c16="http://schemas.microsoft.com/office/drawing/2014/chart" uri="{C3380CC4-5D6E-409C-BE32-E72D297353CC}">
              <c16:uniqueId val="{00000004-6615-4FCE-9800-98BA71622C4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0.27</c:v>
                </c:pt>
                <c:pt idx="4">
                  <c:v>#N/A</c:v>
                </c:pt>
                <c:pt idx="5">
                  <c:v>0.47</c:v>
                </c:pt>
                <c:pt idx="6">
                  <c:v>#N/A</c:v>
                </c:pt>
                <c:pt idx="7">
                  <c:v>0.46</c:v>
                </c:pt>
                <c:pt idx="8">
                  <c:v>#N/A</c:v>
                </c:pt>
                <c:pt idx="9">
                  <c:v>0.4</c:v>
                </c:pt>
              </c:numCache>
            </c:numRef>
          </c:val>
          <c:extLst>
            <c:ext xmlns:c16="http://schemas.microsoft.com/office/drawing/2014/chart" uri="{C3380CC4-5D6E-409C-BE32-E72D297353CC}">
              <c16:uniqueId val="{00000005-6615-4FCE-9800-98BA71622C4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0.98</c:v>
                </c:pt>
                <c:pt idx="2">
                  <c:v>#N/A</c:v>
                </c:pt>
                <c:pt idx="3">
                  <c:v>0.68</c:v>
                </c:pt>
                <c:pt idx="4">
                  <c:v>#N/A</c:v>
                </c:pt>
                <c:pt idx="5">
                  <c:v>1.04</c:v>
                </c:pt>
                <c:pt idx="6">
                  <c:v>#N/A</c:v>
                </c:pt>
                <c:pt idx="7">
                  <c:v>0.92</c:v>
                </c:pt>
                <c:pt idx="8">
                  <c:v>#N/A</c:v>
                </c:pt>
                <c:pt idx="9">
                  <c:v>0.42</c:v>
                </c:pt>
              </c:numCache>
            </c:numRef>
          </c:val>
          <c:extLst>
            <c:ext xmlns:c16="http://schemas.microsoft.com/office/drawing/2014/chart" uri="{C3380CC4-5D6E-409C-BE32-E72D297353CC}">
              <c16:uniqueId val="{00000006-6615-4FCE-9800-98BA71622C4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2.54</c:v>
                </c:pt>
                <c:pt idx="2">
                  <c:v>#N/A</c:v>
                </c:pt>
                <c:pt idx="3">
                  <c:v>1.22</c:v>
                </c:pt>
                <c:pt idx="4">
                  <c:v>#N/A</c:v>
                </c:pt>
                <c:pt idx="5">
                  <c:v>1.48</c:v>
                </c:pt>
                <c:pt idx="6">
                  <c:v>#N/A</c:v>
                </c:pt>
                <c:pt idx="7">
                  <c:v>1.03</c:v>
                </c:pt>
                <c:pt idx="8">
                  <c:v>#N/A</c:v>
                </c:pt>
                <c:pt idx="9">
                  <c:v>0.42</c:v>
                </c:pt>
              </c:numCache>
            </c:numRef>
          </c:val>
          <c:extLst>
            <c:ext xmlns:c16="http://schemas.microsoft.com/office/drawing/2014/chart" uri="{C3380CC4-5D6E-409C-BE32-E72D297353CC}">
              <c16:uniqueId val="{00000007-6615-4FCE-9800-98BA71622C47}"/>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0.44</c:v>
                </c:pt>
                <c:pt idx="2">
                  <c:v>#N/A</c:v>
                </c:pt>
                <c:pt idx="3">
                  <c:v>0.68</c:v>
                </c:pt>
                <c:pt idx="4">
                  <c:v>#N/A</c:v>
                </c:pt>
                <c:pt idx="5">
                  <c:v>0.23</c:v>
                </c:pt>
                <c:pt idx="6">
                  <c:v>#N/A</c:v>
                </c:pt>
                <c:pt idx="7">
                  <c:v>0.65</c:v>
                </c:pt>
                <c:pt idx="8">
                  <c:v>#N/A</c:v>
                </c:pt>
                <c:pt idx="9">
                  <c:v>0.53</c:v>
                </c:pt>
              </c:numCache>
            </c:numRef>
          </c:val>
          <c:extLst>
            <c:ext xmlns:c16="http://schemas.microsoft.com/office/drawing/2014/chart" uri="{C3380CC4-5D6E-409C-BE32-E72D297353CC}">
              <c16:uniqueId val="{00000008-6615-4FCE-9800-98BA71622C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7.39</c:v>
                </c:pt>
                <c:pt idx="2">
                  <c:v>#N/A</c:v>
                </c:pt>
                <c:pt idx="3">
                  <c:v>9.48</c:v>
                </c:pt>
                <c:pt idx="4">
                  <c:v>#N/A</c:v>
                </c:pt>
                <c:pt idx="5">
                  <c:v>11.23</c:v>
                </c:pt>
                <c:pt idx="6">
                  <c:v>#N/A</c:v>
                </c:pt>
                <c:pt idx="7">
                  <c:v>27.19</c:v>
                </c:pt>
                <c:pt idx="8">
                  <c:v>#N/A</c:v>
                </c:pt>
                <c:pt idx="9">
                  <c:v>23</c:v>
                </c:pt>
              </c:numCache>
            </c:numRef>
          </c:val>
          <c:extLst>
            <c:ext xmlns:c16="http://schemas.microsoft.com/office/drawing/2014/chart" uri="{C3380CC4-5D6E-409C-BE32-E72D297353CC}">
              <c16:uniqueId val="{00000009-6615-4FCE-9800-98BA71622C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323</c:v>
                </c:pt>
                <c:pt idx="5">
                  <c:v>315</c:v>
                </c:pt>
                <c:pt idx="8">
                  <c:v>312</c:v>
                </c:pt>
                <c:pt idx="11">
                  <c:v>305</c:v>
                </c:pt>
                <c:pt idx="14">
                  <c:v>300</c:v>
                </c:pt>
              </c:numCache>
            </c:numRef>
          </c:val>
          <c:extLst>
            <c:ext xmlns:c16="http://schemas.microsoft.com/office/drawing/2014/chart" uri="{C3380CC4-5D6E-409C-BE32-E72D297353CC}">
              <c16:uniqueId val="{00000000-FCE1-4299-A0FB-E322D85269C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E1-4299-A0FB-E322D85269C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c:v>
                </c:pt>
                <c:pt idx="3">
                  <c:v>16</c:v>
                </c:pt>
                <c:pt idx="6">
                  <c:v>16</c:v>
                </c:pt>
                <c:pt idx="9">
                  <c:v>2</c:v>
                </c:pt>
                <c:pt idx="12">
                  <c:v>2</c:v>
                </c:pt>
              </c:numCache>
            </c:numRef>
          </c:val>
          <c:extLst>
            <c:ext xmlns:c16="http://schemas.microsoft.com/office/drawing/2014/chart" uri="{C3380CC4-5D6E-409C-BE32-E72D297353CC}">
              <c16:uniqueId val="{00000002-FCE1-4299-A0FB-E322D85269C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48</c:v>
                </c:pt>
                <c:pt idx="3">
                  <c:v>46</c:v>
                </c:pt>
                <c:pt idx="6">
                  <c:v>37</c:v>
                </c:pt>
                <c:pt idx="9">
                  <c:v>32</c:v>
                </c:pt>
                <c:pt idx="12">
                  <c:v>28</c:v>
                </c:pt>
              </c:numCache>
            </c:numRef>
          </c:val>
          <c:extLst>
            <c:ext xmlns:c16="http://schemas.microsoft.com/office/drawing/2014/chart" uri="{C3380CC4-5D6E-409C-BE32-E72D297353CC}">
              <c16:uniqueId val="{00000003-FCE1-4299-A0FB-E322D85269C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90</c:v>
                </c:pt>
                <c:pt idx="3">
                  <c:v>72</c:v>
                </c:pt>
                <c:pt idx="6">
                  <c:v>101</c:v>
                </c:pt>
                <c:pt idx="9">
                  <c:v>100</c:v>
                </c:pt>
                <c:pt idx="12">
                  <c:v>128</c:v>
                </c:pt>
              </c:numCache>
            </c:numRef>
          </c:val>
          <c:extLst>
            <c:ext xmlns:c16="http://schemas.microsoft.com/office/drawing/2014/chart" uri="{C3380CC4-5D6E-409C-BE32-E72D297353CC}">
              <c16:uniqueId val="{00000004-FCE1-4299-A0FB-E322D85269C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E1-4299-A0FB-E322D85269C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E1-4299-A0FB-E322D85269C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292</c:v>
                </c:pt>
                <c:pt idx="3">
                  <c:v>285</c:v>
                </c:pt>
                <c:pt idx="6">
                  <c:v>283</c:v>
                </c:pt>
                <c:pt idx="9">
                  <c:v>283</c:v>
                </c:pt>
                <c:pt idx="12">
                  <c:v>285</c:v>
                </c:pt>
              </c:numCache>
            </c:numRef>
          </c:val>
          <c:extLst>
            <c:ext xmlns:c16="http://schemas.microsoft.com/office/drawing/2014/chart" uri="{C3380CC4-5D6E-409C-BE32-E72D297353CC}">
              <c16:uniqueId val="{00000007-FCE1-4299-A0FB-E322D85269C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123</c:v>
                </c:pt>
                <c:pt idx="2">
                  <c:v>#N/A</c:v>
                </c:pt>
                <c:pt idx="3">
                  <c:v>#N/A</c:v>
                </c:pt>
                <c:pt idx="4">
                  <c:v>104</c:v>
                </c:pt>
                <c:pt idx="5">
                  <c:v>#N/A</c:v>
                </c:pt>
                <c:pt idx="6">
                  <c:v>#N/A</c:v>
                </c:pt>
                <c:pt idx="7">
                  <c:v>125</c:v>
                </c:pt>
                <c:pt idx="8">
                  <c:v>#N/A</c:v>
                </c:pt>
                <c:pt idx="9">
                  <c:v>#N/A</c:v>
                </c:pt>
                <c:pt idx="10">
                  <c:v>112</c:v>
                </c:pt>
                <c:pt idx="11">
                  <c:v>#N/A</c:v>
                </c:pt>
                <c:pt idx="12">
                  <c:v>#N/A</c:v>
                </c:pt>
                <c:pt idx="13">
                  <c:v>143</c:v>
                </c:pt>
                <c:pt idx="14">
                  <c:v>#N/A</c:v>
                </c:pt>
              </c:numCache>
            </c:numRef>
          </c:val>
          <c:smooth val="0"/>
          <c:extLst>
            <c:ext xmlns:c16="http://schemas.microsoft.com/office/drawing/2014/chart" uri="{C3380CC4-5D6E-409C-BE32-E72D297353CC}">
              <c16:uniqueId val="{00000008-FCE1-4299-A0FB-E322D85269C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3149</c:v>
                </c:pt>
                <c:pt idx="5">
                  <c:v>3393</c:v>
                </c:pt>
                <c:pt idx="8">
                  <c:v>3537</c:v>
                </c:pt>
                <c:pt idx="11">
                  <c:v>3632</c:v>
                </c:pt>
                <c:pt idx="14">
                  <c:v>3473</c:v>
                </c:pt>
              </c:numCache>
            </c:numRef>
          </c:val>
          <c:extLst>
            <c:ext xmlns:c16="http://schemas.microsoft.com/office/drawing/2014/chart" uri="{C3380CC4-5D6E-409C-BE32-E72D297353CC}">
              <c16:uniqueId val="{00000000-7EAE-450C-816F-95A74C31E8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161</c:v>
                </c:pt>
                <c:pt idx="5">
                  <c:v>152</c:v>
                </c:pt>
                <c:pt idx="8">
                  <c:v>129</c:v>
                </c:pt>
                <c:pt idx="11">
                  <c:v>118</c:v>
                </c:pt>
                <c:pt idx="14">
                  <c:v>97</c:v>
                </c:pt>
              </c:numCache>
            </c:numRef>
          </c:val>
          <c:extLst>
            <c:ext xmlns:c16="http://schemas.microsoft.com/office/drawing/2014/chart" uri="{C3380CC4-5D6E-409C-BE32-E72D297353CC}">
              <c16:uniqueId val="{00000001-7EAE-450C-816F-95A74C31E8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1465</c:v>
                </c:pt>
                <c:pt idx="5">
                  <c:v>1401</c:v>
                </c:pt>
                <c:pt idx="8">
                  <c:v>1349</c:v>
                </c:pt>
                <c:pt idx="11">
                  <c:v>1584</c:v>
                </c:pt>
                <c:pt idx="14">
                  <c:v>2000</c:v>
                </c:pt>
              </c:numCache>
            </c:numRef>
          </c:val>
          <c:extLst>
            <c:ext xmlns:c16="http://schemas.microsoft.com/office/drawing/2014/chart" uri="{C3380CC4-5D6E-409C-BE32-E72D297353CC}">
              <c16:uniqueId val="{00000002-7EAE-450C-816F-95A74C31E8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AE-450C-816F-95A74C31E8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EAE-450C-816F-95A74C31E8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AE-450C-816F-95A74C31E8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541</c:v>
                </c:pt>
                <c:pt idx="3">
                  <c:v>529</c:v>
                </c:pt>
                <c:pt idx="6">
                  <c:v>512</c:v>
                </c:pt>
                <c:pt idx="9">
                  <c:v>507</c:v>
                </c:pt>
                <c:pt idx="12">
                  <c:v>479</c:v>
                </c:pt>
              </c:numCache>
            </c:numRef>
          </c:val>
          <c:extLst>
            <c:ext xmlns:c16="http://schemas.microsoft.com/office/drawing/2014/chart" uri="{C3380CC4-5D6E-409C-BE32-E72D297353CC}">
              <c16:uniqueId val="{00000006-7EAE-450C-816F-95A74C31E8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232</c:v>
                </c:pt>
                <c:pt idx="3">
                  <c:v>194</c:v>
                </c:pt>
                <c:pt idx="6">
                  <c:v>153</c:v>
                </c:pt>
                <c:pt idx="9">
                  <c:v>122</c:v>
                </c:pt>
                <c:pt idx="12">
                  <c:v>133</c:v>
                </c:pt>
              </c:numCache>
            </c:numRef>
          </c:val>
          <c:extLst>
            <c:ext xmlns:c16="http://schemas.microsoft.com/office/drawing/2014/chart" uri="{C3380CC4-5D6E-409C-BE32-E72D297353CC}">
              <c16:uniqueId val="{00000007-7EAE-450C-816F-95A74C31E8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1676</c:v>
                </c:pt>
                <c:pt idx="3">
                  <c:v>1602</c:v>
                </c:pt>
                <c:pt idx="6">
                  <c:v>1604</c:v>
                </c:pt>
                <c:pt idx="9">
                  <c:v>1564</c:v>
                </c:pt>
                <c:pt idx="12">
                  <c:v>1550</c:v>
                </c:pt>
              </c:numCache>
            </c:numRef>
          </c:val>
          <c:extLst>
            <c:ext xmlns:c16="http://schemas.microsoft.com/office/drawing/2014/chart" uri="{C3380CC4-5D6E-409C-BE32-E72D297353CC}">
              <c16:uniqueId val="{00000008-7EAE-450C-816F-95A74C31E8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c:v>
                </c:pt>
                <c:pt idx="3">
                  <c:v>24</c:v>
                </c:pt>
                <c:pt idx="6">
                  <c:v>9</c:v>
                </c:pt>
                <c:pt idx="9">
                  <c:v>7</c:v>
                </c:pt>
                <c:pt idx="12">
                  <c:v>5</c:v>
                </c:pt>
              </c:numCache>
            </c:numRef>
          </c:val>
          <c:extLst>
            <c:ext xmlns:c16="http://schemas.microsoft.com/office/drawing/2014/chart" uri="{C3380CC4-5D6E-409C-BE32-E72D297353CC}">
              <c16:uniqueId val="{00000009-7EAE-450C-816F-95A74C31E8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2822</c:v>
                </c:pt>
                <c:pt idx="3">
                  <c:v>3226</c:v>
                </c:pt>
                <c:pt idx="6">
                  <c:v>3464</c:v>
                </c:pt>
                <c:pt idx="9">
                  <c:v>3367</c:v>
                </c:pt>
                <c:pt idx="12">
                  <c:v>3264</c:v>
                </c:pt>
              </c:numCache>
            </c:numRef>
          </c:val>
          <c:extLst>
            <c:ext xmlns:c16="http://schemas.microsoft.com/office/drawing/2014/chart" uri="{C3380CC4-5D6E-409C-BE32-E72D297353CC}">
              <c16:uniqueId val="{0000000A-7EAE-450C-816F-95A74C31E8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535</c:v>
                </c:pt>
                <c:pt idx="2">
                  <c:v>#N/A</c:v>
                </c:pt>
                <c:pt idx="3">
                  <c:v>#N/A</c:v>
                </c:pt>
                <c:pt idx="4">
                  <c:v>630</c:v>
                </c:pt>
                <c:pt idx="5">
                  <c:v>#N/A</c:v>
                </c:pt>
                <c:pt idx="6">
                  <c:v>#N/A</c:v>
                </c:pt>
                <c:pt idx="7">
                  <c:v>727</c:v>
                </c:pt>
                <c:pt idx="8">
                  <c:v>#N/A</c:v>
                </c:pt>
                <c:pt idx="9">
                  <c:v>#N/A</c:v>
                </c:pt>
                <c:pt idx="10">
                  <c:v>233</c:v>
                </c:pt>
                <c:pt idx="11">
                  <c:v>#N/A</c:v>
                </c:pt>
                <c:pt idx="12">
                  <c:v>#N/A</c:v>
                </c:pt>
                <c:pt idx="13">
                  <c:v>0</c:v>
                </c:pt>
                <c:pt idx="14">
                  <c:v>#N/A</c:v>
                </c:pt>
              </c:numCache>
            </c:numRef>
          </c:val>
          <c:smooth val="0"/>
          <c:extLst>
            <c:ext xmlns:c16="http://schemas.microsoft.com/office/drawing/2014/chart" uri="{C3380CC4-5D6E-409C-BE32-E72D297353CC}">
              <c16:uniqueId val="{0000000B-7EAE-450C-816F-95A74C31E8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762</c:v>
                </c:pt>
                <c:pt idx="1">
                  <c:v>885</c:v>
                </c:pt>
                <c:pt idx="2">
                  <c:v>875</c:v>
                </c:pt>
              </c:numCache>
            </c:numRef>
          </c:val>
          <c:extLst>
            <c:ext xmlns:c16="http://schemas.microsoft.com/office/drawing/2014/chart" uri="{C3380CC4-5D6E-409C-BE32-E72D297353CC}">
              <c16:uniqueId val="{00000000-6D3A-48D2-B2B4-BCE7B1F8A5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6D3A-48D2-B2B4-BCE7B1F8A5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433</c:v>
                </c:pt>
                <c:pt idx="1">
                  <c:v>505</c:v>
                </c:pt>
                <c:pt idx="2">
                  <c:v>921</c:v>
                </c:pt>
              </c:numCache>
            </c:numRef>
          </c:val>
          <c:extLst>
            <c:ext xmlns:c16="http://schemas.microsoft.com/office/drawing/2014/chart" uri="{C3380CC4-5D6E-409C-BE32-E72D297353CC}">
              <c16:uniqueId val="{00000002-6D3A-48D2-B2B4-BCE7B1F8A5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{9D1073A0-179D-45F5-85FB-CC025F394133}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89E-4043-8003-71324D2E84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{52E32512-DCF4-494C-86D9-A6E40B5C0690}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9E-4043-8003-71324D2E84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{CFDA88BC-90B7-4B5D-AF53-E6C4B2C3FD7A}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9E-4043-8003-71324D2E84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{C96DBA32-D20D-437D-970D-458BC297BE31}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9E-4043-8003-71324D2E84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{BB0A56DF-6897-4C6E-9F54-75BF111F404D}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9E-4043-8003-71324D2E845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{8C258C81-3348-4BC2-BB77-6325B6F01716}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89E-4043-8003-71324D2E845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{2EC08E07-03D7-4CD6-BA85-AB42BF2E8B62}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89E-4043-8003-71324D2E845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{D2D762EC-CCB1-4701-82F7-065D992DB2E2}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89E-4043-8003-71324D2E845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{F3387592-3AFF-4F52-9C32-2AB3435C95C3}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89E-4043-8003-71324D2E84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57.6</c:v>
                </c:pt>
                <c:pt idx="16">
                  <c:v>57</c:v>
                </c:pt>
                <c:pt idx="24">
                  <c:v>58.4</c:v>
                </c:pt>
                <c:pt idx="32">
                  <c:v>60.2</c:v>
                </c:pt>
              </c:numCache>
            </c:numRef>
          </c:xVal>
          <c:yVal>
            <c:numRef>
              <c:f>公会計指標分析・財政指標組合せ分析表!$BP$51:$DC$51</c:f>
              <c:numCache>
                <c:formatCode>#,##0.0;"▲ "#,##0.0</c:formatCode>
                <c:ptCount val="40"/>
                <c:pt idx="0">
                  <c:v>27.6</c:v>
                </c:pt>
                <c:pt idx="8">
                  <c:v>32.6</c:v>
                </c:pt>
                <c:pt idx="16">
                  <c:v>38.1</c:v>
                </c:pt>
                <c:pt idx="24">
                  <c:v>12</c:v>
                </c:pt>
              </c:numCache>
            </c:numRef>
          </c:yVal>
          <c:smooth val="0"/>
          <c:extLst>
            <c:ext xmlns:c16="http://schemas.microsoft.com/office/drawing/2014/chart" uri="{C3380CC4-5D6E-409C-BE32-E72D297353CC}">
              <c16:uniqueId val="{00000009-E89E-4043-8003-71324D2E845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{32F60A66-7BBD-4B68-B6C7-2402725557A1}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89E-4043-8003-71324D2E845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{4BB0DBD7-37C0-41E5-B273-4D7A6A4B6F0F}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9E-4043-8003-71324D2E84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{C5AA3F27-1D11-4771-8259-88C33C710DAE}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9E-4043-8003-71324D2E84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{0CDF40F4-63B6-4605-BB97-724300037AE2}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9E-4043-8003-71324D2E84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{7423275C-58CC-4987-9FF4-817025642D09}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9E-4043-8003-71324D2E8453}"/>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{3E8BDF60-389F-4F62-BC01-D448CFB2552F}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89E-4043-8003-71324D2E8453}"/>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{1ADE09C1-F29A-4D35-9634-38750F8C573D}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89E-4043-8003-71324D2E8453}"/>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{E615B7EC-EBBA-4B26-ADDC-1422206115D0}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89E-4043-8003-71324D2E8453}"/>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{7FD3CB1F-EA2A-4FD2-BBD1-CF0D5D778F2D}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89E-4043-8003-71324D2E84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9E-4043-8003-71324D2E8453}"/>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{52FFFF2D-EFB4-4952-B311-B5459BB6D872}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38B-4596-8A42-5952498862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{5CC33211-484B-42C1-8EDB-911F3E4EA3E3}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8B-4596-8A42-5952498862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{8FAB49D1-A5D5-4A1C-88EC-367F5BA52CE3}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8B-4596-8A42-5952498862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{B02A7C4E-2C76-4249-9ABC-4E9B7D6755CD}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8B-4596-8A42-5952498862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{AC806124-C6A4-40F5-B2E5-D7BCEBB06BA6}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8B-4596-8A42-59524988627C}"/>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{DE3DEF3F-CA3B-49B6-A19D-EBB0F5EDBE65}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38B-4596-8A42-59524988627C}"/>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{CFA3E9E1-D579-4390-8F59-11A95B39D953}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38B-4596-8A42-59524988627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{C51A458B-3BCD-46E3-B416-789F03DB085A}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38B-4596-8A42-59524988627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{15D6F5FC-FC55-4561-B8D1-498452708FCB}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38B-4596-8A42-5952498862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5.8</c:v>
                </c:pt>
                <c:pt idx="16">
                  <c:v>6.1</c:v>
                </c:pt>
                <c:pt idx="24">
                  <c:v>5.9</c:v>
                </c:pt>
                <c:pt idx="32">
                  <c:v>6.4</c:v>
                </c:pt>
              </c:numCache>
            </c:numRef>
          </c:xVal>
          <c:yVal>
            <c:numRef>
              <c:f>公会計指標分析・財政指標組合せ分析表!$BP$73:$DC$73</c:f>
              <c:numCache>
                <c:formatCode>#,##0.0;"▲ "#,##0.0</c:formatCode>
                <c:ptCount val="40"/>
                <c:pt idx="0">
                  <c:v>27.6</c:v>
                </c:pt>
                <c:pt idx="8">
                  <c:v>32.6</c:v>
                </c:pt>
                <c:pt idx="16">
                  <c:v>38.1</c:v>
                </c:pt>
                <c:pt idx="24">
                  <c:v>12</c:v>
                </c:pt>
              </c:numCache>
            </c:numRef>
          </c:yVal>
          <c:smooth val="0"/>
          <c:extLst>
            <c:ext xmlns:c16="http://schemas.microsoft.com/office/drawing/2014/chart" uri="{C3380CC4-5D6E-409C-BE32-E72D297353CC}">
              <c16:uniqueId val="{00000009-038B-4596-8A42-59524988627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83E-2"/>
                  <c:y val="-4.349592131553587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{7AF6FC74-9A1B-478B-93FC-E1D1D8A389AE}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38B-4596-8A42-59524988627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{62BF540C-BD1B-4300-AEB4-63028571BD3F}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8B-4596-8A42-5952498862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{4F52DC7C-191D-4313-9511-1912AB310BD9}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8B-4596-8A42-5952498862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{854A4786-910D-4437-A65F-810D024848FE}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8B-4596-8A42-5952498862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{32926A1A-142F-4416-B9FD-1D1843851484}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8B-4596-8A42-59524988627C}"/>
                </c:ext>
              </c:extLst>
            </c:dLbl>
            <c:dLbl>
              <c:idx val="8"/>
              <c:layout>
                <c:manualLayout>
                  <c:x val="-4.5160355153971272E-2"/>
                  <c:y val="-4.34959213155358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{3BB914D8-BD1D-4750-8CA1-6171A09D8A3E}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38B-4596-8A42-59524988627C}"/>
                </c:ext>
              </c:extLst>
            </c:dLbl>
            <c:dLbl>
              <c:idx val="16"/>
              <c:layout>
                <c:manualLayout>
                  <c:x val="-1.8235628084250059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{8F6A51F7-62CD-4F60-BB57-6656AA36EE3C}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38B-4596-8A42-59524988627C}"/>
                </c:ext>
              </c:extLst>
            </c:dLbl>
            <c:dLbl>
              <c:idx val="24"/>
              <c:layout>
                <c:manualLayout>
                  <c:x val="-2.5661950693353218E-2"/>
                  <c:y val="-5.29562842016648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{F5A38B5E-497E-48A3-AF1C-868685DFF72B}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38B-4596-8A42-59524988627C}"/>
                </c:ext>
              </c:extLst>
            </c:dLbl>
            <c:dLbl>
              <c:idx val="32"/>
              <c:layout>
                <c:manualLayout>
                  <c:x val="-2.4080195668954869E-2"/>
                  <c:y val="-9.079773574618109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{0F1E66BF-A8F1-498A-96B5-61D7E33B9DC2}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38B-4596-8A42-5952498862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38B-4596-8A42-59524988627C}"/>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・組合等が起こした地方債の元利償還金に対する負担金等及び債務負担行為に基づく支出額が減少している。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算入公債費等がやや減少しており、実質公債費比率の分子も減少となった。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a:t>
          </a:r>
          <a:r>
            <a:rPr kumimoji="1" lang="ja-JP" altLang="en-US" sz="1100" b="0" i="0" baseline="0">
              <a:solidFill>
                <a:schemeClr val="dk1"/>
              </a:solidFill>
              <a:effectLst/>
              <a:latin typeface="+mn-lt"/>
              <a:ea typeface="+mn-ea"/>
              <a:cs typeface="+mn-cs"/>
            </a:rPr>
            <a:t>簡易水道において大規模事業が予定されており、</a:t>
          </a:r>
          <a:r>
            <a:rPr kumimoji="1" lang="ja-JP" altLang="ja-JP" sz="1100" b="0" i="0" baseline="0">
              <a:solidFill>
                <a:schemeClr val="dk1"/>
              </a:solidFill>
              <a:effectLst/>
              <a:latin typeface="+mn-lt"/>
              <a:ea typeface="+mn-ea"/>
              <a:cs typeface="+mn-cs"/>
            </a:rPr>
            <a:t>実質公債費比率の悪化が懸念されるため、公営企業会計の使用料の見直し等を行い、更なる健全な財政運営に努める。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・将来負担額が全体的に減少して</a:t>
          </a:r>
          <a:r>
            <a:rPr kumimoji="1" lang="ja-JP" altLang="en-US" sz="1100" b="0" i="0" baseline="0">
              <a:solidFill>
                <a:schemeClr val="dk1"/>
              </a:solidFill>
              <a:effectLst/>
              <a:latin typeface="+mn-lt"/>
              <a:ea typeface="+mn-ea"/>
              <a:cs typeface="+mn-cs"/>
            </a:rPr>
            <a:t>いた事、及び</a:t>
          </a:r>
          <a:r>
            <a:rPr kumimoji="1" lang="ja-JP" altLang="ja-JP" sz="1100" b="0" i="0" baseline="0">
              <a:solidFill>
                <a:schemeClr val="dk1"/>
              </a:solidFill>
              <a:effectLst/>
              <a:latin typeface="+mn-lt"/>
              <a:ea typeface="+mn-ea"/>
              <a:cs typeface="+mn-cs"/>
            </a:rPr>
            <a:t>充当可能財源</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ふるさと納税受入額</a:t>
          </a:r>
          <a:r>
            <a:rPr kumimoji="1" lang="ja-JP" altLang="en-US" sz="1100" b="0" i="0" baseline="0">
              <a:solidFill>
                <a:schemeClr val="dk1"/>
              </a:solidFill>
              <a:effectLst/>
              <a:latin typeface="+mn-lt"/>
              <a:ea typeface="+mn-ea"/>
              <a:cs typeface="+mn-cs"/>
            </a:rPr>
            <a:t>が増加していた事により、将来負担比率は発生しない事となった。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局地的な災害等による起債額の増が懸念されるため、ふるさと納税の取り組み活性を行い充当可能財源の増及び地方債発行額抑制に努める。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年度はふるさと納税受入額の増加に伴い、</a:t>
          </a:r>
          <a:r>
            <a:rPr kumimoji="1" lang="ja-JP" altLang="en-US" sz="1100" b="0" i="0" baseline="0">
              <a:solidFill>
                <a:schemeClr val="dk1"/>
              </a:solidFill>
              <a:effectLst/>
              <a:latin typeface="+mn-lt"/>
              <a:ea typeface="+mn-ea"/>
              <a:cs typeface="+mn-cs"/>
            </a:rPr>
            <a:t>ふるさと納税</a:t>
          </a:r>
          <a:r>
            <a:rPr kumimoji="1" lang="ja-JP" altLang="ja-JP" sz="1100" b="0" i="0" baseline="0">
              <a:solidFill>
                <a:schemeClr val="dk1"/>
              </a:solidFill>
              <a:effectLst/>
              <a:latin typeface="+mn-lt"/>
              <a:ea typeface="+mn-ea"/>
              <a:cs typeface="+mn-cs"/>
            </a:rPr>
            <a:t>基金</a:t>
          </a:r>
          <a:r>
            <a:rPr kumimoji="1" lang="ja-JP" altLang="en-US" sz="1100" b="0" i="0" baseline="0">
              <a:solidFill>
                <a:schemeClr val="dk1"/>
              </a:solidFill>
              <a:effectLst/>
              <a:latin typeface="+mn-lt"/>
              <a:ea typeface="+mn-ea"/>
              <a:cs typeface="+mn-cs"/>
            </a:rPr>
            <a:t>が増加し、</a:t>
          </a:r>
          <a:r>
            <a:rPr kumimoji="1" lang="en-US" altLang="ja-JP" sz="1100" b="0" i="0" baseline="0">
              <a:solidFill>
                <a:schemeClr val="dk1"/>
              </a:solidFill>
              <a:effectLst/>
              <a:latin typeface="+mn-lt"/>
              <a:ea typeface="+mn-ea"/>
              <a:cs typeface="+mn-cs"/>
            </a:rPr>
            <a:t>1,801</a:t>
          </a:r>
          <a:r>
            <a:rPr kumimoji="1" lang="ja-JP" altLang="en-US" sz="1100" b="0" i="0" baseline="0">
              <a:solidFill>
                <a:schemeClr val="dk1"/>
              </a:solidFill>
              <a:effectLst/>
              <a:latin typeface="+mn-lt"/>
              <a:ea typeface="+mn-ea"/>
              <a:cs typeface="+mn-cs"/>
            </a:rPr>
            <a:t>百万まで</a:t>
          </a:r>
          <a:r>
            <a:rPr kumimoji="1" lang="ja-JP" altLang="ja-JP" sz="1100" b="0" i="0" baseline="0">
              <a:solidFill>
                <a:schemeClr val="dk1"/>
              </a:solidFill>
              <a:effectLst/>
              <a:latin typeface="+mn-lt"/>
              <a:ea typeface="+mn-ea"/>
              <a:cs typeface="+mn-cs"/>
            </a:rPr>
            <a:t>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・局地的な災害等にも対応できるように現在の積立額を維持するべく各歳出の精査を更に徹底する。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・ケーブルテレビ放送設備等整備基金について、今後の施設更新費用として、毎年１千万円程度を積み立てることとしている。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・防災対策基金について、熊本地震復興基金交付金（市町村創意工夫事業分）を今後の復旧復興事業に充当することとしている。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・ふるさと納税基金を創設したため、経費を差し引いた残額を積み立てて翌年度に基金からの特定財源として充当管理を行う。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・地域福祉基金：高齢者等の地域保健福祉の増進</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きよらの郷づくり基金：本町の素晴らしい地域資源を活かす美しい地域づくりを住民協働により行うことで地域の自立を促進するとともに、生活の営みにより作られてきた景観や環境を守るために、自ら考え自ら行う地域づくり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・ケーブルテレビ放送設備等整備基金：南小国町ケーブルテレビ放送施設等の計画的な設備充実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・防災対策基金：安全で安心なまちづくりに係る事業並びに災害時の復旧事業及び災害の復興事業</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・中山間ふるさと水と土保全対策基金：土地改良施設の機能を適正に発揮させるための集落共同活動の強化に対する支援事業</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・森林環境譲与税基金：</a:t>
          </a:r>
          <a:r>
            <a:rPr lang="ja-JP" altLang="ja-JP" sz="1100">
              <a:solidFill>
                <a:schemeClr val="dk1"/>
              </a:solidFill>
              <a:effectLst/>
              <a:latin typeface="+mn-lt"/>
              <a:ea typeface="+mn-ea"/>
              <a:cs typeface="+mn-cs"/>
            </a:rPr>
            <a:t>間伐や人材育成、担い手の確保、木材利用の促進や普及啓発等の森林整備の促進</a:t>
          </a:r>
          <a:endParaRPr lang="ja-JP" altLang="ja-JP" sz="1400">
            <a:effectLst/>
          </a:endParaRPr>
        </a:p>
        <a:p>
          <a:r>
            <a:rPr lang="ja-JP" altLang="ja-JP" sz="1100" b="0" i="0" baseline="0">
              <a:solidFill>
                <a:schemeClr val="dk1"/>
              </a:solidFill>
              <a:effectLst/>
              <a:latin typeface="+mn-lt"/>
              <a:ea typeface="+mn-ea"/>
              <a:cs typeface="+mn-cs"/>
            </a:rPr>
            <a:t>・ふるさと納税基金：</a:t>
          </a:r>
          <a:r>
            <a:rPr lang="ja-JP" altLang="ja-JP" sz="1100">
              <a:solidFill>
                <a:schemeClr val="dk1"/>
              </a:solidFill>
              <a:effectLst/>
              <a:latin typeface="+mn-lt"/>
              <a:ea typeface="+mn-ea"/>
              <a:cs typeface="+mn-cs"/>
            </a:rPr>
            <a:t>教育振興に関する事業・保健福祉の向上に関する事業・地域産業の振興に関する事業・防災対策に関する事業・環境対策に関する事業等</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a:t>
          </a:r>
          <a:r>
            <a:rPr kumimoji="1" lang="ja-JP" altLang="en-US" sz="1100" b="0" i="0" baseline="0">
              <a:solidFill>
                <a:schemeClr val="dk1"/>
              </a:solidFill>
              <a:effectLst/>
              <a:latin typeface="+mn-lt"/>
              <a:ea typeface="+mn-ea"/>
              <a:cs typeface="+mn-cs"/>
            </a:rPr>
            <a:t>地域福祉整備事業補助金</a:t>
          </a:r>
          <a:r>
            <a:rPr kumimoji="1" lang="ja-JP" altLang="ja-JP" sz="1100" b="0" i="0" baseline="0">
              <a:solidFill>
                <a:schemeClr val="dk1"/>
              </a:solidFill>
              <a:effectLst/>
              <a:latin typeface="+mn-lt"/>
              <a:ea typeface="+mn-ea"/>
              <a:cs typeface="+mn-cs"/>
            </a:rPr>
            <a:t>等に充当したことによる減。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・防災対策基金：熊本地震に伴う座標補正事業に充当したことによる減。</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・森林環境譲与税基金：森林環境譲与税受入額の増加による増。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・ふるさと納税基金：ふるさと納税受入額の増加による増。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・地域福祉基金：老人宿泊研修補助金など、毎年５百万円程度の取り崩しを予定している。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・きよらの郷づくり基金：地域づくり団体からの申請に基づく補助など、毎年５百万円程度の取り崩しを予定している。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・ケーブルテレビ放送設備等整備基金：今後の施設更新費用として、毎年１千万円程度を積み立てることとしている。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・防災対策基金：熊本地震復興基金交付金（市町村創意工夫事業分）を今後の復旧復興事業に充当予定。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・中山間ふるさと水と土保全対策基金：土地改良施設の機能発揮のための集落共同活動への支援事業に充当予定。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・ふるさと納税基金：受入額から経費を差し引いた残額を全額積み立てることとしている。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令和２年７月豪雨に伴う単独事業費の増により、</a:t>
          </a:r>
          <a:r>
            <a:rPr lang="en-US" altLang="ja-JP" sz="1100" b="0" i="0" baseline="0">
              <a:solidFill>
                <a:schemeClr val="dk1"/>
              </a:solidFill>
              <a:effectLst/>
              <a:latin typeface="+mn-lt"/>
              <a:ea typeface="+mn-ea"/>
              <a:cs typeface="+mn-cs"/>
            </a:rPr>
            <a:t>875</a:t>
          </a:r>
          <a:r>
            <a:rPr lang="ja-JP" altLang="en-US" sz="1100" b="0" i="0" baseline="0">
              <a:solidFill>
                <a:schemeClr val="dk1"/>
              </a:solidFill>
              <a:effectLst/>
              <a:latin typeface="+mn-lt"/>
              <a:ea typeface="+mn-ea"/>
              <a:cs typeface="+mn-cs"/>
            </a:rPr>
            <a:t>百万まで減少した。</a:t>
          </a:r>
          <a:endParaRPr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・財政調整基金の残高は、標準財政規模の３０％から４０％の範囲内となるように努めることとしている。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・平成２０年度、２１年度に補償金免除繰上償還を実施し、約５千万円を取り崩した。その後は、現在の残高を保持している。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・現在のところ、繰り上げ償還の予定もないため、基金への積立も予定なし。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EE80E5-2D60-413F-8561-592FA8A05E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3E376EA-D1BD-4895-8FCD-D24157B617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75290C6D-E63C-4491-9980-2B4F50E0D7A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F069423F-6AF0-4DDD-AE37-E22B4F77875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14AD569-5A04-4AA0-B994-8325828D497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A94410C9-7820-415B-91F6-1C68E5640D5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22E698C-3AD1-4C05-BB21-850CE0A5DE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1BAA9F7-5D7F-480A-8852-79CBFE09C2C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28760AD2-52F7-4CA6-B76F-19130141CB1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FF58C343-5F68-4FE9-AA9E-C2E00BB6AF6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EB9F533-444E-4471-A7EE-FDA03B50BB8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3D70A59A-C058-4351-B412-4E4D23AC8F4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ED2417C7-87F8-496E-A6F3-11D5C215DE4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CB9EE00D-9BD3-421F-B605-3AC3F954A0E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268486C-8BF7-404B-80BE-CFBD131DA9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7E5AC893-1F91-44B1-80E5-53FD385785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6B2ABFF-7071-43FE-B473-FAC0DCCBC26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569BA557-60C4-434D-8F3E-F04A0011310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CEE1B89-4A61-4083-9635-20F5C29F789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E707DFBC-CA7A-41E1-B4AE-367701A2E5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F2B7B37-C1F3-4891-81DC-E9743DE8E26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F47A74DE-F5ED-4F19-B34A-BBF3CB30186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3B9D6A20-AC94-4EB3-B558-20F113390EE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163DFDCD-6AAE-470F-90F6-E63B48A5EE7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77A91B06-B3A2-47AE-A0F1-78F1BC6C39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4A319548-8F0C-489F-8F95-73F3A6AABAA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47A4E55-7012-4395-9206-F834B7FB6D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1CE304C3-8BA3-4C6D-8487-35E8F3F6363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12DA3CB2-E192-4416-8562-84129A2CA64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71C63A4C-EF53-48CF-9B33-92A12D20051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79672DE-390F-474C-BC8E-1C4D508ABB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E9E841C-863A-4B55-B5FC-89FA3AD7C0D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8F3A55FB-292F-46DE-86FB-6599E2D880B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FABF5240-D62B-4A90-A982-89B745F341A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21C1470E-B22C-48DE-BEB6-E51A23D6B59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7BB4F00E-C910-4CB9-B8EB-B18021EFCD8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1D1EEA8-D397-4AB4-A4C9-BE84826C21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E14232D-B295-47DF-A3ED-BECA568108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82110B2-B657-4F9C-AD5A-8BA26B6390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5379034-B277-4ABF-B745-C7721331059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4304FBBE-A1C0-499C-A96F-F9C3CDADAF6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3B10933-C3F6-4595-A3BB-EB25393A350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86B0ED8-784A-4AB4-8C43-FBF13711321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F682755A-560B-4ACD-B2E6-A537524FB7D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3C48AC47-F869-46F3-9EFF-B729E7F138C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7C6E620-3624-438E-81FD-D9ECC604529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A4F90A49-B67F-4EE3-B2AB-9D8F2FD1EEA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414C1CEE-4DB3-4786-9F6F-4427AC6DC11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936DA950-372A-4E2E-8685-BCA8B6ACF4F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有形固定資産減価償却率は増加傾向にあり</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増加した。類似団体と比較すると下回っている。</a:t>
          </a:r>
          <a:r>
            <a:rPr kumimoji="1" lang="en-US" altLang="ja-JP" sz="1100">
              <a:latin typeface="ＭＳ Ｐゴシック" panose="020B0600070205080204" pitchFamily="50" charset="-128"/>
              <a:ea typeface="ＭＳ Ｐゴシック" panose="020B0600070205080204" pitchFamily="50" charset="-128"/>
            </a:rPr>
            <a:t>R2</a:t>
          </a:r>
          <a:r>
            <a:rPr kumimoji="1" lang="ja-JP" altLang="en-US" sz="1100">
              <a:latin typeface="ＭＳ Ｐゴシック" panose="020B0600070205080204" pitchFamily="50" charset="-128"/>
              <a:ea typeface="ＭＳ Ｐゴシック" panose="020B0600070205080204" pitchFamily="50" charset="-128"/>
            </a:rPr>
            <a:t>では大型工事は実施せず施設の除却等も実施しなかったため、有形固定資産減価償却率が増加した。今後については個別計画に基づき新規整備を抑制するとともに、施設の複合化等により施設総量を縮減し、将来の更新費用を削減するとしてい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CDD9FD16-3653-44A3-83E4-E13437A3510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3E574BDE-EC22-48F4-8B1C-3E17DDFE31E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60482BDF-8B11-4B42-A77F-B4A0EEEAA239}"/>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D1645094-97AA-4DD8-B70B-2665FBE206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D88DD749-0C85-4716-B01B-BF68D9C186E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9DB0B285-7552-4F29-BBBE-B5C048DC65D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CF8ECA37-5872-456B-A3B9-BAC0A669181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2948D202-4AF0-42B7-834F-10F153DCD704}"/>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660DF740-9305-4C2E-BDD6-D17E0C34448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4B05481F-6A42-4DA1-B947-3E5F68B9EFD1}"/>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247BFE24-767A-4D3E-ABC2-392B493F079D}"/>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34747AE7-B373-428D-B3D0-580B87F4A74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DA63BD6D-5CFC-4EBF-957D-15F712914DC1}"/>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A67E1D4-9F5A-4FB0-A6D6-DA7130D3EF0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5" name="直線コネクタ 64">
          <a:extLst>
            <a:ext uri="{FF2B5EF4-FFF2-40B4-BE49-F238E27FC236}">
              <a16:creationId xmlns:a16="http://schemas.microsoft.com/office/drawing/2014/main" id="{9E354450-2DF5-4FB1-BC62-17E4CCC5AD2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6" name="有形固定資産減価償却率最小値テキスト">
          <a:extLst>
            <a:ext uri="{FF2B5EF4-FFF2-40B4-BE49-F238E27FC236}">
              <a16:creationId xmlns:a16="http://schemas.microsoft.com/office/drawing/2014/main" id="{6FFB4252-7EB6-419E-B5EB-487396C5AF6E}"/>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7" name="直線コネクタ 66">
          <a:extLst>
            <a:ext uri="{FF2B5EF4-FFF2-40B4-BE49-F238E27FC236}">
              <a16:creationId xmlns:a16="http://schemas.microsoft.com/office/drawing/2014/main" id="{A579C806-5D3B-4CCC-942F-279AE843198F}"/>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8" name="有形固定資産減価償却率最大値テキスト">
          <a:extLst>
            <a:ext uri="{FF2B5EF4-FFF2-40B4-BE49-F238E27FC236}">
              <a16:creationId xmlns:a16="http://schemas.microsoft.com/office/drawing/2014/main" id="{131FF210-B7DA-4E22-BBA6-A6EA251C5882}"/>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9" name="直線コネクタ 68">
          <a:extLst>
            <a:ext uri="{FF2B5EF4-FFF2-40B4-BE49-F238E27FC236}">
              <a16:creationId xmlns:a16="http://schemas.microsoft.com/office/drawing/2014/main" id="{DC5A2727-AC8F-4F81-BC1F-750BB4F2D69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0" name="有形固定資産減価償却率平均値テキスト">
          <a:extLst>
            <a:ext uri="{FF2B5EF4-FFF2-40B4-BE49-F238E27FC236}">
              <a16:creationId xmlns:a16="http://schemas.microsoft.com/office/drawing/2014/main" id="{204315FB-BE9F-4555-9C81-3C62E850BFEF}"/>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1" name="フローチャート: 判断 70">
          <a:extLst>
            <a:ext uri="{FF2B5EF4-FFF2-40B4-BE49-F238E27FC236}">
              <a16:creationId xmlns:a16="http://schemas.microsoft.com/office/drawing/2014/main" id="{A3D14905-5FEC-4906-A5FB-236F89812D17}"/>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2" name="フローチャート: 判断 71">
          <a:extLst>
            <a:ext uri="{FF2B5EF4-FFF2-40B4-BE49-F238E27FC236}">
              <a16:creationId xmlns:a16="http://schemas.microsoft.com/office/drawing/2014/main" id="{8B630F91-D07A-4A13-B3FF-686E6F79BBC5}"/>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3" name="フローチャート: 判断 72">
          <a:extLst>
            <a:ext uri="{FF2B5EF4-FFF2-40B4-BE49-F238E27FC236}">
              <a16:creationId xmlns:a16="http://schemas.microsoft.com/office/drawing/2014/main" id="{0BBBDFBD-9AF0-4EAE-B455-D1C48D4BDA11}"/>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4" name="フローチャート: 判断 73">
          <a:extLst>
            <a:ext uri="{FF2B5EF4-FFF2-40B4-BE49-F238E27FC236}">
              <a16:creationId xmlns:a16="http://schemas.microsoft.com/office/drawing/2014/main" id="{16DB645F-2137-4034-8ED5-3A306D61D551}"/>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5" name="フローチャート: 判断 74">
          <a:extLst>
            <a:ext uri="{FF2B5EF4-FFF2-40B4-BE49-F238E27FC236}">
              <a16:creationId xmlns:a16="http://schemas.microsoft.com/office/drawing/2014/main" id="{2E8C321E-CAEA-49D8-AC09-38363B1FDCF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3F66D44-36BC-4C97-A457-DBB76ADCE47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E85CA81-4BEF-4BC8-8AF0-FDDF16A694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E391C5E-4C4D-4B2F-A528-0645A74467E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2902233D-3307-426A-A691-B6CF7BE3037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411CDC83-F959-462D-B1A7-A2657F433CC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115443</xdr:rowOff>
    </xdr:from>
    <xdr:to>
      <xdr:col>23</xdr:col>
      <xdr:colOff>136525</xdr:colOff>
      <xdr:row>32</xdr:row>
      <xdr:rowOff>45593</xdr:rowOff>
    </xdr:to>
    <xdr:sp macro="" textlink="">
      <xdr:nvSpPr>
        <xdr:cNvPr id="81" name="楕円 80">
          <a:extLst>
            <a:ext uri="{FF2B5EF4-FFF2-40B4-BE49-F238E27FC236}">
              <a16:creationId xmlns:a16="http://schemas.microsoft.com/office/drawing/2014/main" id="{2E8C9FBC-42F9-4F0E-9493-857E6B320BAB}"/>
            </a:ext>
          </a:extLst>
        </xdr:cNvPr>
        <xdr:cNvSpPr/>
      </xdr:nvSpPr>
      <xdr:spPr>
        <a:xfrm>
          <a:off x="47117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138320</xdr:rowOff>
    </xdr:from>
    <xdr:ext cx="405111" cy="259045"/>
    <xdr:sp macro="" textlink="">
      <xdr:nvSpPr>
        <xdr:cNvPr id="82" name="有形固定資産減価償却率該当値テキスト">
          <a:extLst>
            <a:ext uri="{FF2B5EF4-FFF2-40B4-BE49-F238E27FC236}">
              <a16:creationId xmlns:a16="http://schemas.microsoft.com/office/drawing/2014/main" id="{E6CBDE0D-A5BE-4B36-9A60-D763E493B3E1}"/>
            </a:ext>
          </a:extLst>
        </xdr:cNvPr>
        <xdr:cNvSpPr txBox="1"/>
      </xdr:nvSpPr>
      <xdr:spPr>
        <a:xfrm>
          <a:off x="4813300" y="6053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76581</xdr:rowOff>
    </xdr:from>
    <xdr:to>
      <xdr:col>19</xdr:col>
      <xdr:colOff>187325</xdr:colOff>
      <xdr:row>32</xdr:row>
      <xdr:rowOff>6731</xdr:rowOff>
    </xdr:to>
    <xdr:sp macro="" textlink="">
      <xdr:nvSpPr>
        <xdr:cNvPr id="83" name="楕円 82">
          <a:extLst>
            <a:ext uri="{FF2B5EF4-FFF2-40B4-BE49-F238E27FC236}">
              <a16:creationId xmlns:a16="http://schemas.microsoft.com/office/drawing/2014/main" id="{82E3DA37-2214-44B6-B1FC-BB2E8FBA1923}"/>
            </a:ext>
          </a:extLst>
        </xdr:cNvPr>
        <xdr:cNvSpPr/>
      </xdr:nvSpPr>
      <xdr:spPr>
        <a:xfrm>
          <a:off x="4000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127381</xdr:rowOff>
    </xdr:from>
    <xdr:to>
      <xdr:col>23</xdr:col>
      <xdr:colOff>85725</xdr:colOff>
      <xdr:row>31</xdr:row>
      <xdr:rowOff>166243</xdr:rowOff>
    </xdr:to>
    <xdr:cxnSp macro="">
      <xdr:nvCxnSpPr>
        <xdr:cNvPr id="84" name="直線コネクタ 83">
          <a:extLst>
            <a:ext uri="{FF2B5EF4-FFF2-40B4-BE49-F238E27FC236}">
              <a16:creationId xmlns:a16="http://schemas.microsoft.com/office/drawing/2014/main" id="{9E2AC8FC-9A92-41FF-BF47-89911CC5BF40}"/>
            </a:ext>
          </a:extLst>
        </xdr:cNvPr>
        <xdr:cNvCxnSpPr/>
      </xdr:nvCxnSpPr>
      <xdr:spPr>
        <a:xfrm>
          <a:off x="4051300" y="6213856"/>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楕円 84">
          <a:extLst>
            <a:ext uri="{FF2B5EF4-FFF2-40B4-BE49-F238E27FC236}">
              <a16:creationId xmlns:a16="http://schemas.microsoft.com/office/drawing/2014/main" id="{7F844ABC-5930-4B6A-891A-9E6860CE8538}"/>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127381</xdr:rowOff>
    </xdr:to>
    <xdr:cxnSp macro="">
      <xdr:nvCxnSpPr>
        <xdr:cNvPr id="86" name="直線コネクタ 85">
          <a:extLst>
            <a:ext uri="{FF2B5EF4-FFF2-40B4-BE49-F238E27FC236}">
              <a16:creationId xmlns:a16="http://schemas.microsoft.com/office/drawing/2014/main" id="{4E75CA04-1F9D-4CE3-9AA4-07CA15158644}"/>
            </a:ext>
          </a:extLst>
        </xdr:cNvPr>
        <xdr:cNvCxnSpPr/>
      </xdr:nvCxnSpPr>
      <xdr:spPr>
        <a:xfrm>
          <a:off x="3289300" y="618363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59309</xdr:rowOff>
    </xdr:from>
    <xdr:to>
      <xdr:col>11</xdr:col>
      <xdr:colOff>187325</xdr:colOff>
      <xdr:row>31</xdr:row>
      <xdr:rowOff>160909</xdr:rowOff>
    </xdr:to>
    <xdr:sp macro="" textlink="">
      <xdr:nvSpPr>
        <xdr:cNvPr id="87" name="楕円 86">
          <a:extLst>
            <a:ext uri="{FF2B5EF4-FFF2-40B4-BE49-F238E27FC236}">
              <a16:creationId xmlns:a16="http://schemas.microsoft.com/office/drawing/2014/main" id="{CEC46F37-92D9-4957-873E-B2AF12E3A398}"/>
            </a:ext>
          </a:extLst>
        </xdr:cNvPr>
        <xdr:cNvSpPr/>
      </xdr:nvSpPr>
      <xdr:spPr>
        <a:xfrm>
          <a:off x="2476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110109</xdr:rowOff>
    </xdr:to>
    <xdr:cxnSp macro="">
      <xdr:nvCxnSpPr>
        <xdr:cNvPr id="88" name="直線コネクタ 87">
          <a:extLst>
            <a:ext uri="{FF2B5EF4-FFF2-40B4-BE49-F238E27FC236}">
              <a16:creationId xmlns:a16="http://schemas.microsoft.com/office/drawing/2014/main" id="{E6BFBC8D-0A8C-47C9-A3ED-C65205376398}"/>
            </a:ext>
          </a:extLst>
        </xdr:cNvPr>
        <xdr:cNvCxnSpPr/>
      </xdr:nvCxnSpPr>
      <xdr:spPr>
        <a:xfrm flipV="1">
          <a:off x="2527300" y="618363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29083</xdr:rowOff>
    </xdr:from>
    <xdr:to>
      <xdr:col>7</xdr:col>
      <xdr:colOff>187325</xdr:colOff>
      <xdr:row>31</xdr:row>
      <xdr:rowOff>130683</xdr:rowOff>
    </xdr:to>
    <xdr:sp macro="" textlink="">
      <xdr:nvSpPr>
        <xdr:cNvPr id="89" name="楕円 88">
          <a:extLst>
            <a:ext uri="{FF2B5EF4-FFF2-40B4-BE49-F238E27FC236}">
              <a16:creationId xmlns:a16="http://schemas.microsoft.com/office/drawing/2014/main" id="{53F02893-48C1-4C5F-B8BD-B52B4F700509}"/>
            </a:ext>
          </a:extLst>
        </xdr:cNvPr>
        <xdr:cNvSpPr/>
      </xdr:nvSpPr>
      <xdr:spPr>
        <a:xfrm>
          <a:off x="1714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79883</xdr:rowOff>
    </xdr:from>
    <xdr:to>
      <xdr:col>11</xdr:col>
      <xdr:colOff>136525</xdr:colOff>
      <xdr:row>31</xdr:row>
      <xdr:rowOff>110109</xdr:rowOff>
    </xdr:to>
    <xdr:cxnSp macro="">
      <xdr:nvCxnSpPr>
        <xdr:cNvPr id="90" name="直線コネクタ 89">
          <a:extLst>
            <a:ext uri="{FF2B5EF4-FFF2-40B4-BE49-F238E27FC236}">
              <a16:creationId xmlns:a16="http://schemas.microsoft.com/office/drawing/2014/main" id="{30B1E86F-B9E3-43A9-ABCD-22C62474578D}"/>
            </a:ext>
          </a:extLst>
        </xdr:cNvPr>
        <xdr:cNvCxnSpPr/>
      </xdr:nvCxnSpPr>
      <xdr:spPr>
        <a:xfrm>
          <a:off x="1765300" y="6166358"/>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1" name="n_1aveValue有形固定資産減価償却率">
          <a:extLst>
            <a:ext uri="{FF2B5EF4-FFF2-40B4-BE49-F238E27FC236}">
              <a16:creationId xmlns:a16="http://schemas.microsoft.com/office/drawing/2014/main" id="{2A7C1BE7-E29C-4EC2-B3A6-DE97D7EA525C}"/>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92" name="n_2aveValue有形固定資産減価償却率">
          <a:extLst>
            <a:ext uri="{FF2B5EF4-FFF2-40B4-BE49-F238E27FC236}">
              <a16:creationId xmlns:a16="http://schemas.microsoft.com/office/drawing/2014/main" id="{B348266D-E5BF-4556-9A33-60E21DC9C085}"/>
            </a:ext>
          </a:extLst>
        </xdr:cNvPr>
        <xdr:cNvSpPr txBox="1"/>
      </xdr:nvSpPr>
      <xdr:spPr>
        <a:xfrm>
          <a:off x="3086744" y="6266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3" name="n_3aveValue有形固定資産減価償却率">
          <a:extLst>
            <a:ext uri="{FF2B5EF4-FFF2-40B4-BE49-F238E27FC236}">
              <a16:creationId xmlns:a16="http://schemas.microsoft.com/office/drawing/2014/main" id="{15C2A924-0842-428D-8323-CACF579AFC01}"/>
            </a:ext>
          </a:extLst>
        </xdr:cNvPr>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123969</xdr:rowOff>
    </xdr:from>
    <xdr:ext cx="405111" cy="259045"/>
    <xdr:sp macro="" textlink="">
      <xdr:nvSpPr>
        <xdr:cNvPr id="94" name="n_4aveValue有形固定資産減価償却率">
          <a:extLst>
            <a:ext uri="{FF2B5EF4-FFF2-40B4-BE49-F238E27FC236}">
              <a16:creationId xmlns:a16="http://schemas.microsoft.com/office/drawing/2014/main" id="{5315F3B1-2210-4683-B381-F6EC5E24FEDF}"/>
            </a:ext>
          </a:extLst>
        </xdr:cNvPr>
        <xdr:cNvSpPr txBox="1"/>
      </xdr:nvSpPr>
      <xdr:spPr>
        <a:xfrm>
          <a:off x="1562744" y="6210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23258</xdr:rowOff>
    </xdr:from>
    <xdr:ext cx="405111" cy="259045"/>
    <xdr:sp macro="" textlink="">
      <xdr:nvSpPr>
        <xdr:cNvPr id="95" name="n_1mainValue有形固定資産減価償却率">
          <a:extLst>
            <a:ext uri="{FF2B5EF4-FFF2-40B4-BE49-F238E27FC236}">
              <a16:creationId xmlns:a16="http://schemas.microsoft.com/office/drawing/2014/main" id="{F1DC8584-0DBC-4DCC-901A-F8A171B9EB8E}"/>
            </a:ext>
          </a:extLst>
        </xdr:cNvPr>
        <xdr:cNvSpPr txBox="1"/>
      </xdr:nvSpPr>
      <xdr:spPr>
        <a:xfrm>
          <a:off x="3836044" y="593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6" name="n_2mainValue有形固定資産減価償却率">
          <a:extLst>
            <a:ext uri="{FF2B5EF4-FFF2-40B4-BE49-F238E27FC236}">
              <a16:creationId xmlns:a16="http://schemas.microsoft.com/office/drawing/2014/main" id="{4A90CBCE-5D9A-4991-9B6C-179B560538BD}"/>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5986</xdr:rowOff>
    </xdr:from>
    <xdr:ext cx="405111" cy="259045"/>
    <xdr:sp macro="" textlink="">
      <xdr:nvSpPr>
        <xdr:cNvPr id="97" name="n_3mainValue有形固定資産減価償却率">
          <a:extLst>
            <a:ext uri="{FF2B5EF4-FFF2-40B4-BE49-F238E27FC236}">
              <a16:creationId xmlns:a16="http://schemas.microsoft.com/office/drawing/2014/main" id="{B0E9306F-FAD9-4F91-BF49-D3B763CC126F}"/>
            </a:ext>
          </a:extLst>
        </xdr:cNvPr>
        <xdr:cNvSpPr txBox="1"/>
      </xdr:nvSpPr>
      <xdr:spPr>
        <a:xfrm>
          <a:off x="23247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98" name="n_4mainValue有形固定資産減価償却率">
          <a:extLst>
            <a:ext uri="{FF2B5EF4-FFF2-40B4-BE49-F238E27FC236}">
              <a16:creationId xmlns:a16="http://schemas.microsoft.com/office/drawing/2014/main" id="{76AD06A0-1812-480C-964C-78B3671BBFCC}"/>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13EEBDC-2EE1-44DA-AAD8-BF9FD562C6B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878499D-2C01-46A5-B716-9C40CD8364A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9DB3324-C3D3-4042-9E95-910DBDE6251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DA766D4-BF60-43EE-AD54-508F8BD0F03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7EF2464-3859-4196-BFFA-58C0101DC3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EE20E56E-C713-4750-B49C-9E7213F1C22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CCE2F73F-2DE4-4B18-B9D5-7702638CB5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A78A5E66-E7A8-4FFB-AC76-580A63665D2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48E91C8-74F1-49A1-9F47-272416607D8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B6FD25A-958C-4DB2-8BD5-84743ABA100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03DE0AC-09A0-40D4-93BC-21DACA2F51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90C09F0-DD6D-4D9B-87EC-B18AF6B5213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831B085-05D3-4704-A437-7233C464FF6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債務償還可能年数は類似団体平均値を大きく上回っている。</a:t>
          </a:r>
          <a:r>
            <a:rPr kumimoji="1" lang="en-US" altLang="ja-JP" sz="1100">
              <a:latin typeface="ＭＳ Ｐゴシック" panose="020B0600070205080204" pitchFamily="50" charset="-128"/>
              <a:ea typeface="ＭＳ Ｐゴシック" panose="020B0600070205080204" pitchFamily="50" charset="-128"/>
            </a:rPr>
            <a:t>R1</a:t>
          </a:r>
          <a:r>
            <a:rPr kumimoji="1" lang="ja-JP" altLang="en-US" sz="1100">
              <a:latin typeface="ＭＳ Ｐゴシック" panose="020B0600070205080204" pitchFamily="50" charset="-128"/>
              <a:ea typeface="ＭＳ Ｐゴシック" panose="020B0600070205080204" pitchFamily="50" charset="-128"/>
            </a:rPr>
            <a:t>と比較すると</a:t>
          </a:r>
          <a:r>
            <a:rPr kumimoji="1" lang="en-US" altLang="ja-JP" sz="1100">
              <a:latin typeface="ＭＳ Ｐゴシック" panose="020B0600070205080204" pitchFamily="50" charset="-128"/>
              <a:ea typeface="ＭＳ Ｐゴシック" panose="020B0600070205080204" pitchFamily="50" charset="-128"/>
            </a:rPr>
            <a:t>83.9%</a:t>
          </a:r>
          <a:r>
            <a:rPr kumimoji="1" lang="ja-JP" altLang="en-US" sz="1100">
              <a:latin typeface="ＭＳ Ｐゴシック" panose="020B0600070205080204" pitchFamily="50" charset="-128"/>
              <a:ea typeface="ＭＳ Ｐゴシック" panose="020B0600070205080204" pitchFamily="50" charset="-128"/>
            </a:rPr>
            <a:t>減少している。ふるさと納税基金等を積み立てたことで充当可能基金が増加したためである。今後についても将来世代に係る負担の削減に努めていく。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42AF04D1-68FF-4595-B41E-FF6FFBCF89B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EC9E6BF-447F-4748-988B-73FB4C777989}"/>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B12E980-E8C1-4AA1-BD8D-2DDD1A1DC22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3048C82C-C1A2-4AE6-9CE5-D95AB8B3AFD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73C3178B-0B34-47CC-A389-825A620ECD4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FF8493C-7E4E-42E8-A643-362B1F345BA6}"/>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2EB0252D-8832-4824-9794-972D8855ADED}"/>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2BA71E7-21CC-4466-A8A9-69C7F9F420D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1C1EAFD8-8AEA-4DEF-99F2-EBCC0B60514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879D9D81-E747-4509-AF35-DE738E89CE7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3AE71C7-ED92-4A07-964F-43865269145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8DF979EC-3486-4100-81F0-674CB908F48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7647CAD0-B68C-4CA9-97E3-66333871C04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BCFD1DA-987B-4EBB-82FF-017F2F886C9A}"/>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B2D3CEE6-9E86-4406-8B45-907F30C7C72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86DFCDB-4769-4C58-A70F-D8F801D866E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F478B0B-D5DB-49D3-B451-0F2C6A39614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9" name="直線コネクタ 128">
          <a:extLst>
            <a:ext uri="{FF2B5EF4-FFF2-40B4-BE49-F238E27FC236}">
              <a16:creationId xmlns:a16="http://schemas.microsoft.com/office/drawing/2014/main" id="{3A4C61EF-96D4-41CD-8A71-02B29ACD0AE3}"/>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0" name="債務償還比率最小値テキスト">
          <a:extLst>
            <a:ext uri="{FF2B5EF4-FFF2-40B4-BE49-F238E27FC236}">
              <a16:creationId xmlns:a16="http://schemas.microsoft.com/office/drawing/2014/main" id="{9EAE478F-9C23-4DA6-AB12-28252B7FFA8A}"/>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1" name="直線コネクタ 130">
          <a:extLst>
            <a:ext uri="{FF2B5EF4-FFF2-40B4-BE49-F238E27FC236}">
              <a16:creationId xmlns:a16="http://schemas.microsoft.com/office/drawing/2014/main" id="{2567039E-E6FD-4056-A4FA-4C74F8EC7276}"/>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E7B7800-4F99-4768-9B76-7B20D1094318}"/>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FEFA6E7C-9C80-4F4F-B4C5-E54E245539F2}"/>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4" name="債務償還比率平均値テキスト">
          <a:extLst>
            <a:ext uri="{FF2B5EF4-FFF2-40B4-BE49-F238E27FC236}">
              <a16:creationId xmlns:a16="http://schemas.microsoft.com/office/drawing/2014/main" id="{35E36DAD-9943-4A6E-BD21-D5D9C6AB1AC7}"/>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5" name="フローチャート: 判断 134">
          <a:extLst>
            <a:ext uri="{FF2B5EF4-FFF2-40B4-BE49-F238E27FC236}">
              <a16:creationId xmlns:a16="http://schemas.microsoft.com/office/drawing/2014/main" id="{ACC7F98F-0AB3-49B5-911F-D196C58FE0E7}"/>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6" name="フローチャート: 判断 135">
          <a:extLst>
            <a:ext uri="{FF2B5EF4-FFF2-40B4-BE49-F238E27FC236}">
              <a16:creationId xmlns:a16="http://schemas.microsoft.com/office/drawing/2014/main" id="{53EBA338-45FC-4B12-BA5E-AF2AFC286471}"/>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7" name="フローチャート: 判断 136">
          <a:extLst>
            <a:ext uri="{FF2B5EF4-FFF2-40B4-BE49-F238E27FC236}">
              <a16:creationId xmlns:a16="http://schemas.microsoft.com/office/drawing/2014/main" id="{729B539F-50FA-4A40-A216-7FE4750398EF}"/>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8" name="フローチャート: 判断 137">
          <a:extLst>
            <a:ext uri="{FF2B5EF4-FFF2-40B4-BE49-F238E27FC236}">
              <a16:creationId xmlns:a16="http://schemas.microsoft.com/office/drawing/2014/main" id="{1546E4D6-74C8-49BA-9E76-44C76A0E342E}"/>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9" name="フローチャート: 判断 138">
          <a:extLst>
            <a:ext uri="{FF2B5EF4-FFF2-40B4-BE49-F238E27FC236}">
              <a16:creationId xmlns:a16="http://schemas.microsoft.com/office/drawing/2014/main" id="{E41D27FB-446D-4032-B430-4314252614CE}"/>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8CC437A-570D-4CDD-8083-D43ABED5D73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12E7ABD-A06E-4777-BDD8-71D1C3A9DC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B3EEDD01-795B-4672-923C-91EB9A1FCD4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A8CB1793-7208-4AD4-BE99-B5FE1AFA321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ADD9896-A277-47CA-BF00-66B244AEC04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27777</xdr:rowOff>
    </xdr:from>
    <xdr:to>
      <xdr:col>76</xdr:col>
      <xdr:colOff>73025</xdr:colOff>
      <xdr:row>29</xdr:row>
      <xdr:rowOff>129377</xdr:rowOff>
    </xdr:to>
    <xdr:sp macro="" textlink="">
      <xdr:nvSpPr>
        <xdr:cNvPr id="145" name="楕円 144">
          <a:extLst>
            <a:ext uri="{FF2B5EF4-FFF2-40B4-BE49-F238E27FC236}">
              <a16:creationId xmlns:a16="http://schemas.microsoft.com/office/drawing/2014/main" id="{910A3C7C-9477-4903-B4E5-A2FCD7BC7351}"/>
            </a:ext>
          </a:extLst>
        </xdr:cNvPr>
        <xdr:cNvSpPr/>
      </xdr:nvSpPr>
      <xdr:spPr>
        <a:xfrm>
          <a:off x="14744700" y="577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6204</xdr:rowOff>
    </xdr:from>
    <xdr:ext cx="469744" cy="259045"/>
    <xdr:sp macro="" textlink="">
      <xdr:nvSpPr>
        <xdr:cNvPr id="146" name="債務償還比率該当値テキスト">
          <a:extLst>
            <a:ext uri="{FF2B5EF4-FFF2-40B4-BE49-F238E27FC236}">
              <a16:creationId xmlns:a16="http://schemas.microsoft.com/office/drawing/2014/main" id="{13419BCB-0FAA-48E6-8AE6-FFAD7650C14A}"/>
            </a:ext>
          </a:extLst>
        </xdr:cNvPr>
        <xdr:cNvSpPr txBox="1"/>
      </xdr:nvSpPr>
      <xdr:spPr>
        <a:xfrm>
          <a:off x="14846300" y="57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114034</xdr:rowOff>
    </xdr:from>
    <xdr:to>
      <xdr:col>72</xdr:col>
      <xdr:colOff>123825</xdr:colOff>
      <xdr:row>30</xdr:row>
      <xdr:rowOff>44184</xdr:rowOff>
    </xdr:to>
    <xdr:sp macro="" textlink="">
      <xdr:nvSpPr>
        <xdr:cNvPr id="147" name="楕円 146">
          <a:extLst>
            <a:ext uri="{FF2B5EF4-FFF2-40B4-BE49-F238E27FC236}">
              <a16:creationId xmlns:a16="http://schemas.microsoft.com/office/drawing/2014/main" id="{55385754-94A7-4B22-9E28-048E9388D026}"/>
            </a:ext>
          </a:extLst>
        </xdr:cNvPr>
        <xdr:cNvSpPr/>
      </xdr:nvSpPr>
      <xdr:spPr>
        <a:xfrm>
          <a:off x="14033500" y="58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78577</xdr:rowOff>
    </xdr:from>
    <xdr:to>
      <xdr:col>76</xdr:col>
      <xdr:colOff>22225</xdr:colOff>
      <xdr:row>29</xdr:row>
      <xdr:rowOff>164834</xdr:rowOff>
    </xdr:to>
    <xdr:cxnSp macro="">
      <xdr:nvCxnSpPr>
        <xdr:cNvPr id="148" name="直線コネクタ 147">
          <a:extLst>
            <a:ext uri="{FF2B5EF4-FFF2-40B4-BE49-F238E27FC236}">
              <a16:creationId xmlns:a16="http://schemas.microsoft.com/office/drawing/2014/main" id="{14B694ED-93C5-4A66-B610-9B8EDB7FD1DF}"/>
            </a:ext>
          </a:extLst>
        </xdr:cNvPr>
        <xdr:cNvCxnSpPr/>
      </xdr:nvCxnSpPr>
      <xdr:spPr>
        <a:xfrm flipV="1">
          <a:off x="14084300" y="5822152"/>
          <a:ext cx="711200" cy="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13389</xdr:rowOff>
    </xdr:from>
    <xdr:to>
      <xdr:col>68</xdr:col>
      <xdr:colOff>123825</xdr:colOff>
      <xdr:row>32</xdr:row>
      <xdr:rowOff>114989</xdr:rowOff>
    </xdr:to>
    <xdr:sp macro="" textlink="">
      <xdr:nvSpPr>
        <xdr:cNvPr id="149" name="楕円 148">
          <a:extLst>
            <a:ext uri="{FF2B5EF4-FFF2-40B4-BE49-F238E27FC236}">
              <a16:creationId xmlns:a16="http://schemas.microsoft.com/office/drawing/2014/main" id="{AA6E9BE4-03BF-49EB-B926-F5D8318F4716}"/>
            </a:ext>
          </a:extLst>
        </xdr:cNvPr>
        <xdr:cNvSpPr/>
      </xdr:nvSpPr>
      <xdr:spPr>
        <a:xfrm>
          <a:off x="13271500" y="627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164834</xdr:rowOff>
    </xdr:from>
    <xdr:to>
      <xdr:col>72</xdr:col>
      <xdr:colOff>73025</xdr:colOff>
      <xdr:row>32</xdr:row>
      <xdr:rowOff>64189</xdr:rowOff>
    </xdr:to>
    <xdr:cxnSp macro="">
      <xdr:nvCxnSpPr>
        <xdr:cNvPr id="150" name="直線コネクタ 149">
          <a:extLst>
            <a:ext uri="{FF2B5EF4-FFF2-40B4-BE49-F238E27FC236}">
              <a16:creationId xmlns:a16="http://schemas.microsoft.com/office/drawing/2014/main" id="{48D0ACFD-0D07-45FF-A073-14E7DD82B21E}"/>
            </a:ext>
          </a:extLst>
        </xdr:cNvPr>
        <xdr:cNvCxnSpPr/>
      </xdr:nvCxnSpPr>
      <xdr:spPr>
        <a:xfrm flipV="1">
          <a:off x="13322300" y="5908409"/>
          <a:ext cx="762000" cy="41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149195</xdr:rowOff>
    </xdr:from>
    <xdr:to>
      <xdr:col>64</xdr:col>
      <xdr:colOff>123825</xdr:colOff>
      <xdr:row>30</xdr:row>
      <xdr:rowOff>79345</xdr:rowOff>
    </xdr:to>
    <xdr:sp macro="" textlink="">
      <xdr:nvSpPr>
        <xdr:cNvPr id="151" name="楕円 150">
          <a:extLst>
            <a:ext uri="{FF2B5EF4-FFF2-40B4-BE49-F238E27FC236}">
              <a16:creationId xmlns:a16="http://schemas.microsoft.com/office/drawing/2014/main" id="{78A6323A-885E-44F5-8F47-93A5B504D77D}"/>
            </a:ext>
          </a:extLst>
        </xdr:cNvPr>
        <xdr:cNvSpPr/>
      </xdr:nvSpPr>
      <xdr:spPr>
        <a:xfrm>
          <a:off x="12509500" y="589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28545</xdr:rowOff>
    </xdr:from>
    <xdr:to>
      <xdr:col>68</xdr:col>
      <xdr:colOff>73025</xdr:colOff>
      <xdr:row>32</xdr:row>
      <xdr:rowOff>64189</xdr:rowOff>
    </xdr:to>
    <xdr:cxnSp macro="">
      <xdr:nvCxnSpPr>
        <xdr:cNvPr id="152" name="直線コネクタ 151">
          <a:extLst>
            <a:ext uri="{FF2B5EF4-FFF2-40B4-BE49-F238E27FC236}">
              <a16:creationId xmlns:a16="http://schemas.microsoft.com/office/drawing/2014/main" id="{79542560-5731-413A-96F8-C93047A00900}"/>
            </a:ext>
          </a:extLst>
        </xdr:cNvPr>
        <xdr:cNvCxnSpPr/>
      </xdr:nvCxnSpPr>
      <xdr:spPr>
        <a:xfrm>
          <a:off x="12560300" y="5943570"/>
          <a:ext cx="762000" cy="37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59031</xdr:rowOff>
    </xdr:from>
    <xdr:to>
      <xdr:col>60</xdr:col>
      <xdr:colOff>123825</xdr:colOff>
      <xdr:row>29</xdr:row>
      <xdr:rowOff>160631</xdr:rowOff>
    </xdr:to>
    <xdr:sp macro="" textlink="">
      <xdr:nvSpPr>
        <xdr:cNvPr id="153" name="楕円 152">
          <a:extLst>
            <a:ext uri="{FF2B5EF4-FFF2-40B4-BE49-F238E27FC236}">
              <a16:creationId xmlns:a16="http://schemas.microsoft.com/office/drawing/2014/main" id="{CDF01F2D-13A7-4741-9C7D-C9E800AA9D1C}"/>
            </a:ext>
          </a:extLst>
        </xdr:cNvPr>
        <xdr:cNvSpPr/>
      </xdr:nvSpPr>
      <xdr:spPr>
        <a:xfrm>
          <a:off x="11747500" y="58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109831</xdr:rowOff>
    </xdr:from>
    <xdr:to>
      <xdr:col>64</xdr:col>
      <xdr:colOff>73025</xdr:colOff>
      <xdr:row>30</xdr:row>
      <xdr:rowOff>28545</xdr:rowOff>
    </xdr:to>
    <xdr:cxnSp macro="">
      <xdr:nvCxnSpPr>
        <xdr:cNvPr id="154" name="直線コネクタ 153">
          <a:extLst>
            <a:ext uri="{FF2B5EF4-FFF2-40B4-BE49-F238E27FC236}">
              <a16:creationId xmlns:a16="http://schemas.microsoft.com/office/drawing/2014/main" id="{EB6B4F78-A604-46AD-97FA-D0FF21AC25A4}"/>
            </a:ext>
          </a:extLst>
        </xdr:cNvPr>
        <xdr:cNvCxnSpPr/>
      </xdr:nvCxnSpPr>
      <xdr:spPr>
        <a:xfrm>
          <a:off x="11798300" y="5853406"/>
          <a:ext cx="762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5" name="n_1aveValue債務償還比率">
          <a:extLst>
            <a:ext uri="{FF2B5EF4-FFF2-40B4-BE49-F238E27FC236}">
              <a16:creationId xmlns:a16="http://schemas.microsoft.com/office/drawing/2014/main" id="{1AB5B945-B9FB-4D58-AF52-83588787F9F1}"/>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6" name="n_2aveValue債務償還比率">
          <a:extLst>
            <a:ext uri="{FF2B5EF4-FFF2-40B4-BE49-F238E27FC236}">
              <a16:creationId xmlns:a16="http://schemas.microsoft.com/office/drawing/2014/main" id="{F3A9FF9D-FB54-45E2-B177-6E45E359A13B}"/>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7" name="n_3aveValue債務償還比率">
          <a:extLst>
            <a:ext uri="{FF2B5EF4-FFF2-40B4-BE49-F238E27FC236}">
              <a16:creationId xmlns:a16="http://schemas.microsoft.com/office/drawing/2014/main" id="{89C9952F-0C35-47F3-97B3-48C0A4174D2B}"/>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8" name="n_4aveValue債務償還比率">
          <a:extLst>
            <a:ext uri="{FF2B5EF4-FFF2-40B4-BE49-F238E27FC236}">
              <a16:creationId xmlns:a16="http://schemas.microsoft.com/office/drawing/2014/main" id="{2B3BC6EC-5AC7-4C69-91F2-F5564A6D8C4D}"/>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35311</xdr:rowOff>
    </xdr:from>
    <xdr:ext cx="469744" cy="259045"/>
    <xdr:sp macro="" textlink="">
      <xdr:nvSpPr>
        <xdr:cNvPr id="159" name="n_1mainValue債務償還比率">
          <a:extLst>
            <a:ext uri="{FF2B5EF4-FFF2-40B4-BE49-F238E27FC236}">
              <a16:creationId xmlns:a16="http://schemas.microsoft.com/office/drawing/2014/main" id="{14B59FB0-7C97-48BA-BB77-835201A75847}"/>
            </a:ext>
          </a:extLst>
        </xdr:cNvPr>
        <xdr:cNvSpPr txBox="1"/>
      </xdr:nvSpPr>
      <xdr:spPr>
        <a:xfrm>
          <a:off x="13836727" y="59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106116</xdr:rowOff>
    </xdr:from>
    <xdr:ext cx="560923" cy="259045"/>
    <xdr:sp macro="" textlink="">
      <xdr:nvSpPr>
        <xdr:cNvPr id="160" name="n_2mainValue債務償還比率">
          <a:extLst>
            <a:ext uri="{FF2B5EF4-FFF2-40B4-BE49-F238E27FC236}">
              <a16:creationId xmlns:a16="http://schemas.microsoft.com/office/drawing/2014/main" id="{58448382-957C-456D-AC2B-3BD45A7968F1}"/>
            </a:ext>
          </a:extLst>
        </xdr:cNvPr>
        <xdr:cNvSpPr txBox="1"/>
      </xdr:nvSpPr>
      <xdr:spPr>
        <a:xfrm>
          <a:off x="13041838" y="63640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70472</xdr:rowOff>
    </xdr:from>
    <xdr:ext cx="469744" cy="259045"/>
    <xdr:sp macro="" textlink="">
      <xdr:nvSpPr>
        <xdr:cNvPr id="161" name="n_3mainValue債務償還比率">
          <a:extLst>
            <a:ext uri="{FF2B5EF4-FFF2-40B4-BE49-F238E27FC236}">
              <a16:creationId xmlns:a16="http://schemas.microsoft.com/office/drawing/2014/main" id="{B43EA695-0E2A-4FB6-930E-512A11193721}"/>
            </a:ext>
          </a:extLst>
        </xdr:cNvPr>
        <xdr:cNvSpPr txBox="1"/>
      </xdr:nvSpPr>
      <xdr:spPr>
        <a:xfrm>
          <a:off x="12325427" y="59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151758</xdr:rowOff>
    </xdr:from>
    <xdr:ext cx="469744" cy="259045"/>
    <xdr:sp macro="" textlink="">
      <xdr:nvSpPr>
        <xdr:cNvPr id="162" name="n_4mainValue債務償還比率">
          <a:extLst>
            <a:ext uri="{FF2B5EF4-FFF2-40B4-BE49-F238E27FC236}">
              <a16:creationId xmlns:a16="http://schemas.microsoft.com/office/drawing/2014/main" id="{5066AE4F-416A-4777-A94D-F68308645504}"/>
            </a:ext>
          </a:extLst>
        </xdr:cNvPr>
        <xdr:cNvSpPr txBox="1"/>
      </xdr:nvSpPr>
      <xdr:spPr>
        <a:xfrm>
          <a:off x="11563427" y="589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7694FC5A-D610-418D-AD07-4EE041B5A04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61CCFE24-EF43-40B9-9BF1-F8B92FCBB7A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42C1D691-2680-47A6-9693-0D32DAAB92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DEF5681C-21A5-4CAB-A1CF-4EFA228A67F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1637F013-6190-4B40-8A72-2A7F432819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236866FC-2365-41D3-A185-B4776027783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3AF0E0C-6D9C-4D31-8975-C53BE4683C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31CACE-B77A-42E3-A08A-638A2E2B5E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E027AD-3B5A-47B0-BFEC-7778C1A395F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67D9BD2-78BC-4AF1-9929-2A7163CA6A8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879964-5589-42FA-B8B0-41F56BEE6F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9F922EA-D679-4B15-AA41-3C2DA48C28B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E0B2E2-ED9B-4241-AD1F-D07A973CCDE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0685A7-A988-453D-8A34-99B8DE84C3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5E133F-604A-4E21-9762-DF55EDD94C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C71B93F-93A9-4105-A78A-5C12FAF5EC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FF7DB6-35D6-46CD-8481-EDBA92259E9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184EA83-A3AA-4081-8513-3DD1D9EDB4C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7D7D07-F8E5-496D-8DF3-8DC2988140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CF0DE1-9BCA-45D9-B939-1031EC71F2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8F321C-2CCF-47A9-BC43-552C9FF1100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DE5D65-E346-4832-83B8-8DA8E11A1CC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B821C04-CD14-4A38-AB4F-4318D0C00E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87C1A40-A4B9-4870-B8AC-6C6EAED599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4391D7-2261-46E1-B761-4BF7566799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11DC9D-EE5D-45A7-B576-A7A22D7A2F1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406AAD3-196B-489F-BDCF-CA5CBE8CA2E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DD1B1B-7D2C-4AC5-B0BB-168F10E69E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2B6E7C-C82E-4EC8-8858-43839C6CE8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48E44DE-CD81-4BB1-84E2-6E6C757060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5DC849-AA10-4BEC-A9CD-5C642E9DD2C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E3B4074-B436-44AA-BB71-914C2C3847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2A817F-F391-4B42-9302-63CCBBA4B6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18E222-8CA2-4392-B8A8-3612D30C080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35EF55-6A50-49D7-A8CA-AABE902E30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80ED3D-D86D-474B-88CB-3FC7481EF8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0DDDB85-126D-4A36-9E6A-1BA36C69DB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D7C278E-BB4A-46F9-B403-382D514B4DB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9610265-F0CC-4F07-B93F-82BC11C861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D4B4EED-71B9-437E-B7C2-C8CA625FDC0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84ECAE-6B83-4CBC-8A9E-8FA968F0C9E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880867-BE70-49D9-BB94-2588D0E74C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C54205-F335-4761-81CE-77D8B10E4E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B52622-579B-4A98-814C-D5B42A7C06B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5189B7-DB56-4298-8580-09826AF25FB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DB24D13-183E-44A0-AD06-480044BEB1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B5AB9F2-49DD-4185-B6FC-EB2DDC1E2E3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53914C-DCE0-47D3-82C9-2F51771E43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1273ED1-6C5B-4F89-8E4F-EB6BD559A89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4E8F575-778A-419F-AA1D-61F85767D1E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8BF1951-0994-4DFA-9D9C-3DF4CBE27C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4B7ADD2-0F8B-4F89-94D8-25D901ED3F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BC46799-E310-4185-A4BE-16DBE12810D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E1726F6-FBF1-4C39-A108-E05B02A9FCA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BD09EE-5D73-417F-970F-4671826EC0A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879BA02-4B7C-4747-808F-8A482756CA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2B2311-D064-4EE2-8ACD-2C8A8025E1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2E71430-E063-4CC3-8930-DA6F0B6D2D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F374AB2-72AF-44C2-A4C4-EBDBDFE224D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C1A5F00-FE75-4644-8D6F-CEA80F00F1D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DBD4D44-2DC5-41F0-A4C7-0B3BB3816B7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A62E30C-4F7D-4817-ACFC-48715200473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6B8ED21-A43D-4CD4-8322-4070F02F1F27}"/>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9FF38660-806B-4B65-B0F6-56C41583A986}"/>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B298D33E-B498-4454-A8EA-AC72534A39E2}"/>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C6294D6-36BE-42D3-ABF1-2C2E612DA68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AB883EB-46AD-4737-B9CF-5BD2344B333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731B7F9B-BCA7-4330-96EA-A32AF08B1AC4}"/>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2A199270-64FF-4F60-85DA-EF7416114F49}"/>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5DCE6F5-5F07-4EF5-B8AD-E1A7DFEB76CA}"/>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5CA37479-425D-4023-80B2-94492DD2BD25}"/>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AF1C370F-52B0-4AAD-9114-180B5B96B53B}"/>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EB364983-44DB-4C45-80F5-FDA4BEF6168B}"/>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0F74C8-51AB-4293-A915-D1B5FADA7A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DE672D7-580C-4583-B7C8-EBC4B2CF671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662F1F7-93A2-4179-9423-51FE7463AFB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669DAB-4657-4B91-930B-1830EF4CA86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DA5A436-121C-4D46-8F5E-A830110DB2E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4" name="楕円 73">
          <a:extLst>
            <a:ext uri="{FF2B5EF4-FFF2-40B4-BE49-F238E27FC236}">
              <a16:creationId xmlns:a16="http://schemas.microsoft.com/office/drawing/2014/main" id="{992E30F6-C9E9-4E5C-BDFB-ACB11913AD8D}"/>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5" name="【道路】&#10;有形固定資産減価償却率該当値テキスト">
          <a:extLst>
            <a:ext uri="{FF2B5EF4-FFF2-40B4-BE49-F238E27FC236}">
              <a16:creationId xmlns:a16="http://schemas.microsoft.com/office/drawing/2014/main" id="{BF377C67-954F-461B-A881-FB1068C545F6}"/>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a:extLst>
            <a:ext uri="{FF2B5EF4-FFF2-40B4-BE49-F238E27FC236}">
              <a16:creationId xmlns:a16="http://schemas.microsoft.com/office/drawing/2014/main" id="{6B27CD35-7014-4084-B06B-32ACE86889EC}"/>
            </a:ext>
          </a:extLst>
        </xdr:cNvPr>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53340</xdr:rowOff>
    </xdr:to>
    <xdr:cxnSp macro="">
      <xdr:nvCxnSpPr>
        <xdr:cNvPr id="77" name="直線コネクタ 76">
          <a:extLst>
            <a:ext uri="{FF2B5EF4-FFF2-40B4-BE49-F238E27FC236}">
              <a16:creationId xmlns:a16="http://schemas.microsoft.com/office/drawing/2014/main" id="{ADF6A069-3052-45F4-940B-526785C01C06}"/>
            </a:ext>
          </a:extLst>
        </xdr:cNvPr>
        <xdr:cNvCxnSpPr/>
      </xdr:nvCxnSpPr>
      <xdr:spPr>
        <a:xfrm>
          <a:off x="3797300" y="671703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123372</xdr:rowOff>
    </xdr:from>
    <xdr:to>
      <xdr:col>15</xdr:col>
      <xdr:colOff>101600</xdr:colOff>
      <xdr:row>39</xdr:row>
      <xdr:rowOff>53522</xdr:rowOff>
    </xdr:to>
    <xdr:sp macro="" textlink="">
      <xdr:nvSpPr>
        <xdr:cNvPr id="78" name="楕円 77">
          <a:extLst>
            <a:ext uri="{FF2B5EF4-FFF2-40B4-BE49-F238E27FC236}">
              <a16:creationId xmlns:a16="http://schemas.microsoft.com/office/drawing/2014/main" id="{E91692C8-8EA8-4FEE-933B-A128BDA4A0F9}"/>
            </a:ext>
          </a:extLst>
        </xdr:cNvPr>
        <xdr:cNvSpPr/>
      </xdr:nvSpPr>
      <xdr:spPr>
        <a:xfrm>
          <a:off x="2857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2722</xdr:rowOff>
    </xdr:from>
    <xdr:to>
      <xdr:col>19</xdr:col>
      <xdr:colOff>177800</xdr:colOff>
      <xdr:row>39</xdr:row>
      <xdr:rowOff>30480</xdr:rowOff>
    </xdr:to>
    <xdr:cxnSp macro="">
      <xdr:nvCxnSpPr>
        <xdr:cNvPr id="79" name="直線コネクタ 78">
          <a:extLst>
            <a:ext uri="{FF2B5EF4-FFF2-40B4-BE49-F238E27FC236}">
              <a16:creationId xmlns:a16="http://schemas.microsoft.com/office/drawing/2014/main" id="{31D15C20-FF8B-4FC2-9CCA-3F9975099291}"/>
            </a:ext>
          </a:extLst>
        </xdr:cNvPr>
        <xdr:cNvCxnSpPr/>
      </xdr:nvCxnSpPr>
      <xdr:spPr>
        <a:xfrm>
          <a:off x="2908300" y="66892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a:extLst>
            <a:ext uri="{FF2B5EF4-FFF2-40B4-BE49-F238E27FC236}">
              <a16:creationId xmlns:a16="http://schemas.microsoft.com/office/drawing/2014/main" id="{64858483-56C0-47FA-B310-1E38916E42F2}"/>
            </a:ext>
          </a:extLst>
        </xdr:cNvPr>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141515</xdr:rowOff>
    </xdr:from>
    <xdr:to>
      <xdr:col>15</xdr:col>
      <xdr:colOff>50800</xdr:colOff>
      <xdr:row>39</xdr:row>
      <xdr:rowOff>2722</xdr:rowOff>
    </xdr:to>
    <xdr:cxnSp macro="">
      <xdr:nvCxnSpPr>
        <xdr:cNvPr id="81" name="直線コネクタ 80">
          <a:extLst>
            <a:ext uri="{FF2B5EF4-FFF2-40B4-BE49-F238E27FC236}">
              <a16:creationId xmlns:a16="http://schemas.microsoft.com/office/drawing/2014/main" id="{FFFF3115-81FD-425E-B740-406D05DB5468}"/>
            </a:ext>
          </a:extLst>
        </xdr:cNvPr>
        <xdr:cNvCxnSpPr/>
      </xdr:nvCxnSpPr>
      <xdr:spPr>
        <a:xfrm>
          <a:off x="2019300" y="6656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56424</xdr:rowOff>
    </xdr:from>
    <xdr:to>
      <xdr:col>6</xdr:col>
      <xdr:colOff>38100</xdr:colOff>
      <xdr:row>38</xdr:row>
      <xdr:rowOff>158024</xdr:rowOff>
    </xdr:to>
    <xdr:sp macro="" textlink="">
      <xdr:nvSpPr>
        <xdr:cNvPr id="82" name="楕円 81">
          <a:extLst>
            <a:ext uri="{FF2B5EF4-FFF2-40B4-BE49-F238E27FC236}">
              <a16:creationId xmlns:a16="http://schemas.microsoft.com/office/drawing/2014/main" id="{E75A2F56-E6C1-495D-99DE-D5F464FF9944}"/>
            </a:ext>
          </a:extLst>
        </xdr:cNvPr>
        <xdr:cNvSpPr/>
      </xdr:nvSpPr>
      <xdr:spPr>
        <a:xfrm>
          <a:off x="1079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107224</xdr:rowOff>
    </xdr:from>
    <xdr:to>
      <xdr:col>10</xdr:col>
      <xdr:colOff>114300</xdr:colOff>
      <xdr:row>38</xdr:row>
      <xdr:rowOff>141515</xdr:rowOff>
    </xdr:to>
    <xdr:cxnSp macro="">
      <xdr:nvCxnSpPr>
        <xdr:cNvPr id="83" name="直線コネクタ 82">
          <a:extLst>
            <a:ext uri="{FF2B5EF4-FFF2-40B4-BE49-F238E27FC236}">
              <a16:creationId xmlns:a16="http://schemas.microsoft.com/office/drawing/2014/main" id="{661AAF39-DDEE-4CCE-9EB2-247B5E1BF0F9}"/>
            </a:ext>
          </a:extLst>
        </xdr:cNvPr>
        <xdr:cNvCxnSpPr/>
      </xdr:nvCxnSpPr>
      <xdr:spPr>
        <a:xfrm>
          <a:off x="1130300" y="662232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D6ED520C-6077-49AF-9830-70525858138B}"/>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79C20B72-E0AC-40E4-975D-E7E9A3B10BDB}"/>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3D261D52-3DE4-4AE2-80E9-1A51ACD07296}"/>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F1DF8646-7E27-49E4-85D0-E4B602AE3D96}"/>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a:extLst>
            <a:ext uri="{FF2B5EF4-FFF2-40B4-BE49-F238E27FC236}">
              <a16:creationId xmlns:a16="http://schemas.microsoft.com/office/drawing/2014/main" id="{ED14C8A9-6B0E-44F7-8EC3-63C9150B064E}"/>
            </a:ext>
          </a:extLst>
        </xdr:cNvPr>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44649</xdr:rowOff>
    </xdr:from>
    <xdr:ext cx="405111" cy="259045"/>
    <xdr:sp macro="" textlink="">
      <xdr:nvSpPr>
        <xdr:cNvPr id="89" name="n_2mainValue【道路】&#10;有形固定資産減価償却率">
          <a:extLst>
            <a:ext uri="{FF2B5EF4-FFF2-40B4-BE49-F238E27FC236}">
              <a16:creationId xmlns:a16="http://schemas.microsoft.com/office/drawing/2014/main" id="{5BC59486-6953-4300-9E46-BE80AB9B32BB}"/>
            </a:ext>
          </a:extLst>
        </xdr:cNvPr>
        <xdr:cNvSpPr txBox="1"/>
      </xdr:nvSpPr>
      <xdr:spPr>
        <a:xfrm>
          <a:off x="2705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90" name="n_3mainValue【道路】&#10;有形固定資産減価償却率">
          <a:extLst>
            <a:ext uri="{FF2B5EF4-FFF2-40B4-BE49-F238E27FC236}">
              <a16:creationId xmlns:a16="http://schemas.microsoft.com/office/drawing/2014/main" id="{13395A6C-D90B-4BE4-B309-40C76AB108D8}"/>
            </a:ext>
          </a:extLst>
        </xdr:cNvPr>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149151</xdr:rowOff>
    </xdr:from>
    <xdr:ext cx="405111" cy="259045"/>
    <xdr:sp macro="" textlink="">
      <xdr:nvSpPr>
        <xdr:cNvPr id="91" name="n_4mainValue【道路】&#10;有形固定資産減価償却率">
          <a:extLst>
            <a:ext uri="{FF2B5EF4-FFF2-40B4-BE49-F238E27FC236}">
              <a16:creationId xmlns:a16="http://schemas.microsoft.com/office/drawing/2014/main" id="{E578CD50-29A7-43B2-9496-A7A157766E34}"/>
            </a:ext>
          </a:extLst>
        </xdr:cNvPr>
        <xdr:cNvSpPr txBox="1"/>
      </xdr:nvSpPr>
      <xdr:spPr>
        <a:xfrm>
          <a:off x="927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780EF61-D74D-415A-A93A-FF820FCBFD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30C4D9D-D2FD-44E3-8E1F-5598B82FCD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67D956-AC32-4B8A-BEAB-868508F4D6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13D1D68A-4470-4ABB-9B3B-FCDA9DAF3B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ACFC7AB-D12B-4311-8346-823EA0774D1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684F640-1A57-4304-AFBE-4CDF41A348B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727CA59-0257-4DB1-AC54-9CEF47ACEC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E9CF0FA-9601-45AF-8A22-75C7157921E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16D4A9AC-F0F7-4496-B692-BA8DF6C682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EADE7C7-0CCD-43D3-8892-D1410471C8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0EFEE89-FB71-44A5-B86A-196BBE85A59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061B033-CB50-4188-89F5-6C818617F3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2E30097C-3CA5-446A-9882-47828E62B43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D54FD3F-A8A1-4D54-9D23-87D1985D134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4EAA8DF-8EB5-4FB5-8AB2-B5B06F15BBB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713E9BCE-E78E-4268-99F9-A2319197D0C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79B1CE9-D7E4-418F-A0F0-B83FC6F8EDD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0802E4A-1EC9-4EB6-8E71-0591E367547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FEBE676-BCA9-4266-A0E2-0C8DE5ED2F5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D51A223-96B4-460D-AD96-88D4C8375AB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BBADED3-6D86-49F6-8453-D5B2CBCD38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871595C-40AC-4DED-9865-BED341BE87B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3C3741F-A8E1-4DCC-9E82-64A476FFB94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F6E805A5-F02E-43F5-AF46-16C0ED7F4F9B}"/>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FBDAB27A-EEDA-4692-8E04-4BE2CC722F7E}"/>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7F659AE9-CFAA-4E10-8760-6F78F86E6304}"/>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DD47EDD3-CD6B-4E59-A2E7-83AB37BDE44E}"/>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87BE9248-BF4E-4911-9C1A-5E522AABFD8A}"/>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39291172-6A1C-461E-917B-F28EAEA64538}"/>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571E9452-9F45-4B27-9FF9-B14F80A8F4A8}"/>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8C9FF81B-8BC1-4720-B9FE-5D1F726AEF97}"/>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B6245C84-3189-4757-8A39-47E60E8D8119}"/>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D99F302A-E7A5-41E8-A400-305FB9A4DEF4}"/>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FC5BF9DA-518A-4FB9-B6EE-9A1FC0F06757}"/>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4E044DA-D5DE-4BF7-8409-E65467B532E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6C8069-3E8D-4188-B602-722E26D596D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37012E2-C4E0-4281-8439-5DBCCED422D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A1DAE86-00D6-4B31-B486-5DFF55F6960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CD804D2-6A50-4919-9780-E06BD71B9F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4552</xdr:rowOff>
    </xdr:from>
    <xdr:to>
      <xdr:col>55</xdr:col>
      <xdr:colOff>50800</xdr:colOff>
      <xdr:row>41</xdr:row>
      <xdr:rowOff>106152</xdr:rowOff>
    </xdr:to>
    <xdr:sp macro="" textlink="">
      <xdr:nvSpPr>
        <xdr:cNvPr id="131" name="楕円 130">
          <a:extLst>
            <a:ext uri="{FF2B5EF4-FFF2-40B4-BE49-F238E27FC236}">
              <a16:creationId xmlns:a16="http://schemas.microsoft.com/office/drawing/2014/main" id="{D6C86573-A34E-40A1-A146-105B214EB912}"/>
            </a:ext>
          </a:extLst>
        </xdr:cNvPr>
        <xdr:cNvSpPr/>
      </xdr:nvSpPr>
      <xdr:spPr>
        <a:xfrm>
          <a:off x="10426700" y="70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154429</xdr:rowOff>
    </xdr:from>
    <xdr:ext cx="534377" cy="259045"/>
    <xdr:sp macro="" textlink="">
      <xdr:nvSpPr>
        <xdr:cNvPr id="132" name="【道路】&#10;一人当たり延長該当値テキスト">
          <a:extLst>
            <a:ext uri="{FF2B5EF4-FFF2-40B4-BE49-F238E27FC236}">
              <a16:creationId xmlns:a16="http://schemas.microsoft.com/office/drawing/2014/main" id="{CFBBD8BA-2CDD-471D-A394-A07EE0A8979A}"/>
            </a:ext>
          </a:extLst>
        </xdr:cNvPr>
        <xdr:cNvSpPr txBox="1"/>
      </xdr:nvSpPr>
      <xdr:spPr>
        <a:xfrm>
          <a:off x="10515600" y="70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8168</xdr:rowOff>
    </xdr:from>
    <xdr:to>
      <xdr:col>50</xdr:col>
      <xdr:colOff>165100</xdr:colOff>
      <xdr:row>41</xdr:row>
      <xdr:rowOff>109768</xdr:rowOff>
    </xdr:to>
    <xdr:sp macro="" textlink="">
      <xdr:nvSpPr>
        <xdr:cNvPr id="133" name="楕円 132">
          <a:extLst>
            <a:ext uri="{FF2B5EF4-FFF2-40B4-BE49-F238E27FC236}">
              <a16:creationId xmlns:a16="http://schemas.microsoft.com/office/drawing/2014/main" id="{B746054B-D756-4C6C-AF50-5729BD290029}"/>
            </a:ext>
          </a:extLst>
        </xdr:cNvPr>
        <xdr:cNvSpPr/>
      </xdr:nvSpPr>
      <xdr:spPr>
        <a:xfrm>
          <a:off x="9588500" y="70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55352</xdr:rowOff>
    </xdr:from>
    <xdr:to>
      <xdr:col>55</xdr:col>
      <xdr:colOff>0</xdr:colOff>
      <xdr:row>41</xdr:row>
      <xdr:rowOff>58968</xdr:rowOff>
    </xdr:to>
    <xdr:cxnSp macro="">
      <xdr:nvCxnSpPr>
        <xdr:cNvPr id="134" name="直線コネクタ 133">
          <a:extLst>
            <a:ext uri="{FF2B5EF4-FFF2-40B4-BE49-F238E27FC236}">
              <a16:creationId xmlns:a16="http://schemas.microsoft.com/office/drawing/2014/main" id="{9DCB2313-1DBF-41A2-862E-2424F88BAC06}"/>
            </a:ext>
          </a:extLst>
        </xdr:cNvPr>
        <xdr:cNvCxnSpPr/>
      </xdr:nvCxnSpPr>
      <xdr:spPr>
        <a:xfrm flipV="1">
          <a:off x="9639300" y="7084802"/>
          <a:ext cx="8382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159095</xdr:rowOff>
    </xdr:from>
    <xdr:to>
      <xdr:col>46</xdr:col>
      <xdr:colOff>38100</xdr:colOff>
      <xdr:row>41</xdr:row>
      <xdr:rowOff>89245</xdr:rowOff>
    </xdr:to>
    <xdr:sp macro="" textlink="">
      <xdr:nvSpPr>
        <xdr:cNvPr id="135" name="楕円 134">
          <a:extLst>
            <a:ext uri="{FF2B5EF4-FFF2-40B4-BE49-F238E27FC236}">
              <a16:creationId xmlns:a16="http://schemas.microsoft.com/office/drawing/2014/main" id="{B142511B-7C54-4078-8875-9ABEDD555303}"/>
            </a:ext>
          </a:extLst>
        </xdr:cNvPr>
        <xdr:cNvSpPr/>
      </xdr:nvSpPr>
      <xdr:spPr>
        <a:xfrm>
          <a:off x="8699500" y="701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38445</xdr:rowOff>
    </xdr:from>
    <xdr:to>
      <xdr:col>50</xdr:col>
      <xdr:colOff>114300</xdr:colOff>
      <xdr:row>41</xdr:row>
      <xdr:rowOff>58968</xdr:rowOff>
    </xdr:to>
    <xdr:cxnSp macro="">
      <xdr:nvCxnSpPr>
        <xdr:cNvPr id="136" name="直線コネクタ 135">
          <a:extLst>
            <a:ext uri="{FF2B5EF4-FFF2-40B4-BE49-F238E27FC236}">
              <a16:creationId xmlns:a16="http://schemas.microsoft.com/office/drawing/2014/main" id="{A69B6B86-42E5-4326-93F1-5942C5F5AFAB}"/>
            </a:ext>
          </a:extLst>
        </xdr:cNvPr>
        <xdr:cNvCxnSpPr/>
      </xdr:nvCxnSpPr>
      <xdr:spPr>
        <a:xfrm>
          <a:off x="8750300" y="7067895"/>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161002</xdr:rowOff>
    </xdr:from>
    <xdr:to>
      <xdr:col>41</xdr:col>
      <xdr:colOff>101600</xdr:colOff>
      <xdr:row>41</xdr:row>
      <xdr:rowOff>91152</xdr:rowOff>
    </xdr:to>
    <xdr:sp macro="" textlink="">
      <xdr:nvSpPr>
        <xdr:cNvPr id="137" name="楕円 136">
          <a:extLst>
            <a:ext uri="{FF2B5EF4-FFF2-40B4-BE49-F238E27FC236}">
              <a16:creationId xmlns:a16="http://schemas.microsoft.com/office/drawing/2014/main" id="{0BBFA2BD-1CAA-4FAB-BA1F-1717B649CB97}"/>
            </a:ext>
          </a:extLst>
        </xdr:cNvPr>
        <xdr:cNvSpPr/>
      </xdr:nvSpPr>
      <xdr:spPr>
        <a:xfrm>
          <a:off x="7810500" y="701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38445</xdr:rowOff>
    </xdr:from>
    <xdr:to>
      <xdr:col>45</xdr:col>
      <xdr:colOff>177800</xdr:colOff>
      <xdr:row>41</xdr:row>
      <xdr:rowOff>40352</xdr:rowOff>
    </xdr:to>
    <xdr:cxnSp macro="">
      <xdr:nvCxnSpPr>
        <xdr:cNvPr id="138" name="直線コネクタ 137">
          <a:extLst>
            <a:ext uri="{FF2B5EF4-FFF2-40B4-BE49-F238E27FC236}">
              <a16:creationId xmlns:a16="http://schemas.microsoft.com/office/drawing/2014/main" id="{C4244CD7-CDAD-491D-8CCA-26CFB11CA1D9}"/>
            </a:ext>
          </a:extLst>
        </xdr:cNvPr>
        <xdr:cNvCxnSpPr/>
      </xdr:nvCxnSpPr>
      <xdr:spPr>
        <a:xfrm flipV="1">
          <a:off x="7861300" y="7067895"/>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164181</xdr:rowOff>
    </xdr:from>
    <xdr:to>
      <xdr:col>36</xdr:col>
      <xdr:colOff>165100</xdr:colOff>
      <xdr:row>41</xdr:row>
      <xdr:rowOff>94331</xdr:rowOff>
    </xdr:to>
    <xdr:sp macro="" textlink="">
      <xdr:nvSpPr>
        <xdr:cNvPr id="139" name="楕円 138">
          <a:extLst>
            <a:ext uri="{FF2B5EF4-FFF2-40B4-BE49-F238E27FC236}">
              <a16:creationId xmlns:a16="http://schemas.microsoft.com/office/drawing/2014/main" id="{F0C477CB-E80C-4846-831B-0B666B561BC3}"/>
            </a:ext>
          </a:extLst>
        </xdr:cNvPr>
        <xdr:cNvSpPr/>
      </xdr:nvSpPr>
      <xdr:spPr>
        <a:xfrm>
          <a:off x="6921500" y="70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40352</xdr:rowOff>
    </xdr:from>
    <xdr:to>
      <xdr:col>41</xdr:col>
      <xdr:colOff>50800</xdr:colOff>
      <xdr:row>41</xdr:row>
      <xdr:rowOff>43531</xdr:rowOff>
    </xdr:to>
    <xdr:cxnSp macro="">
      <xdr:nvCxnSpPr>
        <xdr:cNvPr id="140" name="直線コネクタ 139">
          <a:extLst>
            <a:ext uri="{FF2B5EF4-FFF2-40B4-BE49-F238E27FC236}">
              <a16:creationId xmlns:a16="http://schemas.microsoft.com/office/drawing/2014/main" id="{B9D75A35-6D38-4E43-B024-E99F4CC63B62}"/>
            </a:ext>
          </a:extLst>
        </xdr:cNvPr>
        <xdr:cNvCxnSpPr/>
      </xdr:nvCxnSpPr>
      <xdr:spPr>
        <a:xfrm flipV="1">
          <a:off x="6972300" y="7069802"/>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EEFE6599-9FA7-49FE-BE43-F6937B5E066D}"/>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C297CA6D-D06C-4630-B41A-847E5F30CE82}"/>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BEDD01A5-E867-4D44-8CF8-45352F0FD39A}"/>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63CB91C3-5FBF-4E2C-A82C-1FDC5058AFA2}"/>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100895</xdr:rowOff>
    </xdr:from>
    <xdr:ext cx="534377" cy="259045"/>
    <xdr:sp macro="" textlink="">
      <xdr:nvSpPr>
        <xdr:cNvPr id="145" name="n_1mainValue【道路】&#10;一人当たり延長">
          <a:extLst>
            <a:ext uri="{FF2B5EF4-FFF2-40B4-BE49-F238E27FC236}">
              <a16:creationId xmlns:a16="http://schemas.microsoft.com/office/drawing/2014/main" id="{18D1CCF0-E09C-41AE-B29D-00B3E2B35CA2}"/>
            </a:ext>
          </a:extLst>
        </xdr:cNvPr>
        <xdr:cNvSpPr txBox="1"/>
      </xdr:nvSpPr>
      <xdr:spPr>
        <a:xfrm>
          <a:off x="9359411" y="71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105772</xdr:rowOff>
    </xdr:from>
    <xdr:ext cx="534377" cy="259045"/>
    <xdr:sp macro="" textlink="">
      <xdr:nvSpPr>
        <xdr:cNvPr id="146" name="n_2mainValue【道路】&#10;一人当たり延長">
          <a:extLst>
            <a:ext uri="{FF2B5EF4-FFF2-40B4-BE49-F238E27FC236}">
              <a16:creationId xmlns:a16="http://schemas.microsoft.com/office/drawing/2014/main" id="{26FCA9F5-89C5-49C3-BF04-36888A01FDC1}"/>
            </a:ext>
          </a:extLst>
        </xdr:cNvPr>
        <xdr:cNvSpPr txBox="1"/>
      </xdr:nvSpPr>
      <xdr:spPr>
        <a:xfrm>
          <a:off x="8483111" y="679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107679</xdr:rowOff>
    </xdr:from>
    <xdr:ext cx="534377" cy="259045"/>
    <xdr:sp macro="" textlink="">
      <xdr:nvSpPr>
        <xdr:cNvPr id="147" name="n_3mainValue【道路】&#10;一人当たり延長">
          <a:extLst>
            <a:ext uri="{FF2B5EF4-FFF2-40B4-BE49-F238E27FC236}">
              <a16:creationId xmlns:a16="http://schemas.microsoft.com/office/drawing/2014/main" id="{8560048C-8C13-44E2-BFF8-4C94E6DF4B9B}"/>
            </a:ext>
          </a:extLst>
        </xdr:cNvPr>
        <xdr:cNvSpPr txBox="1"/>
      </xdr:nvSpPr>
      <xdr:spPr>
        <a:xfrm>
          <a:off x="7594111" y="67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110858</xdr:rowOff>
    </xdr:from>
    <xdr:ext cx="534377" cy="259045"/>
    <xdr:sp macro="" textlink="">
      <xdr:nvSpPr>
        <xdr:cNvPr id="148" name="n_4mainValue【道路】&#10;一人当たり延長">
          <a:extLst>
            <a:ext uri="{FF2B5EF4-FFF2-40B4-BE49-F238E27FC236}">
              <a16:creationId xmlns:a16="http://schemas.microsoft.com/office/drawing/2014/main" id="{BB161DD3-4167-49B9-B42C-2F5436E871C7}"/>
            </a:ext>
          </a:extLst>
        </xdr:cNvPr>
        <xdr:cNvSpPr txBox="1"/>
      </xdr:nvSpPr>
      <xdr:spPr>
        <a:xfrm>
          <a:off x="6705111" y="679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49BBFFA-FAB3-4129-A061-FE8734AE64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105BEE9-CDBF-416A-B78F-AC71479DEA0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2C6F8EC-0A7F-4874-96B6-A3610C098F0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9FD6132-7617-459E-B5E7-B6464A0B63E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97906A1-90C0-43A1-98A7-9A4DE40A1D7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1B1325D-F12B-45FF-895C-821D8B2B61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9CC4D2A-80C3-4C6A-A6CE-472A749D8E2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DB76632-AB19-4831-9BC8-C162F9DB4F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D5B22BF-1F98-4E61-A82A-5A07C71E9F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8089E69-A71B-4F1B-9842-CE356895A5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E7231D5-E7C8-4D78-95F3-8F875C3C0DA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5F767FD3-E72D-4FF8-9AEB-A26B1D822B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ED9EE70-0D12-4E3E-9904-7885622DB64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78A55D6-8C33-407C-A9E0-71605CD7B68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34B8F3E-3217-4116-8D4F-75FED8A0BCB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CA3CB8F-54E8-457D-8ECE-D3DD86A8121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1692FE05-62F6-4E6B-963D-A467C470268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44DDDC3-EFF0-4751-AA98-86AD21B751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A42DE7C9-FDDF-4874-9E2D-9A090711F60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9EBC343E-543A-497E-9A85-3B95928DAEE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1EE3E9A-A750-47D0-A7B6-AE68E49BF8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AB04EDF8-F1FA-4690-B86A-D2FC540CFBF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C311B8EC-703A-4486-AB4E-AE1B59C3E7F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7FF5E4CF-06B2-48AA-92D4-1C58772DBC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C614C96-EF02-4FDC-844D-C0A0CD52206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F61349FE-6F68-401F-9D15-2B79F5C4223F}"/>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5BDAC7C-34C6-42F1-85AE-6000B255C30E}"/>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AB2E98F0-51C8-45B9-89BB-0D4E35EBEA97}"/>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EF2C214D-1018-49F7-8F60-9AB19055C31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988DAD9A-2BEF-4922-AF3A-E792B9A14AC7}"/>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A737DCB-5391-47F4-B58D-92DF5319CF4D}"/>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1CF53ADE-5047-4A2F-8C53-58EFF702A7DE}"/>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962E27E4-1810-494B-B3FA-EAB85AA43139}"/>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15D1D152-8700-4490-B7B8-E8DA6F201BD2}"/>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906CE60C-EC5B-48A5-B6F5-01FC7354657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A454C047-18C8-45EA-8DDC-2523BBC6E39B}"/>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CB6E6A6-14DE-4A93-8B00-F4EEA518C3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7796BD9-7DD3-43D6-A715-E3F28580A7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B5ECEC-57AB-4A90-9128-DE3582C0B8B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7C99CB9-B16A-43C4-A525-89E83FD9FD8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8CB2920F-AB6D-4E67-A0BB-B9D1D5E31CF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19413</xdr:rowOff>
    </xdr:from>
    <xdr:to>
      <xdr:col>24</xdr:col>
      <xdr:colOff>114300</xdr:colOff>
      <xdr:row>59</xdr:row>
      <xdr:rowOff>121013</xdr:rowOff>
    </xdr:to>
    <xdr:sp macro="" textlink="">
      <xdr:nvSpPr>
        <xdr:cNvPr id="190" name="楕円 189">
          <a:extLst>
            <a:ext uri="{FF2B5EF4-FFF2-40B4-BE49-F238E27FC236}">
              <a16:creationId xmlns:a16="http://schemas.microsoft.com/office/drawing/2014/main" id="{C2857FFD-38B8-4D0B-82B2-6AF9CB05FA55}"/>
            </a:ext>
          </a:extLst>
        </xdr:cNvPr>
        <xdr:cNvSpPr/>
      </xdr:nvSpPr>
      <xdr:spPr>
        <a:xfrm>
          <a:off x="4584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42290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F737AC80-AEDA-452C-8467-28AD82BAD534}"/>
            </a:ext>
          </a:extLst>
        </xdr:cNvPr>
        <xdr:cNvSpPr txBox="1"/>
      </xdr:nvSpPr>
      <xdr:spPr>
        <a:xfrm>
          <a:off x="4673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171269</xdr:rowOff>
    </xdr:from>
    <xdr:to>
      <xdr:col>20</xdr:col>
      <xdr:colOff>38100</xdr:colOff>
      <xdr:row>59</xdr:row>
      <xdr:rowOff>101419</xdr:rowOff>
    </xdr:to>
    <xdr:sp macro="" textlink="">
      <xdr:nvSpPr>
        <xdr:cNvPr id="192" name="楕円 191">
          <a:extLst>
            <a:ext uri="{FF2B5EF4-FFF2-40B4-BE49-F238E27FC236}">
              <a16:creationId xmlns:a16="http://schemas.microsoft.com/office/drawing/2014/main" id="{788BC1E5-C65A-4FDC-878F-66816F51442B}"/>
            </a:ext>
          </a:extLst>
        </xdr:cNvPr>
        <xdr:cNvSpPr/>
      </xdr:nvSpPr>
      <xdr:spPr>
        <a:xfrm>
          <a:off x="3746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70213</xdr:rowOff>
    </xdr:to>
    <xdr:cxnSp macro="">
      <xdr:nvCxnSpPr>
        <xdr:cNvPr id="193" name="直線コネクタ 192">
          <a:extLst>
            <a:ext uri="{FF2B5EF4-FFF2-40B4-BE49-F238E27FC236}">
              <a16:creationId xmlns:a16="http://schemas.microsoft.com/office/drawing/2014/main" id="{688259DD-D43E-45A4-A94F-187611D430B1}"/>
            </a:ext>
          </a:extLst>
        </xdr:cNvPr>
        <xdr:cNvCxnSpPr/>
      </xdr:nvCxnSpPr>
      <xdr:spPr>
        <a:xfrm>
          <a:off x="3797300" y="101661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146776</xdr:rowOff>
    </xdr:from>
    <xdr:to>
      <xdr:col>15</xdr:col>
      <xdr:colOff>101600</xdr:colOff>
      <xdr:row>59</xdr:row>
      <xdr:rowOff>76926</xdr:rowOff>
    </xdr:to>
    <xdr:sp macro="" textlink="">
      <xdr:nvSpPr>
        <xdr:cNvPr id="194" name="楕円 193">
          <a:extLst>
            <a:ext uri="{FF2B5EF4-FFF2-40B4-BE49-F238E27FC236}">
              <a16:creationId xmlns:a16="http://schemas.microsoft.com/office/drawing/2014/main" id="{55752D4D-79EB-49BC-8BB7-245551E5DF5E}"/>
            </a:ext>
          </a:extLst>
        </xdr:cNvPr>
        <xdr:cNvSpPr/>
      </xdr:nvSpPr>
      <xdr:spPr>
        <a:xfrm>
          <a:off x="2857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50619</xdr:rowOff>
    </xdr:to>
    <xdr:cxnSp macro="">
      <xdr:nvCxnSpPr>
        <xdr:cNvPr id="195" name="直線コネクタ 194">
          <a:extLst>
            <a:ext uri="{FF2B5EF4-FFF2-40B4-BE49-F238E27FC236}">
              <a16:creationId xmlns:a16="http://schemas.microsoft.com/office/drawing/2014/main" id="{94D0669D-2B36-40CA-8B15-4637EF2306D4}"/>
            </a:ext>
          </a:extLst>
        </xdr:cNvPr>
        <xdr:cNvCxnSpPr/>
      </xdr:nvCxnSpPr>
      <xdr:spPr>
        <a:xfrm>
          <a:off x="2908300" y="101416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123916</xdr:rowOff>
    </xdr:from>
    <xdr:to>
      <xdr:col>10</xdr:col>
      <xdr:colOff>165100</xdr:colOff>
      <xdr:row>59</xdr:row>
      <xdr:rowOff>54066</xdr:rowOff>
    </xdr:to>
    <xdr:sp macro="" textlink="">
      <xdr:nvSpPr>
        <xdr:cNvPr id="196" name="楕円 195">
          <a:extLst>
            <a:ext uri="{FF2B5EF4-FFF2-40B4-BE49-F238E27FC236}">
              <a16:creationId xmlns:a16="http://schemas.microsoft.com/office/drawing/2014/main" id="{03DCFA68-30AF-4D5E-ADCF-25525C56E617}"/>
            </a:ext>
          </a:extLst>
        </xdr:cNvPr>
        <xdr:cNvSpPr/>
      </xdr:nvSpPr>
      <xdr:spPr>
        <a:xfrm>
          <a:off x="1968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3266</xdr:rowOff>
    </xdr:from>
    <xdr:to>
      <xdr:col>15</xdr:col>
      <xdr:colOff>50800</xdr:colOff>
      <xdr:row>59</xdr:row>
      <xdr:rowOff>26126</xdr:rowOff>
    </xdr:to>
    <xdr:cxnSp macro="">
      <xdr:nvCxnSpPr>
        <xdr:cNvPr id="197" name="直線コネクタ 196">
          <a:extLst>
            <a:ext uri="{FF2B5EF4-FFF2-40B4-BE49-F238E27FC236}">
              <a16:creationId xmlns:a16="http://schemas.microsoft.com/office/drawing/2014/main" id="{6BEAB57A-D445-4A36-AA5A-D8BF1B07A79B}"/>
            </a:ext>
          </a:extLst>
        </xdr:cNvPr>
        <xdr:cNvCxnSpPr/>
      </xdr:nvCxnSpPr>
      <xdr:spPr>
        <a:xfrm>
          <a:off x="2019300" y="101188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99423</xdr:rowOff>
    </xdr:from>
    <xdr:to>
      <xdr:col>6</xdr:col>
      <xdr:colOff>38100</xdr:colOff>
      <xdr:row>59</xdr:row>
      <xdr:rowOff>29573</xdr:rowOff>
    </xdr:to>
    <xdr:sp macro="" textlink="">
      <xdr:nvSpPr>
        <xdr:cNvPr id="198" name="楕円 197">
          <a:extLst>
            <a:ext uri="{FF2B5EF4-FFF2-40B4-BE49-F238E27FC236}">
              <a16:creationId xmlns:a16="http://schemas.microsoft.com/office/drawing/2014/main" id="{203F3FE5-DA60-4EDF-BF80-278C4AF8C1EF}"/>
            </a:ext>
          </a:extLst>
        </xdr:cNvPr>
        <xdr:cNvSpPr/>
      </xdr:nvSpPr>
      <xdr:spPr>
        <a:xfrm>
          <a:off x="1079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150223</xdr:rowOff>
    </xdr:from>
    <xdr:to>
      <xdr:col>10</xdr:col>
      <xdr:colOff>114300</xdr:colOff>
      <xdr:row>59</xdr:row>
      <xdr:rowOff>3266</xdr:rowOff>
    </xdr:to>
    <xdr:cxnSp macro="">
      <xdr:nvCxnSpPr>
        <xdr:cNvPr id="199" name="直線コネクタ 198">
          <a:extLst>
            <a:ext uri="{FF2B5EF4-FFF2-40B4-BE49-F238E27FC236}">
              <a16:creationId xmlns:a16="http://schemas.microsoft.com/office/drawing/2014/main" id="{CE722128-8F42-4402-9FFE-9C3D92607A2D}"/>
            </a:ext>
          </a:extLst>
        </xdr:cNvPr>
        <xdr:cNvCxnSpPr/>
      </xdr:nvCxnSpPr>
      <xdr:spPr>
        <a:xfrm>
          <a:off x="1130300" y="100943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5FC6C20-9AC4-4C4D-8F80-2E1362EF1FD2}"/>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6F85AEFA-99D9-4290-87B1-E0A1388A1B22}"/>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98389E6B-2997-4CDD-B404-9D012B05E28E}"/>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99468A7B-0A76-48F4-B856-90BCF846020C}"/>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117946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80361E9E-D974-43C6-B9F1-26F5D23DD55F}"/>
            </a:ext>
          </a:extLst>
        </xdr:cNvPr>
        <xdr:cNvSpPr txBox="1"/>
      </xdr:nvSpPr>
      <xdr:spPr>
        <a:xfrm>
          <a:off x="3582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93453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90F1FB5-DB0C-4BEF-A387-8FE262F3D27D}"/>
            </a:ext>
          </a:extLst>
        </xdr:cNvPr>
        <xdr:cNvSpPr txBox="1"/>
      </xdr:nvSpPr>
      <xdr:spPr>
        <a:xfrm>
          <a:off x="2705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70593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92BE8FE2-7FE6-4144-92FB-C8968B6EA84D}"/>
            </a:ext>
          </a:extLst>
        </xdr:cNvPr>
        <xdr:cNvSpPr txBox="1"/>
      </xdr:nvSpPr>
      <xdr:spPr>
        <a:xfrm>
          <a:off x="1816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46100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4FFF909-BB9C-45F0-BBCE-9D6767CA3091}"/>
            </a:ext>
          </a:extLst>
        </xdr:cNvPr>
        <xdr:cNvSpPr txBox="1"/>
      </xdr:nvSpPr>
      <xdr:spPr>
        <a:xfrm>
          <a:off x="927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65BFEF4-549B-4678-8146-C4E224F475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90ABE90-FA76-4ABD-9F2D-B6F1121188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3DF830A-CA26-4849-9766-D7BE234DF34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11427C5-4D14-4C65-9CAB-FB5404E82A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82C0769-5758-4E84-8CC5-3ECCE4E2EF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F7ECA4E-750E-4FB7-9FFD-8036231051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46C2579-2C8A-4B28-8842-45F87911FC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8BEAA6A8-3C8E-45C2-B7A4-3A800D93A44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38BE28F-1914-475B-975B-7DE47D0CE6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671F099-3444-493F-8DBC-E7D69D70A6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3CCF87F3-46A5-4EAC-BF1B-4B9BA8B40C9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21E234D6-54C1-4685-8E4E-1EF83A76509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5154E2F-A16E-4DC8-A2AE-ADA607F8C0E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9190D255-FCB2-40A3-ACA9-E4443E1DED5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7EB0A31D-008E-4BD2-BEFF-87841926578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CD261FBD-6976-4373-B828-9DD4AF20A0F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82480AF-FF20-481B-B7FD-03465121E03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F7CE3A34-9DB8-4DF0-92AE-D565DC9CAD9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339135A-C4DC-4862-8107-8BD6DB0561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466DE34-FCD9-4C4B-AF2C-B01ECD022A9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F4A7D40-E36B-4B62-B57A-61DE95F99C3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C3806D71-2F38-45C1-B92B-EEB347F24E51}"/>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FA1816C1-3C6A-4EBC-8860-67E6273275AC}"/>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7739B481-C9CF-4129-9D63-66B09FC36D99}"/>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8F71A007-65AF-4588-BDED-770365CB63DF}"/>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2A4D260C-E286-4B38-A78A-0C142AD146F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D3F16E57-278B-45DA-8AC4-C0981B9B18AE}"/>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5C354740-FFE3-47AA-B81C-666EF9127C27}"/>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3CD6BD8D-69BE-4045-A0CB-72297654FE47}"/>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D8B8E670-5E5B-46F1-8DFA-BABEC45CD377}"/>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EED602B9-836F-47C8-A4BA-6B5D9E00AA72}"/>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2B35BFC6-586A-45A8-8CA0-52A51A0BCA57}"/>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52ABFA3-FC1E-4183-9ACE-1EC05F1637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8F13583-EC33-43DF-8312-52C18FAF397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4968F1-D58F-429A-8103-1D4BCDD2FF9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6328B7F-2A80-46E5-A195-7C5D0021F9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2C3604C-3B18-4C8D-81AB-8FAA5439F3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167311</xdr:rowOff>
    </xdr:from>
    <xdr:to>
      <xdr:col>55</xdr:col>
      <xdr:colOff>50800</xdr:colOff>
      <xdr:row>63</xdr:row>
      <xdr:rowOff>97461</xdr:rowOff>
    </xdr:to>
    <xdr:sp macro="" textlink="">
      <xdr:nvSpPr>
        <xdr:cNvPr id="245" name="楕円 244">
          <a:extLst>
            <a:ext uri="{FF2B5EF4-FFF2-40B4-BE49-F238E27FC236}">
              <a16:creationId xmlns:a16="http://schemas.microsoft.com/office/drawing/2014/main" id="{C3F01CB3-6708-450D-8D99-FB80F5B320D8}"/>
            </a:ext>
          </a:extLst>
        </xdr:cNvPr>
        <xdr:cNvSpPr/>
      </xdr:nvSpPr>
      <xdr:spPr>
        <a:xfrm>
          <a:off x="10426700" y="107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82238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7D9123E4-57F7-492C-9D20-D8EFD8198EBD}"/>
            </a:ext>
          </a:extLst>
        </xdr:cNvPr>
        <xdr:cNvSpPr txBox="1"/>
      </xdr:nvSpPr>
      <xdr:spPr>
        <a:xfrm>
          <a:off x="10515600" y="1071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170943</xdr:rowOff>
    </xdr:from>
    <xdr:to>
      <xdr:col>50</xdr:col>
      <xdr:colOff>165100</xdr:colOff>
      <xdr:row>63</xdr:row>
      <xdr:rowOff>101093</xdr:rowOff>
    </xdr:to>
    <xdr:sp macro="" textlink="">
      <xdr:nvSpPr>
        <xdr:cNvPr id="247" name="楕円 246">
          <a:extLst>
            <a:ext uri="{FF2B5EF4-FFF2-40B4-BE49-F238E27FC236}">
              <a16:creationId xmlns:a16="http://schemas.microsoft.com/office/drawing/2014/main" id="{5058FD91-3ED7-4B90-B530-BA8EAEFFEE54}"/>
            </a:ext>
          </a:extLst>
        </xdr:cNvPr>
        <xdr:cNvSpPr/>
      </xdr:nvSpPr>
      <xdr:spPr>
        <a:xfrm>
          <a:off x="9588500" y="108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46661</xdr:rowOff>
    </xdr:from>
    <xdr:to>
      <xdr:col>55</xdr:col>
      <xdr:colOff>0</xdr:colOff>
      <xdr:row>63</xdr:row>
      <xdr:rowOff>50293</xdr:rowOff>
    </xdr:to>
    <xdr:cxnSp macro="">
      <xdr:nvCxnSpPr>
        <xdr:cNvPr id="248" name="直線コネクタ 247">
          <a:extLst>
            <a:ext uri="{FF2B5EF4-FFF2-40B4-BE49-F238E27FC236}">
              <a16:creationId xmlns:a16="http://schemas.microsoft.com/office/drawing/2014/main" id="{5517B778-1C5F-41CE-83AD-86F40695D385}"/>
            </a:ext>
          </a:extLst>
        </xdr:cNvPr>
        <xdr:cNvCxnSpPr/>
      </xdr:nvCxnSpPr>
      <xdr:spPr>
        <a:xfrm flipV="1">
          <a:off x="9639300" y="10848011"/>
          <a:ext cx="8382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1305</xdr:rowOff>
    </xdr:from>
    <xdr:to>
      <xdr:col>46</xdr:col>
      <xdr:colOff>38100</xdr:colOff>
      <xdr:row>63</xdr:row>
      <xdr:rowOff>102905</xdr:rowOff>
    </xdr:to>
    <xdr:sp macro="" textlink="">
      <xdr:nvSpPr>
        <xdr:cNvPr id="249" name="楕円 248">
          <a:extLst>
            <a:ext uri="{FF2B5EF4-FFF2-40B4-BE49-F238E27FC236}">
              <a16:creationId xmlns:a16="http://schemas.microsoft.com/office/drawing/2014/main" id="{279E503E-B3C2-4B47-83EE-000A3EF2CCF6}"/>
            </a:ext>
          </a:extLst>
        </xdr:cNvPr>
        <xdr:cNvSpPr/>
      </xdr:nvSpPr>
      <xdr:spPr>
        <a:xfrm>
          <a:off x="8699500" y="108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50293</xdr:rowOff>
    </xdr:from>
    <xdr:to>
      <xdr:col>50</xdr:col>
      <xdr:colOff>114300</xdr:colOff>
      <xdr:row>63</xdr:row>
      <xdr:rowOff>52105</xdr:rowOff>
    </xdr:to>
    <xdr:cxnSp macro="">
      <xdr:nvCxnSpPr>
        <xdr:cNvPr id="250" name="直線コネクタ 249">
          <a:extLst>
            <a:ext uri="{FF2B5EF4-FFF2-40B4-BE49-F238E27FC236}">
              <a16:creationId xmlns:a16="http://schemas.microsoft.com/office/drawing/2014/main" id="{1127C311-4993-4639-AE6A-D18FFDC6778C}"/>
            </a:ext>
          </a:extLst>
        </xdr:cNvPr>
        <xdr:cNvCxnSpPr/>
      </xdr:nvCxnSpPr>
      <xdr:spPr>
        <a:xfrm flipV="1">
          <a:off x="8750300" y="10851643"/>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2635</xdr:rowOff>
    </xdr:from>
    <xdr:to>
      <xdr:col>41</xdr:col>
      <xdr:colOff>101600</xdr:colOff>
      <xdr:row>63</xdr:row>
      <xdr:rowOff>104235</xdr:rowOff>
    </xdr:to>
    <xdr:sp macro="" textlink="">
      <xdr:nvSpPr>
        <xdr:cNvPr id="251" name="楕円 250">
          <a:extLst>
            <a:ext uri="{FF2B5EF4-FFF2-40B4-BE49-F238E27FC236}">
              <a16:creationId xmlns:a16="http://schemas.microsoft.com/office/drawing/2014/main" id="{169E30AA-1AEE-4523-A0D5-CB0A8685660C}"/>
            </a:ext>
          </a:extLst>
        </xdr:cNvPr>
        <xdr:cNvSpPr/>
      </xdr:nvSpPr>
      <xdr:spPr>
        <a:xfrm>
          <a:off x="7810500" y="108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52105</xdr:rowOff>
    </xdr:from>
    <xdr:to>
      <xdr:col>45</xdr:col>
      <xdr:colOff>177800</xdr:colOff>
      <xdr:row>63</xdr:row>
      <xdr:rowOff>53435</xdr:rowOff>
    </xdr:to>
    <xdr:cxnSp macro="">
      <xdr:nvCxnSpPr>
        <xdr:cNvPr id="252" name="直線コネクタ 251">
          <a:extLst>
            <a:ext uri="{FF2B5EF4-FFF2-40B4-BE49-F238E27FC236}">
              <a16:creationId xmlns:a16="http://schemas.microsoft.com/office/drawing/2014/main" id="{DA93E8AC-F650-4B5F-A6D5-8A4FD34BDD7D}"/>
            </a:ext>
          </a:extLst>
        </xdr:cNvPr>
        <xdr:cNvCxnSpPr/>
      </xdr:nvCxnSpPr>
      <xdr:spPr>
        <a:xfrm flipV="1">
          <a:off x="7861300" y="10853455"/>
          <a:ext cx="8890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4852</xdr:rowOff>
    </xdr:from>
    <xdr:to>
      <xdr:col>36</xdr:col>
      <xdr:colOff>165100</xdr:colOff>
      <xdr:row>63</xdr:row>
      <xdr:rowOff>106452</xdr:rowOff>
    </xdr:to>
    <xdr:sp macro="" textlink="">
      <xdr:nvSpPr>
        <xdr:cNvPr id="253" name="楕円 252">
          <a:extLst>
            <a:ext uri="{FF2B5EF4-FFF2-40B4-BE49-F238E27FC236}">
              <a16:creationId xmlns:a16="http://schemas.microsoft.com/office/drawing/2014/main" id="{7E8D5ADA-8975-4993-ACAB-7750F5F162B2}"/>
            </a:ext>
          </a:extLst>
        </xdr:cNvPr>
        <xdr:cNvSpPr/>
      </xdr:nvSpPr>
      <xdr:spPr>
        <a:xfrm>
          <a:off x="6921500" y="1080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53435</xdr:rowOff>
    </xdr:from>
    <xdr:to>
      <xdr:col>41</xdr:col>
      <xdr:colOff>50800</xdr:colOff>
      <xdr:row>63</xdr:row>
      <xdr:rowOff>55652</xdr:rowOff>
    </xdr:to>
    <xdr:cxnSp macro="">
      <xdr:nvCxnSpPr>
        <xdr:cNvPr id="254" name="直線コネクタ 253">
          <a:extLst>
            <a:ext uri="{FF2B5EF4-FFF2-40B4-BE49-F238E27FC236}">
              <a16:creationId xmlns:a16="http://schemas.microsoft.com/office/drawing/2014/main" id="{6C0B2CB8-4419-48DF-BC7A-24FDEA788F8A}"/>
            </a:ext>
          </a:extLst>
        </xdr:cNvPr>
        <xdr:cNvCxnSpPr/>
      </xdr:nvCxnSpPr>
      <xdr:spPr>
        <a:xfrm flipV="1">
          <a:off x="6972300" y="10854785"/>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CA6C560-0348-4DE1-B851-7A55245035CD}"/>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ABE13F79-6AA7-46EA-9888-33D733AFB2BB}"/>
            </a:ext>
          </a:extLst>
        </xdr:cNvPr>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5B3E3D43-D453-4A65-A998-CC68503FD2D2}"/>
            </a:ext>
          </a:extLst>
        </xdr:cNvPr>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214CCE6-76E6-445A-94D3-1AFBB1D8AD6D}"/>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92220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CA57D8CB-0B28-4294-AA54-AFF1A76D669F}"/>
            </a:ext>
          </a:extLst>
        </xdr:cNvPr>
        <xdr:cNvSpPr txBox="1"/>
      </xdr:nvSpPr>
      <xdr:spPr>
        <a:xfrm>
          <a:off x="9327095" y="1089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94032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E48902B9-14C6-4CC5-BCD7-578B0BF179AD}"/>
            </a:ext>
          </a:extLst>
        </xdr:cNvPr>
        <xdr:cNvSpPr txBox="1"/>
      </xdr:nvSpPr>
      <xdr:spPr>
        <a:xfrm>
          <a:off x="8450795" y="1089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95362</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5BF87DAB-0E3A-42CB-806E-AD71A1ACF3F8}"/>
            </a:ext>
          </a:extLst>
        </xdr:cNvPr>
        <xdr:cNvSpPr txBox="1"/>
      </xdr:nvSpPr>
      <xdr:spPr>
        <a:xfrm>
          <a:off x="7561795" y="1089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97579</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565DE9C6-4C05-4D2B-8DB0-492C2DC0E3E8}"/>
            </a:ext>
          </a:extLst>
        </xdr:cNvPr>
        <xdr:cNvSpPr txBox="1"/>
      </xdr:nvSpPr>
      <xdr:spPr>
        <a:xfrm>
          <a:off x="6672795" y="1089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A47E65B-6A60-4637-B30E-D92ED6A28C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39178B2-6210-4DCF-AC82-4B00DCCD7BF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9CE91785-0AB1-4761-9313-86D23AB5EF5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6FF2436-31FE-4986-B189-24BCC8AC73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E2DE872-244B-4CCC-8EBD-9B1CF3E003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4C0A9C7-4BB7-4A49-B752-B0AAB167AA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52CDCE1A-ED13-4E4D-89FA-B45D35A060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59F4AA7F-CE92-4365-9608-FC90DE199ED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A5E1BEF9-A1A1-4327-BBB1-5C6B13C7839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EA1762B-577B-4097-8B05-301FED24C4D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A159645C-95A5-4B4F-947A-0427749CFF1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5C688F01-A738-4C00-8816-4B6D9BEC405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2AC63EDC-F336-4BDC-B433-6B0D0B96B38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C9BE1CE7-7C63-43C0-A271-E49117295A7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9B4BBC9-53B9-4EF2-9454-2E3BDA62B2D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35DFA54F-E879-48E6-9215-C7E43FD5743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A577645F-6305-47DA-8E76-C81745B498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8D97191F-38BE-42ED-B642-1AD947B4FB6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BC89A554-72EA-47F2-A2E9-1799A2709ED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D90A6929-68E2-44BD-8D12-BCF2A7BD3CE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B3E83F0-87EE-4FB2-A7AC-260B13217D5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27B121A-A368-4812-93C0-05AD474A5EF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FE3DF88-AA1E-438D-89EA-AA39B5318D8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9B54FCE9-2388-490E-B434-579905E6135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4A67C70E-C941-4011-8BA2-D556630F9EA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B2EF8E7A-422D-45E2-954D-DD26E6DC8663}"/>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731344C-7A81-400E-A8DF-84027BA7225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95FE5EB5-F2AE-4897-B58E-710EE917B4F8}"/>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46BBFEE-2F07-4CD5-9F9C-F8183B4D1B4F}"/>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F11075E-89FD-4B89-9F2C-20F55CB46D19}"/>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3A39B2A-227F-483A-9E24-8D5C759CEE58}"/>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EA8DABE5-2F8E-4C3E-8E74-D11BC1407859}"/>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804AAFDC-22EB-4A92-B471-F33408FCAAB1}"/>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A1394BB2-5F36-45A4-8C1A-2402300F2CBD}"/>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DDA4583E-6C29-496B-93B8-D5972167324C}"/>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6462265-B7A2-4847-88AA-271D0424C202}"/>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1220C22-3A64-4B3A-82F5-610BBD9EC5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40A4A8D-4B73-40C7-9533-4F01E33676D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B6EBE85-6DB6-4B38-8FB8-E732E06322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203E0BA-622E-4403-B8D7-3D15B2880D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0F72467-C84E-4506-9C88-BC2028CC47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99968</xdr:rowOff>
    </xdr:from>
    <xdr:to>
      <xdr:col>24</xdr:col>
      <xdr:colOff>114300</xdr:colOff>
      <xdr:row>84</xdr:row>
      <xdr:rowOff>30118</xdr:rowOff>
    </xdr:to>
    <xdr:sp macro="" textlink="">
      <xdr:nvSpPr>
        <xdr:cNvPr id="304" name="楕円 303">
          <a:extLst>
            <a:ext uri="{FF2B5EF4-FFF2-40B4-BE49-F238E27FC236}">
              <a16:creationId xmlns:a16="http://schemas.microsoft.com/office/drawing/2014/main" id="{1F23A62D-41D0-445D-8C7C-C77CFC508AF0}"/>
            </a:ext>
          </a:extLst>
        </xdr:cNvPr>
        <xdr:cNvSpPr/>
      </xdr:nvSpPr>
      <xdr:spPr>
        <a:xfrm>
          <a:off x="4584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78395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F9E1999A-CA1B-4444-8F9D-AC2F84D019F3}"/>
            </a:ext>
          </a:extLst>
        </xdr:cNvPr>
        <xdr:cNvSpPr txBox="1"/>
      </xdr:nvSpPr>
      <xdr:spPr>
        <a:xfrm>
          <a:off x="4673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306" name="楕円 305">
          <a:extLst>
            <a:ext uri="{FF2B5EF4-FFF2-40B4-BE49-F238E27FC236}">
              <a16:creationId xmlns:a16="http://schemas.microsoft.com/office/drawing/2014/main" id="{CF441A12-E146-4B12-8EB3-CEF232D69674}"/>
            </a:ext>
          </a:extLst>
        </xdr:cNvPr>
        <xdr:cNvSpPr/>
      </xdr:nvSpPr>
      <xdr:spPr>
        <a:xfrm>
          <a:off x="3746500" y="14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136071</xdr:rowOff>
    </xdr:from>
    <xdr:to>
      <xdr:col>24</xdr:col>
      <xdr:colOff>63500</xdr:colOff>
      <xdr:row>83</xdr:row>
      <xdr:rowOff>150768</xdr:rowOff>
    </xdr:to>
    <xdr:cxnSp macro="">
      <xdr:nvCxnSpPr>
        <xdr:cNvPr id="307" name="直線コネクタ 306">
          <a:extLst>
            <a:ext uri="{FF2B5EF4-FFF2-40B4-BE49-F238E27FC236}">
              <a16:creationId xmlns:a16="http://schemas.microsoft.com/office/drawing/2014/main" id="{3391435F-6C01-45D0-AA82-53FCD2CCBD04}"/>
            </a:ext>
          </a:extLst>
        </xdr:cNvPr>
        <xdr:cNvCxnSpPr/>
      </xdr:nvCxnSpPr>
      <xdr:spPr>
        <a:xfrm>
          <a:off x="3797300" y="1436642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59145</xdr:rowOff>
    </xdr:from>
    <xdr:to>
      <xdr:col>15</xdr:col>
      <xdr:colOff>101600</xdr:colOff>
      <xdr:row>84</xdr:row>
      <xdr:rowOff>160745</xdr:rowOff>
    </xdr:to>
    <xdr:sp macro="" textlink="">
      <xdr:nvSpPr>
        <xdr:cNvPr id="308" name="楕円 307">
          <a:extLst>
            <a:ext uri="{FF2B5EF4-FFF2-40B4-BE49-F238E27FC236}">
              <a16:creationId xmlns:a16="http://schemas.microsoft.com/office/drawing/2014/main" id="{9E9A4951-2943-4BEB-8544-9185C4A8D900}"/>
            </a:ext>
          </a:extLst>
        </xdr:cNvPr>
        <xdr:cNvSpPr/>
      </xdr:nvSpPr>
      <xdr:spPr>
        <a:xfrm>
          <a:off x="2857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84</xdr:row>
      <xdr:rowOff>109945</xdr:rowOff>
    </xdr:to>
    <xdr:cxnSp macro="">
      <xdr:nvCxnSpPr>
        <xdr:cNvPr id="309" name="直線コネクタ 308">
          <a:extLst>
            <a:ext uri="{FF2B5EF4-FFF2-40B4-BE49-F238E27FC236}">
              <a16:creationId xmlns:a16="http://schemas.microsoft.com/office/drawing/2014/main" id="{8E1D28DF-6205-4899-BF20-A787B477246A}"/>
            </a:ext>
          </a:extLst>
        </xdr:cNvPr>
        <xdr:cNvCxnSpPr/>
      </xdr:nvCxnSpPr>
      <xdr:spPr>
        <a:xfrm flipV="1">
          <a:off x="2908300" y="14366421"/>
          <a:ext cx="889000" cy="14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31387</xdr:rowOff>
    </xdr:from>
    <xdr:to>
      <xdr:col>10</xdr:col>
      <xdr:colOff>165100</xdr:colOff>
      <xdr:row>84</xdr:row>
      <xdr:rowOff>132987</xdr:rowOff>
    </xdr:to>
    <xdr:sp macro="" textlink="">
      <xdr:nvSpPr>
        <xdr:cNvPr id="310" name="楕円 309">
          <a:extLst>
            <a:ext uri="{FF2B5EF4-FFF2-40B4-BE49-F238E27FC236}">
              <a16:creationId xmlns:a16="http://schemas.microsoft.com/office/drawing/2014/main" id="{6005B80D-A46E-4654-A47B-F8DED5E8B72D}"/>
            </a:ext>
          </a:extLst>
        </xdr:cNvPr>
        <xdr:cNvSpPr/>
      </xdr:nvSpPr>
      <xdr:spPr>
        <a:xfrm>
          <a:off x="1968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82187</xdr:rowOff>
    </xdr:from>
    <xdr:to>
      <xdr:col>15</xdr:col>
      <xdr:colOff>50800</xdr:colOff>
      <xdr:row>84</xdr:row>
      <xdr:rowOff>109945</xdr:rowOff>
    </xdr:to>
    <xdr:cxnSp macro="">
      <xdr:nvCxnSpPr>
        <xdr:cNvPr id="311" name="直線コネクタ 310">
          <a:extLst>
            <a:ext uri="{FF2B5EF4-FFF2-40B4-BE49-F238E27FC236}">
              <a16:creationId xmlns:a16="http://schemas.microsoft.com/office/drawing/2014/main" id="{4FFAE7E0-CBEE-484F-A5FE-099750E54780}"/>
            </a:ext>
          </a:extLst>
        </xdr:cNvPr>
        <xdr:cNvCxnSpPr/>
      </xdr:nvCxnSpPr>
      <xdr:spPr>
        <a:xfrm>
          <a:off x="2019300" y="1448398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166914</xdr:rowOff>
    </xdr:from>
    <xdr:to>
      <xdr:col>6</xdr:col>
      <xdr:colOff>38100</xdr:colOff>
      <xdr:row>84</xdr:row>
      <xdr:rowOff>97064</xdr:rowOff>
    </xdr:to>
    <xdr:sp macro="" textlink="">
      <xdr:nvSpPr>
        <xdr:cNvPr id="312" name="楕円 311">
          <a:extLst>
            <a:ext uri="{FF2B5EF4-FFF2-40B4-BE49-F238E27FC236}">
              <a16:creationId xmlns:a16="http://schemas.microsoft.com/office/drawing/2014/main" id="{1B2C98EF-5580-4DDF-9EE3-399C756709D4}"/>
            </a:ext>
          </a:extLst>
        </xdr:cNvPr>
        <xdr:cNvSpPr/>
      </xdr:nvSpPr>
      <xdr:spPr>
        <a:xfrm>
          <a:off x="1079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46264</xdr:rowOff>
    </xdr:from>
    <xdr:to>
      <xdr:col>10</xdr:col>
      <xdr:colOff>114300</xdr:colOff>
      <xdr:row>84</xdr:row>
      <xdr:rowOff>82187</xdr:rowOff>
    </xdr:to>
    <xdr:cxnSp macro="">
      <xdr:nvCxnSpPr>
        <xdr:cNvPr id="313" name="直線コネクタ 312">
          <a:extLst>
            <a:ext uri="{FF2B5EF4-FFF2-40B4-BE49-F238E27FC236}">
              <a16:creationId xmlns:a16="http://schemas.microsoft.com/office/drawing/2014/main" id="{423B6E11-60B8-469F-A359-FFD34552C83F}"/>
            </a:ext>
          </a:extLst>
        </xdr:cNvPr>
        <xdr:cNvCxnSpPr/>
      </xdr:nvCxnSpPr>
      <xdr:spPr>
        <a:xfrm>
          <a:off x="1130300" y="144480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6F4EC401-A3EB-4869-875E-5A12D6054A77}"/>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81B60E14-5B4A-49F6-B4A5-D1B9206CBBA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9DEE2D02-D945-4891-A704-ABFF2823ADC1}"/>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A71AF30F-4A3B-4EFC-ACBB-519A6A7E6EA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318" name="n_1mainValue【公営住宅】&#10;有形固定資産減価償却率">
          <a:extLst>
            <a:ext uri="{FF2B5EF4-FFF2-40B4-BE49-F238E27FC236}">
              <a16:creationId xmlns:a16="http://schemas.microsoft.com/office/drawing/2014/main" id="{2B082402-AE66-4627-80FC-0BD03E83AB89}"/>
            </a:ext>
          </a:extLst>
        </xdr:cNvPr>
        <xdr:cNvSpPr txBox="1"/>
      </xdr:nvSpPr>
      <xdr:spPr>
        <a:xfrm>
          <a:off x="3582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151872</xdr:rowOff>
    </xdr:from>
    <xdr:ext cx="405111" cy="259045"/>
    <xdr:sp macro="" textlink="">
      <xdr:nvSpPr>
        <xdr:cNvPr id="319" name="n_2mainValue【公営住宅】&#10;有形固定資産減価償却率">
          <a:extLst>
            <a:ext uri="{FF2B5EF4-FFF2-40B4-BE49-F238E27FC236}">
              <a16:creationId xmlns:a16="http://schemas.microsoft.com/office/drawing/2014/main" id="{E4020C85-89C2-4FAD-A1BD-A1337CC83E36}"/>
            </a:ext>
          </a:extLst>
        </xdr:cNvPr>
        <xdr:cNvSpPr txBox="1"/>
      </xdr:nvSpPr>
      <xdr:spPr>
        <a:xfrm>
          <a:off x="27057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124114</xdr:rowOff>
    </xdr:from>
    <xdr:ext cx="405111" cy="259045"/>
    <xdr:sp macro="" textlink="">
      <xdr:nvSpPr>
        <xdr:cNvPr id="320" name="n_3mainValue【公営住宅】&#10;有形固定資産減価償却率">
          <a:extLst>
            <a:ext uri="{FF2B5EF4-FFF2-40B4-BE49-F238E27FC236}">
              <a16:creationId xmlns:a16="http://schemas.microsoft.com/office/drawing/2014/main" id="{7E2A8C7E-D48C-4900-9EE8-C8480DC05A2F}"/>
            </a:ext>
          </a:extLst>
        </xdr:cNvPr>
        <xdr:cNvSpPr txBox="1"/>
      </xdr:nvSpPr>
      <xdr:spPr>
        <a:xfrm>
          <a:off x="1816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88191</xdr:rowOff>
    </xdr:from>
    <xdr:ext cx="405111" cy="259045"/>
    <xdr:sp macro="" textlink="">
      <xdr:nvSpPr>
        <xdr:cNvPr id="321" name="n_4mainValue【公営住宅】&#10;有形固定資産減価償却率">
          <a:extLst>
            <a:ext uri="{FF2B5EF4-FFF2-40B4-BE49-F238E27FC236}">
              <a16:creationId xmlns:a16="http://schemas.microsoft.com/office/drawing/2014/main" id="{35B5140E-7502-417B-AEC5-E97E570D61CD}"/>
            </a:ext>
          </a:extLst>
        </xdr:cNvPr>
        <xdr:cNvSpPr txBox="1"/>
      </xdr:nvSpPr>
      <xdr:spPr>
        <a:xfrm>
          <a:off x="927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2901410-0453-4FEF-B971-D7A0B7B29F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9C7A7BD-8DA1-423B-B191-9A04C8CC632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51635CF7-0677-4137-AC52-1BC6D676A3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6D47EA9-BADB-4F95-A82D-D20B2AB1FAF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F59AB30-AC66-4137-BC3A-479F019F63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26C51E2C-CB7A-43A6-8CA7-72F19D26990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E11E532-53C5-4A3F-9610-825FCE1BDFE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8FD38D7-B8D0-4BCE-8215-A74FDA7131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F7B6483-929B-4991-9F0F-AC7C72E764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256222F-9946-40AB-8542-7B787C25A5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8A400B47-06F4-4C12-B12E-93EEADE76E0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047733C-44BC-4E2D-81E8-581472A12E0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CB7A83E-B91D-439B-930E-87071BF4386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277DA30C-39AA-4F63-970F-17CEEA595121}"/>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0D19C9E-DD1F-4CFA-A4DE-A4CAF74A102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1309F45C-4353-4B24-BA36-806590A93D02}"/>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1B649E3-4D9C-4FB8-A554-AB4EAE98AC7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68F0D404-4753-464A-90D8-A8BCCA08B83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53DEF50-3986-4417-971F-15A0C4DB3AC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7B34DFB5-8AF1-4B04-9D4A-91851AB31FD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77F2557-0141-400E-A7ED-E18EAEC3DBB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915D59C8-0984-4E42-B90F-44AB55E200D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18B8BABF-B512-4559-99D8-2007F400E6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7DA0986F-D86B-4402-AAD1-94EBEBF58864}"/>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D9F35FDA-FC8C-4555-9641-665AC908BEEF}"/>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67252DE6-BE0F-45DE-9411-026030D24CB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A86A03B3-B0F4-4445-863D-BE2B72C324A3}"/>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6BD06312-1A7A-471E-9891-EC706C5104DF}"/>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98F8CA5D-5AF8-4B88-9D02-D02C05EADA6D}"/>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4F59C846-F008-4915-87FF-761FA364CAE1}"/>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F5AF58E-7071-4F7C-802C-C9ADEFC0DF72}"/>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65C4100-5A71-4AEE-A4F5-667C1C9ED07F}"/>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3925214A-8B9C-4F86-831C-10E35BE6F6A3}"/>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7784CC90-07F2-4F0A-8CE2-F78379740919}"/>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BCA68E5-278B-4FED-98A7-DD9B455E0B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093C914-54DC-4170-AC96-F50F8000D91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26A48E3-8042-49D3-80F3-BF2090776E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0CD8006-006C-4117-9585-33ECCB094F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12E74E0-8BC4-4DAB-96BF-10FB20CCFD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116878</xdr:rowOff>
    </xdr:from>
    <xdr:to>
      <xdr:col>55</xdr:col>
      <xdr:colOff>50800</xdr:colOff>
      <xdr:row>86</xdr:row>
      <xdr:rowOff>47028</xdr:rowOff>
    </xdr:to>
    <xdr:sp macro="" textlink="">
      <xdr:nvSpPr>
        <xdr:cNvPr id="361" name="楕円 360">
          <a:extLst>
            <a:ext uri="{FF2B5EF4-FFF2-40B4-BE49-F238E27FC236}">
              <a16:creationId xmlns:a16="http://schemas.microsoft.com/office/drawing/2014/main" id="{0C3C3245-F73A-44C5-9FDC-456BBE4767C9}"/>
            </a:ext>
          </a:extLst>
        </xdr:cNvPr>
        <xdr:cNvSpPr/>
      </xdr:nvSpPr>
      <xdr:spPr>
        <a:xfrm>
          <a:off x="10426700" y="146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31805</xdr:rowOff>
    </xdr:from>
    <xdr:ext cx="469744" cy="259045"/>
    <xdr:sp macro="" textlink="">
      <xdr:nvSpPr>
        <xdr:cNvPr id="362" name="【公営住宅】&#10;一人当たり面積該当値テキスト">
          <a:extLst>
            <a:ext uri="{FF2B5EF4-FFF2-40B4-BE49-F238E27FC236}">
              <a16:creationId xmlns:a16="http://schemas.microsoft.com/office/drawing/2014/main" id="{72B8803D-07E0-4E4C-B765-532FF4E5C635}"/>
            </a:ext>
          </a:extLst>
        </xdr:cNvPr>
        <xdr:cNvSpPr txBox="1"/>
      </xdr:nvSpPr>
      <xdr:spPr>
        <a:xfrm>
          <a:off x="10515600" y="14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119583</xdr:rowOff>
    </xdr:from>
    <xdr:to>
      <xdr:col>50</xdr:col>
      <xdr:colOff>165100</xdr:colOff>
      <xdr:row>86</xdr:row>
      <xdr:rowOff>49733</xdr:rowOff>
    </xdr:to>
    <xdr:sp macro="" textlink="">
      <xdr:nvSpPr>
        <xdr:cNvPr id="363" name="楕円 362">
          <a:extLst>
            <a:ext uri="{FF2B5EF4-FFF2-40B4-BE49-F238E27FC236}">
              <a16:creationId xmlns:a16="http://schemas.microsoft.com/office/drawing/2014/main" id="{7762AA05-3C11-4613-9271-80CD3F650502}"/>
            </a:ext>
          </a:extLst>
        </xdr:cNvPr>
        <xdr:cNvSpPr/>
      </xdr:nvSpPr>
      <xdr:spPr>
        <a:xfrm>
          <a:off x="9588500" y="146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167678</xdr:rowOff>
    </xdr:from>
    <xdr:to>
      <xdr:col>55</xdr:col>
      <xdr:colOff>0</xdr:colOff>
      <xdr:row>85</xdr:row>
      <xdr:rowOff>170383</xdr:rowOff>
    </xdr:to>
    <xdr:cxnSp macro="">
      <xdr:nvCxnSpPr>
        <xdr:cNvPr id="364" name="直線コネクタ 363">
          <a:extLst>
            <a:ext uri="{FF2B5EF4-FFF2-40B4-BE49-F238E27FC236}">
              <a16:creationId xmlns:a16="http://schemas.microsoft.com/office/drawing/2014/main" id="{22E78817-2AA2-4FB9-9866-F701F0A08CC2}"/>
            </a:ext>
          </a:extLst>
        </xdr:cNvPr>
        <xdr:cNvCxnSpPr/>
      </xdr:nvCxnSpPr>
      <xdr:spPr>
        <a:xfrm flipV="1">
          <a:off x="9639300" y="14740928"/>
          <a:ext cx="8382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121335</xdr:rowOff>
    </xdr:from>
    <xdr:to>
      <xdr:col>46</xdr:col>
      <xdr:colOff>38100</xdr:colOff>
      <xdr:row>86</xdr:row>
      <xdr:rowOff>51485</xdr:rowOff>
    </xdr:to>
    <xdr:sp macro="" textlink="">
      <xdr:nvSpPr>
        <xdr:cNvPr id="365" name="楕円 364">
          <a:extLst>
            <a:ext uri="{FF2B5EF4-FFF2-40B4-BE49-F238E27FC236}">
              <a16:creationId xmlns:a16="http://schemas.microsoft.com/office/drawing/2014/main" id="{1D0505B7-D0AC-46BD-9C8F-A0EFCAB0BEAE}"/>
            </a:ext>
          </a:extLst>
        </xdr:cNvPr>
        <xdr:cNvSpPr/>
      </xdr:nvSpPr>
      <xdr:spPr>
        <a:xfrm>
          <a:off x="8699500" y="1469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170383</xdr:rowOff>
    </xdr:from>
    <xdr:to>
      <xdr:col>50</xdr:col>
      <xdr:colOff>114300</xdr:colOff>
      <xdr:row>86</xdr:row>
      <xdr:rowOff>685</xdr:rowOff>
    </xdr:to>
    <xdr:cxnSp macro="">
      <xdr:nvCxnSpPr>
        <xdr:cNvPr id="366" name="直線コネクタ 365">
          <a:extLst>
            <a:ext uri="{FF2B5EF4-FFF2-40B4-BE49-F238E27FC236}">
              <a16:creationId xmlns:a16="http://schemas.microsoft.com/office/drawing/2014/main" id="{0B529B8A-DE5A-4C56-A0F4-0D481F1AA27E}"/>
            </a:ext>
          </a:extLst>
        </xdr:cNvPr>
        <xdr:cNvCxnSpPr/>
      </xdr:nvCxnSpPr>
      <xdr:spPr>
        <a:xfrm flipV="1">
          <a:off x="8750300" y="1474363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122593</xdr:rowOff>
    </xdr:from>
    <xdr:to>
      <xdr:col>41</xdr:col>
      <xdr:colOff>101600</xdr:colOff>
      <xdr:row>86</xdr:row>
      <xdr:rowOff>52743</xdr:rowOff>
    </xdr:to>
    <xdr:sp macro="" textlink="">
      <xdr:nvSpPr>
        <xdr:cNvPr id="367" name="楕円 366">
          <a:extLst>
            <a:ext uri="{FF2B5EF4-FFF2-40B4-BE49-F238E27FC236}">
              <a16:creationId xmlns:a16="http://schemas.microsoft.com/office/drawing/2014/main" id="{39915C38-F16F-45CF-9E8E-770650ACBF93}"/>
            </a:ext>
          </a:extLst>
        </xdr:cNvPr>
        <xdr:cNvSpPr/>
      </xdr:nvSpPr>
      <xdr:spPr>
        <a:xfrm>
          <a:off x="7810500" y="146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685</xdr:rowOff>
    </xdr:from>
    <xdr:to>
      <xdr:col>45</xdr:col>
      <xdr:colOff>177800</xdr:colOff>
      <xdr:row>86</xdr:row>
      <xdr:rowOff>1943</xdr:rowOff>
    </xdr:to>
    <xdr:cxnSp macro="">
      <xdr:nvCxnSpPr>
        <xdr:cNvPr id="368" name="直線コネクタ 367">
          <a:extLst>
            <a:ext uri="{FF2B5EF4-FFF2-40B4-BE49-F238E27FC236}">
              <a16:creationId xmlns:a16="http://schemas.microsoft.com/office/drawing/2014/main" id="{9474FCE8-0F12-4506-B90A-31760D579499}"/>
            </a:ext>
          </a:extLst>
        </xdr:cNvPr>
        <xdr:cNvCxnSpPr/>
      </xdr:nvCxnSpPr>
      <xdr:spPr>
        <a:xfrm flipV="1">
          <a:off x="7861300" y="14745385"/>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124689</xdr:rowOff>
    </xdr:from>
    <xdr:to>
      <xdr:col>36</xdr:col>
      <xdr:colOff>165100</xdr:colOff>
      <xdr:row>86</xdr:row>
      <xdr:rowOff>54839</xdr:rowOff>
    </xdr:to>
    <xdr:sp macro="" textlink="">
      <xdr:nvSpPr>
        <xdr:cNvPr id="369" name="楕円 368">
          <a:extLst>
            <a:ext uri="{FF2B5EF4-FFF2-40B4-BE49-F238E27FC236}">
              <a16:creationId xmlns:a16="http://schemas.microsoft.com/office/drawing/2014/main" id="{924CE435-0797-41C7-8E65-63F58A860340}"/>
            </a:ext>
          </a:extLst>
        </xdr:cNvPr>
        <xdr:cNvSpPr/>
      </xdr:nvSpPr>
      <xdr:spPr>
        <a:xfrm>
          <a:off x="6921500" y="146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1943</xdr:rowOff>
    </xdr:from>
    <xdr:to>
      <xdr:col>41</xdr:col>
      <xdr:colOff>50800</xdr:colOff>
      <xdr:row>86</xdr:row>
      <xdr:rowOff>4039</xdr:rowOff>
    </xdr:to>
    <xdr:cxnSp macro="">
      <xdr:nvCxnSpPr>
        <xdr:cNvPr id="370" name="直線コネクタ 369">
          <a:extLst>
            <a:ext uri="{FF2B5EF4-FFF2-40B4-BE49-F238E27FC236}">
              <a16:creationId xmlns:a16="http://schemas.microsoft.com/office/drawing/2014/main" id="{A43CDCA7-CF39-4BA2-81CD-04463763BF3A}"/>
            </a:ext>
          </a:extLst>
        </xdr:cNvPr>
        <xdr:cNvCxnSpPr/>
      </xdr:nvCxnSpPr>
      <xdr:spPr>
        <a:xfrm flipV="1">
          <a:off x="6972300" y="14746643"/>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5F7B38CC-45BE-4C63-AB21-345C642ADE87}"/>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4674E70-AED7-4F30-A7A5-AA396BB21232}"/>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B49EFA94-88A3-42E7-BF38-D6D31C1D2EF2}"/>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14D75FD9-042C-476B-B50E-936556070E14}"/>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40860</xdr:rowOff>
    </xdr:from>
    <xdr:ext cx="469744" cy="259045"/>
    <xdr:sp macro="" textlink="">
      <xdr:nvSpPr>
        <xdr:cNvPr id="375" name="n_1mainValue【公営住宅】&#10;一人当たり面積">
          <a:extLst>
            <a:ext uri="{FF2B5EF4-FFF2-40B4-BE49-F238E27FC236}">
              <a16:creationId xmlns:a16="http://schemas.microsoft.com/office/drawing/2014/main" id="{EC81739E-026A-4B0B-91FD-5C6DFF9A5EEC}"/>
            </a:ext>
          </a:extLst>
        </xdr:cNvPr>
        <xdr:cNvSpPr txBox="1"/>
      </xdr:nvSpPr>
      <xdr:spPr>
        <a:xfrm>
          <a:off x="9391727" y="1478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42612</xdr:rowOff>
    </xdr:from>
    <xdr:ext cx="469744" cy="259045"/>
    <xdr:sp macro="" textlink="">
      <xdr:nvSpPr>
        <xdr:cNvPr id="376" name="n_2mainValue【公営住宅】&#10;一人当たり面積">
          <a:extLst>
            <a:ext uri="{FF2B5EF4-FFF2-40B4-BE49-F238E27FC236}">
              <a16:creationId xmlns:a16="http://schemas.microsoft.com/office/drawing/2014/main" id="{DD3A34E8-8446-4DCC-B458-0D2F8EB07036}"/>
            </a:ext>
          </a:extLst>
        </xdr:cNvPr>
        <xdr:cNvSpPr txBox="1"/>
      </xdr:nvSpPr>
      <xdr:spPr>
        <a:xfrm>
          <a:off x="8515427" y="1478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43870</xdr:rowOff>
    </xdr:from>
    <xdr:ext cx="469744" cy="259045"/>
    <xdr:sp macro="" textlink="">
      <xdr:nvSpPr>
        <xdr:cNvPr id="377" name="n_3mainValue【公営住宅】&#10;一人当たり面積">
          <a:extLst>
            <a:ext uri="{FF2B5EF4-FFF2-40B4-BE49-F238E27FC236}">
              <a16:creationId xmlns:a16="http://schemas.microsoft.com/office/drawing/2014/main" id="{D5B0D9F0-7081-40F7-967C-A37E7B61F108}"/>
            </a:ext>
          </a:extLst>
        </xdr:cNvPr>
        <xdr:cNvSpPr txBox="1"/>
      </xdr:nvSpPr>
      <xdr:spPr>
        <a:xfrm>
          <a:off x="7626427" y="1478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45966</xdr:rowOff>
    </xdr:from>
    <xdr:ext cx="469744" cy="259045"/>
    <xdr:sp macro="" textlink="">
      <xdr:nvSpPr>
        <xdr:cNvPr id="378" name="n_4mainValue【公営住宅】&#10;一人当たり面積">
          <a:extLst>
            <a:ext uri="{FF2B5EF4-FFF2-40B4-BE49-F238E27FC236}">
              <a16:creationId xmlns:a16="http://schemas.microsoft.com/office/drawing/2014/main" id="{2E8C132A-A497-4BB2-AEFD-9DD2F33876B3}"/>
            </a:ext>
          </a:extLst>
        </xdr:cNvPr>
        <xdr:cNvSpPr txBox="1"/>
      </xdr:nvSpPr>
      <xdr:spPr>
        <a:xfrm>
          <a:off x="67374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6AD7D56-8ECC-4219-8776-C3987A7FCD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CFAA1F3-172D-4449-9237-AB57A546EEC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D1B76863-75A8-4D93-94C6-2BF5A54A179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BBB1396C-5D6D-4957-8685-77642482EEA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5CF93CC-0838-4D86-9721-35D54C437E9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2B4F3D44-12E8-4479-B724-CFB72D0072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EBDCC9F9-25AF-4BA7-BEBC-C464EAD4CC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D069FFEC-29D2-4916-8B19-B5D2C4D668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6177AEA-8958-4332-985F-9DB4536E703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1E390648-B12B-4084-8137-D3374DBB0B1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B118B3F-4863-4C5D-9C5F-FF5FBEB3880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BA5C7CD-6D3D-4D09-B8B1-87F5C98323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B30C803B-6D02-4884-9FEC-06E39EF8A0A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1E9B097-DDB3-40BD-8DC9-BB1D464C5D1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13E12BC2-7078-4A1C-86B1-1740A36BFA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CD3D8B71-3A17-4305-8CD3-7D07A5DAAC6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10D9B64-8E6B-4E7A-BD27-F983D6F271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1ADCE62A-D5A0-4C28-9A48-F25D0B32C4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C674D5A-77D1-418C-9A41-CD8E3CF91B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419E5AE-FC9A-41A6-A571-F3DDBCD3DD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2E71A83-3780-486F-9CCF-C61FA3E1F6B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5BC8B15D-FCB5-41F9-A248-CAEFE8A268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BF399A2-0C16-4379-B835-48C8C505777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3E261C3-F464-4154-9C74-73EE43B3B06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5C8685F3-15C3-4D27-9669-4B40E40168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1178335-60BB-4B8C-9236-A37F60DA09E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12EF370-E6AA-41B7-B00B-0A09BD0180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4CCEF885-E1BE-4E9C-A640-B90DFB6EFD3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2F0964CA-0D48-465E-84F2-6C05A22E5C8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45134C0E-2C42-48B6-A1D8-104C94DDB9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3092F446-D6EA-483E-B007-81CBF788C56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A74CCC6A-56FA-498E-9830-7914D9C69D2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792C8B50-F46F-45D4-9DDC-C4BC017DABA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E4C92FDD-DC18-4C27-B013-07D290692B0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F4FFFA7E-7F53-4966-9FB5-459DD5697DD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AFAEE595-C469-461D-9E14-1C5CC0DEE99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2F90DEC0-8025-4961-95EE-94513743EA3A}"/>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74E6347-4827-4E2F-A9AC-FDC0DB43A3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172E85D2-3954-4B58-A511-462E15A404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4AD9BDDB-18C9-4CD9-9DFA-4DEABB3D0728}"/>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7A6A399E-7166-42F3-813C-D01C86B950E7}"/>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F4A4558F-CC2A-4A8D-8217-C3BBDCD22FB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C2B21311-BB13-4000-9622-C72FDF9E22C8}"/>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5C5D5E73-FC23-4B60-B5A5-DC45B0AF3D7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670E4E06-A0E5-42DA-8BBE-DEE65D917725}"/>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8CAB804D-05A6-46D1-B29B-7A7E641BA725}"/>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A27C06CD-125E-487C-80CC-2B58FD53D81C}"/>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3FC7A02D-3C85-4B55-8E38-E92BE71F5FC9}"/>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6D23A02D-FEF6-4FB1-83B7-F7CA23E97748}"/>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B7DDFF1E-A0BB-463C-8AB1-615C6A6F4BED}"/>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ABB9778-F9EF-4C1F-89CD-E22934BE8F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DB614F4-BE47-40B4-B32B-8161A037CAF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40543B1-01D1-4201-A91C-C6E02FB52D1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DEF87EF-A8CD-4257-B4DA-6BFDB6795C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3BEBE39-48CB-489C-B731-6DA12C6C13F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34" name="楕円 433">
          <a:extLst>
            <a:ext uri="{FF2B5EF4-FFF2-40B4-BE49-F238E27FC236}">
              <a16:creationId xmlns:a16="http://schemas.microsoft.com/office/drawing/2014/main" id="{DBD86CD1-9339-4AD7-A6BB-2E7FAC871048}"/>
            </a:ext>
          </a:extLst>
        </xdr:cNvPr>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BEFFA74B-9BB1-4316-B905-5D22B6A33AB1}"/>
            </a:ext>
          </a:extLst>
        </xdr:cNvPr>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148590</xdr:rowOff>
    </xdr:from>
    <xdr:to>
      <xdr:col>81</xdr:col>
      <xdr:colOff>101600</xdr:colOff>
      <xdr:row>36</xdr:row>
      <xdr:rowOff>78740</xdr:rowOff>
    </xdr:to>
    <xdr:sp macro="" textlink="">
      <xdr:nvSpPr>
        <xdr:cNvPr id="436" name="楕円 435">
          <a:extLst>
            <a:ext uri="{FF2B5EF4-FFF2-40B4-BE49-F238E27FC236}">
              <a16:creationId xmlns:a16="http://schemas.microsoft.com/office/drawing/2014/main" id="{ACC6AD21-DD69-4D0F-AB91-778CABF3FD41}"/>
            </a:ext>
          </a:extLst>
        </xdr:cNvPr>
        <xdr:cNvSpPr/>
      </xdr:nvSpPr>
      <xdr:spPr>
        <a:xfrm>
          <a:off x="154305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27940</xdr:rowOff>
    </xdr:from>
    <xdr:to>
      <xdr:col>85</xdr:col>
      <xdr:colOff>127000</xdr:colOff>
      <xdr:row>36</xdr:row>
      <xdr:rowOff>68580</xdr:rowOff>
    </xdr:to>
    <xdr:cxnSp macro="">
      <xdr:nvCxnSpPr>
        <xdr:cNvPr id="437" name="直線コネクタ 436">
          <a:extLst>
            <a:ext uri="{FF2B5EF4-FFF2-40B4-BE49-F238E27FC236}">
              <a16:creationId xmlns:a16="http://schemas.microsoft.com/office/drawing/2014/main" id="{ED7EA95C-AADA-472D-91EB-0F9A14828C01}"/>
            </a:ext>
          </a:extLst>
        </xdr:cNvPr>
        <xdr:cNvCxnSpPr/>
      </xdr:nvCxnSpPr>
      <xdr:spPr>
        <a:xfrm>
          <a:off x="15481300" y="620014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107950</xdr:rowOff>
    </xdr:from>
    <xdr:to>
      <xdr:col>76</xdr:col>
      <xdr:colOff>165100</xdr:colOff>
      <xdr:row>36</xdr:row>
      <xdr:rowOff>38100</xdr:rowOff>
    </xdr:to>
    <xdr:sp macro="" textlink="">
      <xdr:nvSpPr>
        <xdr:cNvPr id="438" name="楕円 437">
          <a:extLst>
            <a:ext uri="{FF2B5EF4-FFF2-40B4-BE49-F238E27FC236}">
              <a16:creationId xmlns:a16="http://schemas.microsoft.com/office/drawing/2014/main" id="{E3F0D09B-E258-4589-AD67-5AEA53046577}"/>
            </a:ext>
          </a:extLst>
        </xdr:cNvPr>
        <xdr:cNvSpPr/>
      </xdr:nvSpPr>
      <xdr:spPr>
        <a:xfrm>
          <a:off x="14541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158750</xdr:rowOff>
    </xdr:from>
    <xdr:to>
      <xdr:col>81</xdr:col>
      <xdr:colOff>50800</xdr:colOff>
      <xdr:row>36</xdr:row>
      <xdr:rowOff>27940</xdr:rowOff>
    </xdr:to>
    <xdr:cxnSp macro="">
      <xdr:nvCxnSpPr>
        <xdr:cNvPr id="439" name="直線コネクタ 438">
          <a:extLst>
            <a:ext uri="{FF2B5EF4-FFF2-40B4-BE49-F238E27FC236}">
              <a16:creationId xmlns:a16="http://schemas.microsoft.com/office/drawing/2014/main" id="{78DB863F-5208-466C-BB7C-D386D7D60217}"/>
            </a:ext>
          </a:extLst>
        </xdr:cNvPr>
        <xdr:cNvCxnSpPr/>
      </xdr:nvCxnSpPr>
      <xdr:spPr>
        <a:xfrm>
          <a:off x="14592300" y="615950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66040</xdr:rowOff>
    </xdr:from>
    <xdr:to>
      <xdr:col>72</xdr:col>
      <xdr:colOff>38100</xdr:colOff>
      <xdr:row>35</xdr:row>
      <xdr:rowOff>167640</xdr:rowOff>
    </xdr:to>
    <xdr:sp macro="" textlink="">
      <xdr:nvSpPr>
        <xdr:cNvPr id="440" name="楕円 439">
          <a:extLst>
            <a:ext uri="{FF2B5EF4-FFF2-40B4-BE49-F238E27FC236}">
              <a16:creationId xmlns:a16="http://schemas.microsoft.com/office/drawing/2014/main" id="{7D2B8523-2C57-444D-ADC1-5649D7BDDE3A}"/>
            </a:ext>
          </a:extLst>
        </xdr:cNvPr>
        <xdr:cNvSpPr/>
      </xdr:nvSpPr>
      <xdr:spPr>
        <a:xfrm>
          <a:off x="13652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116840</xdr:rowOff>
    </xdr:from>
    <xdr:to>
      <xdr:col>76</xdr:col>
      <xdr:colOff>114300</xdr:colOff>
      <xdr:row>35</xdr:row>
      <xdr:rowOff>158750</xdr:rowOff>
    </xdr:to>
    <xdr:cxnSp macro="">
      <xdr:nvCxnSpPr>
        <xdr:cNvPr id="441" name="直線コネクタ 440">
          <a:extLst>
            <a:ext uri="{FF2B5EF4-FFF2-40B4-BE49-F238E27FC236}">
              <a16:creationId xmlns:a16="http://schemas.microsoft.com/office/drawing/2014/main" id="{11E79940-5BC7-40DC-9BBD-801DD6C31D1C}"/>
            </a:ext>
          </a:extLst>
        </xdr:cNvPr>
        <xdr:cNvCxnSpPr/>
      </xdr:nvCxnSpPr>
      <xdr:spPr>
        <a:xfrm>
          <a:off x="13703300" y="61175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78740</xdr:rowOff>
    </xdr:from>
    <xdr:to>
      <xdr:col>67</xdr:col>
      <xdr:colOff>101600</xdr:colOff>
      <xdr:row>39</xdr:row>
      <xdr:rowOff>8890</xdr:rowOff>
    </xdr:to>
    <xdr:sp macro="" textlink="">
      <xdr:nvSpPr>
        <xdr:cNvPr id="442" name="楕円 441">
          <a:extLst>
            <a:ext uri="{FF2B5EF4-FFF2-40B4-BE49-F238E27FC236}">
              <a16:creationId xmlns:a16="http://schemas.microsoft.com/office/drawing/2014/main" id="{E8AD9904-F33B-4188-9406-387676B04BB8}"/>
            </a:ext>
          </a:extLst>
        </xdr:cNvPr>
        <xdr:cNvSpPr/>
      </xdr:nvSpPr>
      <xdr:spPr>
        <a:xfrm>
          <a:off x="12763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116840</xdr:rowOff>
    </xdr:from>
    <xdr:to>
      <xdr:col>71</xdr:col>
      <xdr:colOff>177800</xdr:colOff>
      <xdr:row>38</xdr:row>
      <xdr:rowOff>129540</xdr:rowOff>
    </xdr:to>
    <xdr:cxnSp macro="">
      <xdr:nvCxnSpPr>
        <xdr:cNvPr id="443" name="直線コネクタ 442">
          <a:extLst>
            <a:ext uri="{FF2B5EF4-FFF2-40B4-BE49-F238E27FC236}">
              <a16:creationId xmlns:a16="http://schemas.microsoft.com/office/drawing/2014/main" id="{EA2238BD-ACA6-485A-8829-CB70836119B2}"/>
            </a:ext>
          </a:extLst>
        </xdr:cNvPr>
        <xdr:cNvCxnSpPr/>
      </xdr:nvCxnSpPr>
      <xdr:spPr>
        <a:xfrm flipV="1">
          <a:off x="12814300" y="6117590"/>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F09774E0-2CAC-48F1-AC7D-09112E4A9DC8}"/>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AF19C0E7-7886-4C2D-BB32-0B6AF78F71CE}"/>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5AE67A63-9C70-4F2D-89CE-36DB18985ED2}"/>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41FE68A6-1F7B-4419-9270-4726C676A81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95267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E9AA003F-0B0B-4C2C-801C-85AADE9EE7B4}"/>
            </a:ext>
          </a:extLst>
        </xdr:cNvPr>
        <xdr:cNvSpPr txBox="1"/>
      </xdr:nvSpPr>
      <xdr:spPr>
        <a:xfrm>
          <a:off x="152660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54627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BF3B794E-3B7A-43CE-AD5E-6F5457B8242A}"/>
            </a:ext>
          </a:extLst>
        </xdr:cNvPr>
        <xdr:cNvSpPr txBox="1"/>
      </xdr:nvSpPr>
      <xdr:spPr>
        <a:xfrm>
          <a:off x="14389744" y="588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12717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CC02875C-E0CC-4E5C-B6B6-F71F271620B8}"/>
            </a:ext>
          </a:extLst>
        </xdr:cNvPr>
        <xdr:cNvSpPr txBox="1"/>
      </xdr:nvSpPr>
      <xdr:spPr>
        <a:xfrm>
          <a:off x="13500744" y="5842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1BE8AA03-D341-430E-8ECF-9356FA5A6126}"/>
            </a:ext>
          </a:extLst>
        </xdr:cNvPr>
        <xdr:cNvSpPr txBox="1"/>
      </xdr:nvSpPr>
      <xdr:spPr>
        <a:xfrm>
          <a:off x="12611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C75123A8-388C-4ACF-B537-E7D9FA57456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3592FF9C-D1BB-4515-83B2-DB44C5B710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62A7B33-7FEB-4877-9983-3990B2738C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19CBAFE6-0F44-4AD9-9D35-D9574C92FB7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27EC5CD-B33E-4A95-83DE-38B6222D78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AD83943F-68C1-40F5-9EE8-8F99AAE0EB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6BF504C9-0A6F-4A27-9F79-624483A0DAB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B2691EF1-B1AA-495A-B943-92B0208C2B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6F88122-879A-4E37-B771-BE5FFA01C65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4A25CCA0-AF23-42FD-AE5E-BA6FB31806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B53A54FB-6179-4004-B96E-D450B038F09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F32AE42-93ED-4EF5-ADD6-601699A30FC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6E9E363-FD40-4F0D-A06A-03B66736BE7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BE7DF4C0-1D4A-4E27-B419-F130AB24A62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7FD9ADF-9F3D-4972-8DE3-5D89E753B69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EE95ADA6-EC82-4C08-B98B-7269B591C92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710A5FCE-0069-482E-A688-7D7BD504C18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28352A09-0F2E-4CB5-8C98-80DF0EA51C3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4BCF0C1-8B03-4E65-9D07-674D337A8C7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90509EFA-51AA-4A8C-8978-7E23DDB6AF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B8149D3C-4817-458F-B141-4348D6118E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583F3390-12D2-4F17-BBB8-85E789C272AA}"/>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72339743-2E71-4E1B-8B19-673BC7BE50A1}"/>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7ECE6AD8-41B5-4BE0-923C-7E76E2CEB809}"/>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6D05CEC-44BF-4EC8-AD13-3F1D7CBCD0AE}"/>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CF50558A-4D15-44D6-9473-C0D61445AD09}"/>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A95D1BE8-9387-423F-9EB3-2785910D33C5}"/>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D859AEF5-5498-491D-8414-B3A16459510C}"/>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EC34442-710E-4649-A0D5-763213CA2B82}"/>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BDE8C67D-7F12-4424-8A51-FD0DF14354D8}"/>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665FC988-A6D2-4167-848A-7DF044604D03}"/>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84D9E674-86F0-4C2F-A85E-B65D9E1D29F4}"/>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A0843D9-2F8B-4A11-9EF8-32806B07FD9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407121D-F789-4AF9-948C-33874DE4E4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337AA04B-7247-4782-966C-345AA0442D0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153C591-144D-4DAE-B311-DBCF2366C22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CEDB9A3-684F-448F-AB3B-C6CA5AF50D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9" name="楕円 488">
          <a:extLst>
            <a:ext uri="{FF2B5EF4-FFF2-40B4-BE49-F238E27FC236}">
              <a16:creationId xmlns:a16="http://schemas.microsoft.com/office/drawing/2014/main" id="{502DEABD-32D4-44A4-888B-AF9AB6FADCEB}"/>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259983EF-221F-45BC-B9A1-CBD2CC71F9B6}"/>
            </a:ext>
          </a:extLst>
        </xdr:cNvPr>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90780</xdr:rowOff>
    </xdr:from>
    <xdr:to>
      <xdr:col>112</xdr:col>
      <xdr:colOff>38100</xdr:colOff>
      <xdr:row>40</xdr:row>
      <xdr:rowOff>20930</xdr:rowOff>
    </xdr:to>
    <xdr:sp macro="" textlink="">
      <xdr:nvSpPr>
        <xdr:cNvPr id="491" name="楕円 490">
          <a:extLst>
            <a:ext uri="{FF2B5EF4-FFF2-40B4-BE49-F238E27FC236}">
              <a16:creationId xmlns:a16="http://schemas.microsoft.com/office/drawing/2014/main" id="{579B7778-3696-4C27-96C4-BD93551F122A}"/>
            </a:ext>
          </a:extLst>
        </xdr:cNvPr>
        <xdr:cNvSpPr/>
      </xdr:nvSpPr>
      <xdr:spPr>
        <a:xfrm>
          <a:off x="21272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141580</xdr:rowOff>
    </xdr:to>
    <xdr:cxnSp macro="">
      <xdr:nvCxnSpPr>
        <xdr:cNvPr id="492" name="直線コネクタ 491">
          <a:extLst>
            <a:ext uri="{FF2B5EF4-FFF2-40B4-BE49-F238E27FC236}">
              <a16:creationId xmlns:a16="http://schemas.microsoft.com/office/drawing/2014/main" id="{DB4C3722-2FFB-4913-8BAD-400803F0FCF5}"/>
            </a:ext>
          </a:extLst>
        </xdr:cNvPr>
        <xdr:cNvCxnSpPr/>
      </xdr:nvCxnSpPr>
      <xdr:spPr>
        <a:xfrm flipV="1">
          <a:off x="21323300" y="681990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95352</xdr:rowOff>
    </xdr:from>
    <xdr:to>
      <xdr:col>107</xdr:col>
      <xdr:colOff>101600</xdr:colOff>
      <xdr:row>40</xdr:row>
      <xdr:rowOff>25502</xdr:rowOff>
    </xdr:to>
    <xdr:sp macro="" textlink="">
      <xdr:nvSpPr>
        <xdr:cNvPr id="493" name="楕円 492">
          <a:extLst>
            <a:ext uri="{FF2B5EF4-FFF2-40B4-BE49-F238E27FC236}">
              <a16:creationId xmlns:a16="http://schemas.microsoft.com/office/drawing/2014/main" id="{EB429A7D-7EE2-4A82-81A0-55E4846CBEF9}"/>
            </a:ext>
          </a:extLst>
        </xdr:cNvPr>
        <xdr:cNvSpPr/>
      </xdr:nvSpPr>
      <xdr:spPr>
        <a:xfrm>
          <a:off x="20383500" y="67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141580</xdr:rowOff>
    </xdr:from>
    <xdr:to>
      <xdr:col>111</xdr:col>
      <xdr:colOff>177800</xdr:colOff>
      <xdr:row>39</xdr:row>
      <xdr:rowOff>146152</xdr:rowOff>
    </xdr:to>
    <xdr:cxnSp macro="">
      <xdr:nvCxnSpPr>
        <xdr:cNvPr id="494" name="直線コネクタ 493">
          <a:extLst>
            <a:ext uri="{FF2B5EF4-FFF2-40B4-BE49-F238E27FC236}">
              <a16:creationId xmlns:a16="http://schemas.microsoft.com/office/drawing/2014/main" id="{9799FB34-7AD5-4C07-A3C3-E6B5E072DD3D}"/>
            </a:ext>
          </a:extLst>
        </xdr:cNvPr>
        <xdr:cNvCxnSpPr/>
      </xdr:nvCxnSpPr>
      <xdr:spPr>
        <a:xfrm flipV="1">
          <a:off x="20434300" y="682813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99009</xdr:rowOff>
    </xdr:from>
    <xdr:to>
      <xdr:col>102</xdr:col>
      <xdr:colOff>165100</xdr:colOff>
      <xdr:row>40</xdr:row>
      <xdr:rowOff>29159</xdr:rowOff>
    </xdr:to>
    <xdr:sp macro="" textlink="">
      <xdr:nvSpPr>
        <xdr:cNvPr id="495" name="楕円 494">
          <a:extLst>
            <a:ext uri="{FF2B5EF4-FFF2-40B4-BE49-F238E27FC236}">
              <a16:creationId xmlns:a16="http://schemas.microsoft.com/office/drawing/2014/main" id="{174E8D67-8128-4DB4-AE3A-BB9F20648854}"/>
            </a:ext>
          </a:extLst>
        </xdr:cNvPr>
        <xdr:cNvSpPr/>
      </xdr:nvSpPr>
      <xdr:spPr>
        <a:xfrm>
          <a:off x="19494500" y="678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146152</xdr:rowOff>
    </xdr:from>
    <xdr:to>
      <xdr:col>107</xdr:col>
      <xdr:colOff>50800</xdr:colOff>
      <xdr:row>39</xdr:row>
      <xdr:rowOff>149809</xdr:rowOff>
    </xdr:to>
    <xdr:cxnSp macro="">
      <xdr:nvCxnSpPr>
        <xdr:cNvPr id="496" name="直線コネクタ 495">
          <a:extLst>
            <a:ext uri="{FF2B5EF4-FFF2-40B4-BE49-F238E27FC236}">
              <a16:creationId xmlns:a16="http://schemas.microsoft.com/office/drawing/2014/main" id="{967125C5-967E-4554-9A12-082D5D732763}"/>
            </a:ext>
          </a:extLst>
        </xdr:cNvPr>
        <xdr:cNvCxnSpPr/>
      </xdr:nvCxnSpPr>
      <xdr:spPr>
        <a:xfrm flipV="1">
          <a:off x="19545300" y="683270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161189</xdr:rowOff>
    </xdr:from>
    <xdr:to>
      <xdr:col>98</xdr:col>
      <xdr:colOff>38100</xdr:colOff>
      <xdr:row>40</xdr:row>
      <xdr:rowOff>91339</xdr:rowOff>
    </xdr:to>
    <xdr:sp macro="" textlink="">
      <xdr:nvSpPr>
        <xdr:cNvPr id="497" name="楕円 496">
          <a:extLst>
            <a:ext uri="{FF2B5EF4-FFF2-40B4-BE49-F238E27FC236}">
              <a16:creationId xmlns:a16="http://schemas.microsoft.com/office/drawing/2014/main" id="{E5903D4F-D1BA-41C0-8D28-30649C6CEF1B}"/>
            </a:ext>
          </a:extLst>
        </xdr:cNvPr>
        <xdr:cNvSpPr/>
      </xdr:nvSpPr>
      <xdr:spPr>
        <a:xfrm>
          <a:off x="18605500" y="68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149809</xdr:rowOff>
    </xdr:from>
    <xdr:to>
      <xdr:col>102</xdr:col>
      <xdr:colOff>114300</xdr:colOff>
      <xdr:row>40</xdr:row>
      <xdr:rowOff>40539</xdr:rowOff>
    </xdr:to>
    <xdr:cxnSp macro="">
      <xdr:nvCxnSpPr>
        <xdr:cNvPr id="498" name="直線コネクタ 497">
          <a:extLst>
            <a:ext uri="{FF2B5EF4-FFF2-40B4-BE49-F238E27FC236}">
              <a16:creationId xmlns:a16="http://schemas.microsoft.com/office/drawing/2014/main" id="{55B2E43D-CAEB-4BAD-AB5F-6B3F8D86507D}"/>
            </a:ext>
          </a:extLst>
        </xdr:cNvPr>
        <xdr:cNvCxnSpPr/>
      </xdr:nvCxnSpPr>
      <xdr:spPr>
        <a:xfrm flipV="1">
          <a:off x="18656300" y="683635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1B38CF4-93DE-450B-92F4-62C560890B4B}"/>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99268FD8-6291-41B1-9B58-31515FAA74C8}"/>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5480D5F2-7D58-43F7-84F8-9CB64EDB12A1}"/>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969539A7-508C-41E5-A706-AB3D0DB72B44}"/>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12057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BE1E33F4-E947-4FCA-9ADA-C5C4CDFBF924}"/>
            </a:ext>
          </a:extLst>
        </xdr:cNvPr>
        <xdr:cNvSpPr txBox="1"/>
      </xdr:nvSpPr>
      <xdr:spPr>
        <a:xfrm>
          <a:off x="21075727" y="68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16629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D389737-B614-4B06-AC30-D0958BCB5497}"/>
            </a:ext>
          </a:extLst>
        </xdr:cNvPr>
        <xdr:cNvSpPr txBox="1"/>
      </xdr:nvSpPr>
      <xdr:spPr>
        <a:xfrm>
          <a:off x="20199427" y="687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20286</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A7B93D2-E842-4AE0-A35C-DB1A72ADA5FB}"/>
            </a:ext>
          </a:extLst>
        </xdr:cNvPr>
        <xdr:cNvSpPr txBox="1"/>
      </xdr:nvSpPr>
      <xdr:spPr>
        <a:xfrm>
          <a:off x="19310427" y="687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82466</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CACB547A-F1D0-4DFF-B736-BE4C45090965}"/>
            </a:ext>
          </a:extLst>
        </xdr:cNvPr>
        <xdr:cNvSpPr txBox="1"/>
      </xdr:nvSpPr>
      <xdr:spPr>
        <a:xfrm>
          <a:off x="18421427" y="69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299B6E12-385E-4769-8E05-49AC9C58FA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DA59F745-F110-4528-AA3A-D03A1773DD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A0789C8-C90A-4B34-B4E5-17EC8620F6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258040C4-F938-4829-9C63-C4D7F33DD83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B382764A-EC74-4209-8D01-03DD29D756B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132A0630-45E1-41B2-9D52-FF22EFBAFFA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5754E076-DDFE-4463-B6DA-F284EF4F17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91D13A9-EC03-495B-9F87-484D3C97A8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E4B40C4E-D91B-434D-B225-92FCE0B8AB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F69D8C42-30E7-42A2-AF55-49A16AA2C4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F38D9735-02B3-4605-982C-D1F03EDF4F3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5FF40607-2800-40AA-AB98-C1275851D02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8873C1B6-9305-47B4-80A9-6805088DE19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E6C2671-0F25-4BD3-B8E6-4E2168F2AE7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FBE0BF4F-E220-4372-AB26-275207E69CE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C4F916D9-23C1-4E93-9391-DBCCC3FF5DD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5090C05D-8B30-4964-81F4-174BB58DC34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3462CEE9-9A97-493A-A7AA-4D6BFA08D10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60880DCF-AC8F-4F9D-B5EE-9193414E39B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B5A6FBBE-BD43-44D7-BEEF-FD594F0E74A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91E14ADA-1B4D-44B9-B1E4-7C4244BF48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A6CCC6C8-9301-4488-8A6F-66E15734501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61A9B2FF-10C9-4A08-AC53-463C1BDCF88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A1D150D5-698F-4216-AA29-D980438B625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AFC6FAEE-356E-4F39-BAE6-1F28C63FD7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26D46B17-AFBD-4CEE-B8E1-597785B7C57E}"/>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BFC15C41-3FBC-4F52-8895-E176EB14693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C086D29C-9F2F-40D5-900F-86EEC3EC01D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81F65A9-6BC3-4D6E-83A7-6C66F054B1CD}"/>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75BB5743-2A05-437E-9F73-5CBBF11ABA79}"/>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24D46ECF-9CD1-4844-A592-FEEA0C54EB5E}"/>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5636BFBD-4C79-4BED-BC8F-D9E4E6D9D049}"/>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C2D5F1D8-669F-4AB0-96D6-7D5611EDC3C9}"/>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91E73559-A699-41AD-838B-2724D901CA67}"/>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940CC26C-7976-4AA8-AAA7-5838C72F05E9}"/>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1358F333-7E43-46E0-ABED-8C7E90E9E729}"/>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B2B354C-ED86-4389-B8A5-5C3BA159695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DAD477F0-5AEE-41D3-9442-A27E21C55C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168F0C6-6977-415A-900F-D887CCDCBB2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5549AAC-D542-41FD-BD36-07A91C9433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922E835-006E-4EA8-ACEB-1482E74A7C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548" name="楕円 547">
          <a:extLst>
            <a:ext uri="{FF2B5EF4-FFF2-40B4-BE49-F238E27FC236}">
              <a16:creationId xmlns:a16="http://schemas.microsoft.com/office/drawing/2014/main" id="{65B6ACC7-C3D4-4958-9C23-8499508821EC}"/>
            </a:ext>
          </a:extLst>
        </xdr:cNvPr>
        <xdr:cNvSpPr/>
      </xdr:nvSpPr>
      <xdr:spPr>
        <a:xfrm>
          <a:off x="16268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50F03F3D-D936-4698-9675-77DD07AD0F23}"/>
            </a:ext>
          </a:extLst>
        </xdr:cNvPr>
        <xdr:cNvSpPr txBox="1"/>
      </xdr:nvSpPr>
      <xdr:spPr>
        <a:xfrm>
          <a:off x="16357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79828</xdr:rowOff>
    </xdr:from>
    <xdr:to>
      <xdr:col>81</xdr:col>
      <xdr:colOff>101600</xdr:colOff>
      <xdr:row>62</xdr:row>
      <xdr:rowOff>9978</xdr:rowOff>
    </xdr:to>
    <xdr:sp macro="" textlink="">
      <xdr:nvSpPr>
        <xdr:cNvPr id="550" name="楕円 549">
          <a:extLst>
            <a:ext uri="{FF2B5EF4-FFF2-40B4-BE49-F238E27FC236}">
              <a16:creationId xmlns:a16="http://schemas.microsoft.com/office/drawing/2014/main" id="{6D46C5C3-928D-4F94-B830-5B0FC7FD003A}"/>
            </a:ext>
          </a:extLst>
        </xdr:cNvPr>
        <xdr:cNvSpPr/>
      </xdr:nvSpPr>
      <xdr:spPr>
        <a:xfrm>
          <a:off x="15430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130628</xdr:rowOff>
    </xdr:from>
    <xdr:to>
      <xdr:col>85</xdr:col>
      <xdr:colOff>127000</xdr:colOff>
      <xdr:row>61</xdr:row>
      <xdr:rowOff>143691</xdr:rowOff>
    </xdr:to>
    <xdr:cxnSp macro="">
      <xdr:nvCxnSpPr>
        <xdr:cNvPr id="551" name="直線コネクタ 550">
          <a:extLst>
            <a:ext uri="{FF2B5EF4-FFF2-40B4-BE49-F238E27FC236}">
              <a16:creationId xmlns:a16="http://schemas.microsoft.com/office/drawing/2014/main" id="{A1964B61-D972-4431-901C-424B9A7EC883}"/>
            </a:ext>
          </a:extLst>
        </xdr:cNvPr>
        <xdr:cNvCxnSpPr/>
      </xdr:nvCxnSpPr>
      <xdr:spPr>
        <a:xfrm>
          <a:off x="15481300" y="1058907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89626</xdr:rowOff>
    </xdr:from>
    <xdr:to>
      <xdr:col>76</xdr:col>
      <xdr:colOff>165100</xdr:colOff>
      <xdr:row>62</xdr:row>
      <xdr:rowOff>19776</xdr:rowOff>
    </xdr:to>
    <xdr:sp macro="" textlink="">
      <xdr:nvSpPr>
        <xdr:cNvPr id="552" name="楕円 551">
          <a:extLst>
            <a:ext uri="{FF2B5EF4-FFF2-40B4-BE49-F238E27FC236}">
              <a16:creationId xmlns:a16="http://schemas.microsoft.com/office/drawing/2014/main" id="{1A9227D6-9AD1-4696-B4C9-5E5E4181A20E}"/>
            </a:ext>
          </a:extLst>
        </xdr:cNvPr>
        <xdr:cNvSpPr/>
      </xdr:nvSpPr>
      <xdr:spPr>
        <a:xfrm>
          <a:off x="14541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130628</xdr:rowOff>
    </xdr:from>
    <xdr:to>
      <xdr:col>81</xdr:col>
      <xdr:colOff>50800</xdr:colOff>
      <xdr:row>61</xdr:row>
      <xdr:rowOff>140426</xdr:rowOff>
    </xdr:to>
    <xdr:cxnSp macro="">
      <xdr:nvCxnSpPr>
        <xdr:cNvPr id="553" name="直線コネクタ 552">
          <a:extLst>
            <a:ext uri="{FF2B5EF4-FFF2-40B4-BE49-F238E27FC236}">
              <a16:creationId xmlns:a16="http://schemas.microsoft.com/office/drawing/2014/main" id="{F9E34642-C41C-48E0-BB56-F78E17214094}"/>
            </a:ext>
          </a:extLst>
        </xdr:cNvPr>
        <xdr:cNvCxnSpPr/>
      </xdr:nvCxnSpPr>
      <xdr:spPr>
        <a:xfrm flipV="1">
          <a:off x="14592300" y="105890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60234</xdr:rowOff>
    </xdr:from>
    <xdr:to>
      <xdr:col>72</xdr:col>
      <xdr:colOff>38100</xdr:colOff>
      <xdr:row>61</xdr:row>
      <xdr:rowOff>161834</xdr:rowOff>
    </xdr:to>
    <xdr:sp macro="" textlink="">
      <xdr:nvSpPr>
        <xdr:cNvPr id="554" name="楕円 553">
          <a:extLst>
            <a:ext uri="{FF2B5EF4-FFF2-40B4-BE49-F238E27FC236}">
              <a16:creationId xmlns:a16="http://schemas.microsoft.com/office/drawing/2014/main" id="{72B4B317-72B3-4960-B368-3B1F5095E902}"/>
            </a:ext>
          </a:extLst>
        </xdr:cNvPr>
        <xdr:cNvSpPr/>
      </xdr:nvSpPr>
      <xdr:spPr>
        <a:xfrm>
          <a:off x="13652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111034</xdr:rowOff>
    </xdr:from>
    <xdr:to>
      <xdr:col>76</xdr:col>
      <xdr:colOff>114300</xdr:colOff>
      <xdr:row>61</xdr:row>
      <xdr:rowOff>140426</xdr:rowOff>
    </xdr:to>
    <xdr:cxnSp macro="">
      <xdr:nvCxnSpPr>
        <xdr:cNvPr id="555" name="直線コネクタ 554">
          <a:extLst>
            <a:ext uri="{FF2B5EF4-FFF2-40B4-BE49-F238E27FC236}">
              <a16:creationId xmlns:a16="http://schemas.microsoft.com/office/drawing/2014/main" id="{F92E8443-2E66-4741-9C06-734906BD37DD}"/>
            </a:ext>
          </a:extLst>
        </xdr:cNvPr>
        <xdr:cNvCxnSpPr/>
      </xdr:nvCxnSpPr>
      <xdr:spPr>
        <a:xfrm>
          <a:off x="13703300" y="1056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29210</xdr:rowOff>
    </xdr:from>
    <xdr:to>
      <xdr:col>67</xdr:col>
      <xdr:colOff>101600</xdr:colOff>
      <xdr:row>61</xdr:row>
      <xdr:rowOff>130810</xdr:rowOff>
    </xdr:to>
    <xdr:sp macro="" textlink="">
      <xdr:nvSpPr>
        <xdr:cNvPr id="556" name="楕円 555">
          <a:extLst>
            <a:ext uri="{FF2B5EF4-FFF2-40B4-BE49-F238E27FC236}">
              <a16:creationId xmlns:a16="http://schemas.microsoft.com/office/drawing/2014/main" id="{E5940D67-A124-49A4-8804-E0061FC0945C}"/>
            </a:ext>
          </a:extLst>
        </xdr:cNvPr>
        <xdr:cNvSpPr/>
      </xdr:nvSpPr>
      <xdr:spPr>
        <a:xfrm>
          <a:off x="1276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80010</xdr:rowOff>
    </xdr:from>
    <xdr:to>
      <xdr:col>71</xdr:col>
      <xdr:colOff>177800</xdr:colOff>
      <xdr:row>61</xdr:row>
      <xdr:rowOff>111034</xdr:rowOff>
    </xdr:to>
    <xdr:cxnSp macro="">
      <xdr:nvCxnSpPr>
        <xdr:cNvPr id="557" name="直線コネクタ 556">
          <a:extLst>
            <a:ext uri="{FF2B5EF4-FFF2-40B4-BE49-F238E27FC236}">
              <a16:creationId xmlns:a16="http://schemas.microsoft.com/office/drawing/2014/main" id="{BE10FDD2-9F1B-4B04-8367-3767459B5D4D}"/>
            </a:ext>
          </a:extLst>
        </xdr:cNvPr>
        <xdr:cNvCxnSpPr/>
      </xdr:nvCxnSpPr>
      <xdr:spPr>
        <a:xfrm>
          <a:off x="12814300" y="105384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6DEF86EC-067C-4633-A6A6-F250EC2E1671}"/>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8CD77EB6-1901-48B2-9AEC-926D085CF065}"/>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E4502318-D99C-4C96-8E18-FDE997829C36}"/>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2BBB859A-12BB-488D-9767-42E18E7BCB25}"/>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xdr:rowOff>
    </xdr:from>
    <xdr:ext cx="405111" cy="259045"/>
    <xdr:sp macro="" textlink="">
      <xdr:nvSpPr>
        <xdr:cNvPr id="562" name="n_1mainValue【学校施設】&#10;有形固定資産減価償却率">
          <a:extLst>
            <a:ext uri="{FF2B5EF4-FFF2-40B4-BE49-F238E27FC236}">
              <a16:creationId xmlns:a16="http://schemas.microsoft.com/office/drawing/2014/main" id="{D24CF9CF-CD37-4C7F-B748-19544B4866FE}"/>
            </a:ext>
          </a:extLst>
        </xdr:cNvPr>
        <xdr:cNvSpPr txBox="1"/>
      </xdr:nvSpPr>
      <xdr:spPr>
        <a:xfrm>
          <a:off x="15266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10903</xdr:rowOff>
    </xdr:from>
    <xdr:ext cx="405111" cy="259045"/>
    <xdr:sp macro="" textlink="">
      <xdr:nvSpPr>
        <xdr:cNvPr id="563" name="n_2mainValue【学校施設】&#10;有形固定資産減価償却率">
          <a:extLst>
            <a:ext uri="{FF2B5EF4-FFF2-40B4-BE49-F238E27FC236}">
              <a16:creationId xmlns:a16="http://schemas.microsoft.com/office/drawing/2014/main" id="{7A4D3884-E3F4-49CA-82CB-DA93FB5305CF}"/>
            </a:ext>
          </a:extLst>
        </xdr:cNvPr>
        <xdr:cNvSpPr txBox="1"/>
      </xdr:nvSpPr>
      <xdr:spPr>
        <a:xfrm>
          <a:off x="14389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152961</xdr:rowOff>
    </xdr:from>
    <xdr:ext cx="405111" cy="259045"/>
    <xdr:sp macro="" textlink="">
      <xdr:nvSpPr>
        <xdr:cNvPr id="564" name="n_3mainValue【学校施設】&#10;有形固定資産減価償却率">
          <a:extLst>
            <a:ext uri="{FF2B5EF4-FFF2-40B4-BE49-F238E27FC236}">
              <a16:creationId xmlns:a16="http://schemas.microsoft.com/office/drawing/2014/main" id="{BF1E353C-6226-4F31-B0AA-53AB5F1D0280}"/>
            </a:ext>
          </a:extLst>
        </xdr:cNvPr>
        <xdr:cNvSpPr txBox="1"/>
      </xdr:nvSpPr>
      <xdr:spPr>
        <a:xfrm>
          <a:off x="13500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121937</xdr:rowOff>
    </xdr:from>
    <xdr:ext cx="405111" cy="259045"/>
    <xdr:sp macro="" textlink="">
      <xdr:nvSpPr>
        <xdr:cNvPr id="565" name="n_4mainValue【学校施設】&#10;有形固定資産減価償却率">
          <a:extLst>
            <a:ext uri="{FF2B5EF4-FFF2-40B4-BE49-F238E27FC236}">
              <a16:creationId xmlns:a16="http://schemas.microsoft.com/office/drawing/2014/main" id="{EF60EF8B-60DC-483E-AC3D-B2428AAD695F}"/>
            </a:ext>
          </a:extLst>
        </xdr:cNvPr>
        <xdr:cNvSpPr txBox="1"/>
      </xdr:nvSpPr>
      <xdr:spPr>
        <a:xfrm>
          <a:off x="12611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D3832EB-D944-4D13-9773-C2B73A1C1D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8340C7BB-60EB-4DF9-997F-BABDC02D89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96C2C615-39C3-4A0F-8220-BF43BF231D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C40344E-31CB-4DDC-A684-D21AA1172E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F6307C0F-D611-49E9-8A99-E7E4F5CC57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BA66C491-3824-49C7-ABA2-0E6192724F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D40117AD-218A-4838-938B-8382D55837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9D801012-32CC-4651-AA30-E15928F642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4CE8B71-48B1-4AE6-83EC-A650C36237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84AF8F24-FD8C-48EA-A36A-3F79F3B7F5B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5FADA8FD-7A54-407C-A8F9-E443F3DFF8C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AB63BFE5-8AD6-4344-9246-00A5646820B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E8DE7347-AB85-4E58-AA32-6576C899BBF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66817E58-4CA3-47E2-A059-5E32D6EDA7B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591C2668-493A-4F04-8DFA-4E755DF9A699}"/>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DEED7EC9-32D0-48CB-B41D-7444BC67EBCB}"/>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823364F8-B5E5-4417-B9DF-AE6F7B882BA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DD86342B-2C0B-43BC-BAAF-C0A05C79049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FE58B51C-6A8D-46DA-8EEF-9CCC67D62C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493D2F79-5F00-4FC1-95C0-1D95135ACD7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4C11D125-A40A-4D6E-BC0D-7BBF2E3EFB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3485366A-B531-4E88-84E1-99E4361BC1D9}"/>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315D9784-A874-4BB8-960F-602567569A83}"/>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D611F827-4E43-4B84-B0C7-468B75623152}"/>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9BA7497C-D3F9-4AA3-9C05-90C4C54EE369}"/>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C8BE0784-3AA8-4A32-AB47-98B0CFEC536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791D976D-2758-4271-9942-7CD8057C1D2F}"/>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A5FC85F4-9B70-4714-B552-981DFF3260F5}"/>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BFF7141D-FDE7-4171-AB75-47657BBDEBCA}"/>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854201EB-DB72-4395-9A84-2139C4FA2718}"/>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5540DB6E-4091-4E5C-9DE7-82B7B7B021D6}"/>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46BF5370-AF3D-4985-A8FC-92138EDE10F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AFAC5AE-BF6C-443F-A1E2-4660044536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D587551-03B8-4CDC-957C-64D779C2727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B7EB7A8-F09E-4AC3-A181-A84FFAA206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22FE6486-8F76-40A3-A49E-FEC821EB7A7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A0C5C2FB-468C-4161-ACE4-D5CDDE5AAFC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131943</xdr:rowOff>
    </xdr:from>
    <xdr:to>
      <xdr:col>116</xdr:col>
      <xdr:colOff>114300</xdr:colOff>
      <xdr:row>63</xdr:row>
      <xdr:rowOff>62093</xdr:rowOff>
    </xdr:to>
    <xdr:sp macro="" textlink="">
      <xdr:nvSpPr>
        <xdr:cNvPr id="603" name="楕円 602">
          <a:extLst>
            <a:ext uri="{FF2B5EF4-FFF2-40B4-BE49-F238E27FC236}">
              <a16:creationId xmlns:a16="http://schemas.microsoft.com/office/drawing/2014/main" id="{CF18FFFB-181F-40D3-BF11-4CF0FEF7B1D2}"/>
            </a:ext>
          </a:extLst>
        </xdr:cNvPr>
        <xdr:cNvSpPr/>
      </xdr:nvSpPr>
      <xdr:spPr>
        <a:xfrm>
          <a:off x="22110700" y="10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80561</xdr:rowOff>
    </xdr:from>
    <xdr:ext cx="469744" cy="259045"/>
    <xdr:sp macro="" textlink="">
      <xdr:nvSpPr>
        <xdr:cNvPr id="604" name="【学校施設】&#10;一人当たり面積該当値テキスト">
          <a:extLst>
            <a:ext uri="{FF2B5EF4-FFF2-40B4-BE49-F238E27FC236}">
              <a16:creationId xmlns:a16="http://schemas.microsoft.com/office/drawing/2014/main" id="{07C90ADB-F1A2-49E0-9975-F4F99F043C54}"/>
            </a:ext>
          </a:extLst>
        </xdr:cNvPr>
        <xdr:cNvSpPr txBox="1"/>
      </xdr:nvSpPr>
      <xdr:spPr>
        <a:xfrm>
          <a:off x="22199600" y="107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135600</xdr:rowOff>
    </xdr:from>
    <xdr:to>
      <xdr:col>112</xdr:col>
      <xdr:colOff>38100</xdr:colOff>
      <xdr:row>63</xdr:row>
      <xdr:rowOff>65750</xdr:rowOff>
    </xdr:to>
    <xdr:sp macro="" textlink="">
      <xdr:nvSpPr>
        <xdr:cNvPr id="605" name="楕円 604">
          <a:extLst>
            <a:ext uri="{FF2B5EF4-FFF2-40B4-BE49-F238E27FC236}">
              <a16:creationId xmlns:a16="http://schemas.microsoft.com/office/drawing/2014/main" id="{5237C26A-3BE8-4891-80E6-ACA9CBEEEC36}"/>
            </a:ext>
          </a:extLst>
        </xdr:cNvPr>
        <xdr:cNvSpPr/>
      </xdr:nvSpPr>
      <xdr:spPr>
        <a:xfrm>
          <a:off x="21272500" y="107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11293</xdr:rowOff>
    </xdr:from>
    <xdr:to>
      <xdr:col>116</xdr:col>
      <xdr:colOff>63500</xdr:colOff>
      <xdr:row>63</xdr:row>
      <xdr:rowOff>14950</xdr:rowOff>
    </xdr:to>
    <xdr:cxnSp macro="">
      <xdr:nvCxnSpPr>
        <xdr:cNvPr id="606" name="直線コネクタ 605">
          <a:extLst>
            <a:ext uri="{FF2B5EF4-FFF2-40B4-BE49-F238E27FC236}">
              <a16:creationId xmlns:a16="http://schemas.microsoft.com/office/drawing/2014/main" id="{14AFC81D-87E4-4932-B719-4DB8D59AA379}"/>
            </a:ext>
          </a:extLst>
        </xdr:cNvPr>
        <xdr:cNvCxnSpPr/>
      </xdr:nvCxnSpPr>
      <xdr:spPr>
        <a:xfrm flipV="1">
          <a:off x="21323300" y="1081264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137932</xdr:rowOff>
    </xdr:from>
    <xdr:to>
      <xdr:col>107</xdr:col>
      <xdr:colOff>101600</xdr:colOff>
      <xdr:row>63</xdr:row>
      <xdr:rowOff>68082</xdr:rowOff>
    </xdr:to>
    <xdr:sp macro="" textlink="">
      <xdr:nvSpPr>
        <xdr:cNvPr id="607" name="楕円 606">
          <a:extLst>
            <a:ext uri="{FF2B5EF4-FFF2-40B4-BE49-F238E27FC236}">
              <a16:creationId xmlns:a16="http://schemas.microsoft.com/office/drawing/2014/main" id="{3E89C3D0-EBE2-4A72-9188-AA711D1CC02A}"/>
            </a:ext>
          </a:extLst>
        </xdr:cNvPr>
        <xdr:cNvSpPr/>
      </xdr:nvSpPr>
      <xdr:spPr>
        <a:xfrm>
          <a:off x="20383500" y="10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14950</xdr:rowOff>
    </xdr:from>
    <xdr:to>
      <xdr:col>111</xdr:col>
      <xdr:colOff>177800</xdr:colOff>
      <xdr:row>63</xdr:row>
      <xdr:rowOff>17282</xdr:rowOff>
    </xdr:to>
    <xdr:cxnSp macro="">
      <xdr:nvCxnSpPr>
        <xdr:cNvPr id="608" name="直線コネクタ 607">
          <a:extLst>
            <a:ext uri="{FF2B5EF4-FFF2-40B4-BE49-F238E27FC236}">
              <a16:creationId xmlns:a16="http://schemas.microsoft.com/office/drawing/2014/main" id="{48A66834-74D3-4BD7-B0E4-CAEDE9773437}"/>
            </a:ext>
          </a:extLst>
        </xdr:cNvPr>
        <xdr:cNvCxnSpPr/>
      </xdr:nvCxnSpPr>
      <xdr:spPr>
        <a:xfrm flipV="1">
          <a:off x="20434300" y="10816300"/>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139670</xdr:rowOff>
    </xdr:from>
    <xdr:to>
      <xdr:col>102</xdr:col>
      <xdr:colOff>165100</xdr:colOff>
      <xdr:row>63</xdr:row>
      <xdr:rowOff>69820</xdr:rowOff>
    </xdr:to>
    <xdr:sp macro="" textlink="">
      <xdr:nvSpPr>
        <xdr:cNvPr id="609" name="楕円 608">
          <a:extLst>
            <a:ext uri="{FF2B5EF4-FFF2-40B4-BE49-F238E27FC236}">
              <a16:creationId xmlns:a16="http://schemas.microsoft.com/office/drawing/2014/main" id="{40C3E971-E42E-4A5D-AEDE-28091C6E19A4}"/>
            </a:ext>
          </a:extLst>
        </xdr:cNvPr>
        <xdr:cNvSpPr/>
      </xdr:nvSpPr>
      <xdr:spPr>
        <a:xfrm>
          <a:off x="19494500" y="107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17282</xdr:rowOff>
    </xdr:from>
    <xdr:to>
      <xdr:col>107</xdr:col>
      <xdr:colOff>50800</xdr:colOff>
      <xdr:row>63</xdr:row>
      <xdr:rowOff>19020</xdr:rowOff>
    </xdr:to>
    <xdr:cxnSp macro="">
      <xdr:nvCxnSpPr>
        <xdr:cNvPr id="610" name="直線コネクタ 609">
          <a:extLst>
            <a:ext uri="{FF2B5EF4-FFF2-40B4-BE49-F238E27FC236}">
              <a16:creationId xmlns:a16="http://schemas.microsoft.com/office/drawing/2014/main" id="{77EE8D28-0793-4A75-A006-FE430A4A9713}"/>
            </a:ext>
          </a:extLst>
        </xdr:cNvPr>
        <xdr:cNvCxnSpPr/>
      </xdr:nvCxnSpPr>
      <xdr:spPr>
        <a:xfrm flipV="1">
          <a:off x="19545300" y="10818632"/>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142550</xdr:rowOff>
    </xdr:from>
    <xdr:to>
      <xdr:col>98</xdr:col>
      <xdr:colOff>38100</xdr:colOff>
      <xdr:row>63</xdr:row>
      <xdr:rowOff>72700</xdr:rowOff>
    </xdr:to>
    <xdr:sp macro="" textlink="">
      <xdr:nvSpPr>
        <xdr:cNvPr id="611" name="楕円 610">
          <a:extLst>
            <a:ext uri="{FF2B5EF4-FFF2-40B4-BE49-F238E27FC236}">
              <a16:creationId xmlns:a16="http://schemas.microsoft.com/office/drawing/2014/main" id="{0FDE8FC6-C7BB-424A-AB25-47879B4A7889}"/>
            </a:ext>
          </a:extLst>
        </xdr:cNvPr>
        <xdr:cNvSpPr/>
      </xdr:nvSpPr>
      <xdr:spPr>
        <a:xfrm>
          <a:off x="18605500" y="1077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19020</xdr:rowOff>
    </xdr:from>
    <xdr:to>
      <xdr:col>102</xdr:col>
      <xdr:colOff>114300</xdr:colOff>
      <xdr:row>63</xdr:row>
      <xdr:rowOff>21900</xdr:rowOff>
    </xdr:to>
    <xdr:cxnSp macro="">
      <xdr:nvCxnSpPr>
        <xdr:cNvPr id="612" name="直線コネクタ 611">
          <a:extLst>
            <a:ext uri="{FF2B5EF4-FFF2-40B4-BE49-F238E27FC236}">
              <a16:creationId xmlns:a16="http://schemas.microsoft.com/office/drawing/2014/main" id="{FC75935C-59F9-4205-9B94-89D038523F31}"/>
            </a:ext>
          </a:extLst>
        </xdr:cNvPr>
        <xdr:cNvCxnSpPr/>
      </xdr:nvCxnSpPr>
      <xdr:spPr>
        <a:xfrm flipV="1">
          <a:off x="18656300" y="1082037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FB8F34B7-16DD-4917-92E6-7D954E2ED114}"/>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3494AA82-0E9B-4AD9-BA35-3CAFB0198734}"/>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F5A0930C-C043-4B34-90EC-C5AF0818924D}"/>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5D08F090-EA35-4C06-AB5E-C1E3344EE8A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56877</xdr:rowOff>
    </xdr:from>
    <xdr:ext cx="469744" cy="259045"/>
    <xdr:sp macro="" textlink="">
      <xdr:nvSpPr>
        <xdr:cNvPr id="617" name="n_1mainValue【学校施設】&#10;一人当たり面積">
          <a:extLst>
            <a:ext uri="{FF2B5EF4-FFF2-40B4-BE49-F238E27FC236}">
              <a16:creationId xmlns:a16="http://schemas.microsoft.com/office/drawing/2014/main" id="{3C1C6B40-ED39-487A-A5C0-0D8154A55257}"/>
            </a:ext>
          </a:extLst>
        </xdr:cNvPr>
        <xdr:cNvSpPr txBox="1"/>
      </xdr:nvSpPr>
      <xdr:spPr>
        <a:xfrm>
          <a:off x="21075727" y="1085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59209</xdr:rowOff>
    </xdr:from>
    <xdr:ext cx="469744" cy="259045"/>
    <xdr:sp macro="" textlink="">
      <xdr:nvSpPr>
        <xdr:cNvPr id="618" name="n_2mainValue【学校施設】&#10;一人当たり面積">
          <a:extLst>
            <a:ext uri="{FF2B5EF4-FFF2-40B4-BE49-F238E27FC236}">
              <a16:creationId xmlns:a16="http://schemas.microsoft.com/office/drawing/2014/main" id="{B743BE76-8632-4F88-8A99-BF1B4ADC4987}"/>
            </a:ext>
          </a:extLst>
        </xdr:cNvPr>
        <xdr:cNvSpPr txBox="1"/>
      </xdr:nvSpPr>
      <xdr:spPr>
        <a:xfrm>
          <a:off x="20199427" y="1086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60947</xdr:rowOff>
    </xdr:from>
    <xdr:ext cx="469744" cy="259045"/>
    <xdr:sp macro="" textlink="">
      <xdr:nvSpPr>
        <xdr:cNvPr id="619" name="n_3mainValue【学校施設】&#10;一人当たり面積">
          <a:extLst>
            <a:ext uri="{FF2B5EF4-FFF2-40B4-BE49-F238E27FC236}">
              <a16:creationId xmlns:a16="http://schemas.microsoft.com/office/drawing/2014/main" id="{CD567306-1F39-4321-A4B5-960D7E8D19C0}"/>
            </a:ext>
          </a:extLst>
        </xdr:cNvPr>
        <xdr:cNvSpPr txBox="1"/>
      </xdr:nvSpPr>
      <xdr:spPr>
        <a:xfrm>
          <a:off x="19310427" y="108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63827</xdr:rowOff>
    </xdr:from>
    <xdr:ext cx="469744" cy="259045"/>
    <xdr:sp macro="" textlink="">
      <xdr:nvSpPr>
        <xdr:cNvPr id="620" name="n_4mainValue【学校施設】&#10;一人当たり面積">
          <a:extLst>
            <a:ext uri="{FF2B5EF4-FFF2-40B4-BE49-F238E27FC236}">
              <a16:creationId xmlns:a16="http://schemas.microsoft.com/office/drawing/2014/main" id="{D8792E42-A12F-4BB3-A84D-887359636DD6}"/>
            </a:ext>
          </a:extLst>
        </xdr:cNvPr>
        <xdr:cNvSpPr txBox="1"/>
      </xdr:nvSpPr>
      <xdr:spPr>
        <a:xfrm>
          <a:off x="18421427" y="1086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82D2E81-90F8-4CBD-A67B-2BA4A2C098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E63157F-0789-4F90-A150-A5464509B3E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BA491BA-753A-4FBC-A607-0C352C4292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9AA5658-504B-4829-98A2-7D26180A0F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2A9924D9-7568-455F-A79B-CC15474931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1C9E67C-F9BA-4629-BAFC-FC199929BC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45741DEA-A9F6-45D1-A8A6-F37AC7EE069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798FCB05-A443-4F20-A074-439FEC5ACD6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75A96DC3-77E1-4096-85C6-D5598C4229B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25A4524-0A18-4ECE-B1F8-8357231749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86A45A38-C8E4-482C-BD7D-CC2C8240E6D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2C12A199-3AA0-4BBB-8B12-3BA52861C80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608FFBF3-8CB9-4F58-93C5-D2DDBB9B724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8DB2FCAD-EE24-4000-B1BE-0AF5F994D6D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DCB6DCE1-C5BE-49F9-8A24-59B3CD9E55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B79972AE-95C4-467F-B9BB-75A9F529380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CC82E0BF-CEB4-4338-A750-968F3D1E5F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C694EB5-4D59-4BA3-83D5-6CEB7D1C7E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CDAA21C2-A23A-4875-BB61-51A733C34D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1F3DDD19-B7C9-432F-8752-63EE8B2A8D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22CF2F45-BCC4-4E13-9EDA-C49E5A2A87D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E4C5E6A0-1AEF-4E8E-AB42-6A9326870C7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31E2F137-7150-40E3-A61F-5F248411327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5936E69A-F15B-4B02-91B9-3C6A04F4E9A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AE59F8D0-A235-4F62-A0D7-558173B68B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FADAD5D2-CCD9-421C-8FCC-C4D560CEC1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37420D3-F963-4C84-A38F-CBFF5329EF7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919C2DAF-EB2C-44F3-BE55-DB3D6C9436A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9901697D-E022-417C-847A-E993CBE7293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2E809658-E00F-4D47-86DF-4E26EFD1EB5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D7605C9F-C6CD-419B-977D-7302F6B904A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C981B7C7-33E7-40F4-A10C-716B4730363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7C528D68-67F1-471B-A9E6-383B5507DB7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DF0715EE-D8D8-41F9-A71F-C6CB6F53580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48692354-916E-4D99-BD15-F65CA73B964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663B81F6-1C08-4A38-BF6F-5E3C254F4D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A982BA66-1639-4A2F-AD43-AD002C05163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7FB28254-D718-4BA5-8A61-A3FCDA393E6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DA89242E-F662-409B-97DC-50C6DEB06EB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F125DED4-E434-4C93-92E3-EB5A0A9C324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957C0249-DD90-4D6D-BBC8-AA033028CEB7}"/>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6C0D337A-710E-48DD-99ED-4E2349ECE9B9}"/>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61BA9F77-3C87-4821-8572-2669539D3E4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90E468C9-1E3D-4B11-AB81-48B1DB8F5A5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65" name="【公民館】&#10;有形固定資産減価償却率平均値テキスト">
          <a:extLst>
            <a:ext uri="{FF2B5EF4-FFF2-40B4-BE49-F238E27FC236}">
              <a16:creationId xmlns:a16="http://schemas.microsoft.com/office/drawing/2014/main" id="{0A3EF43F-622D-4105-999E-9EB9AA5121EE}"/>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7957D9DF-0F42-4F59-8904-9C853121739F}"/>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B92A0110-764A-4A12-800A-63F4D130D2DD}"/>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E98AFF12-D3EA-4F37-A049-B65BAB55F5E5}"/>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8E23267E-46CE-48F1-81C1-D4394B9AE548}"/>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37C28717-33C8-4613-823A-18F9A4452FE1}"/>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96F741A-EE5B-46FE-B230-53314EF04C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D2CF0D00-4BDA-4A57-B029-603D71393F7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262299E-51A3-4C71-80F4-AE5101E750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B6F69C2-846C-4527-B0C6-23C141F0E27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178DCD0-0B04-4E5F-A2F1-ACD67595BCB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16511</xdr:rowOff>
    </xdr:from>
    <xdr:to>
      <xdr:col>85</xdr:col>
      <xdr:colOff>177800</xdr:colOff>
      <xdr:row>103</xdr:row>
      <xdr:rowOff>118111</xdr:rowOff>
    </xdr:to>
    <xdr:sp macro="" textlink="">
      <xdr:nvSpPr>
        <xdr:cNvPr id="676" name="楕円 675">
          <a:extLst>
            <a:ext uri="{FF2B5EF4-FFF2-40B4-BE49-F238E27FC236}">
              <a16:creationId xmlns:a16="http://schemas.microsoft.com/office/drawing/2014/main" id="{55943BCF-CCE4-4758-B2D3-5B81AFE5564E}"/>
            </a:ext>
          </a:extLst>
        </xdr:cNvPr>
        <xdr:cNvSpPr/>
      </xdr:nvSpPr>
      <xdr:spPr>
        <a:xfrm>
          <a:off x="16268700" y="176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39388</xdr:rowOff>
    </xdr:from>
    <xdr:ext cx="405111" cy="259045"/>
    <xdr:sp macro="" textlink="">
      <xdr:nvSpPr>
        <xdr:cNvPr id="677" name="【公民館】&#10;有形固定資産減価償却率該当値テキスト">
          <a:extLst>
            <a:ext uri="{FF2B5EF4-FFF2-40B4-BE49-F238E27FC236}">
              <a16:creationId xmlns:a16="http://schemas.microsoft.com/office/drawing/2014/main" id="{F6299D0C-D153-475C-86B6-151E9594910E}"/>
            </a:ext>
          </a:extLst>
        </xdr:cNvPr>
        <xdr:cNvSpPr txBox="1"/>
      </xdr:nvSpPr>
      <xdr:spPr>
        <a:xfrm>
          <a:off x="16357600" y="1752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157480</xdr:rowOff>
    </xdr:from>
    <xdr:to>
      <xdr:col>81</xdr:col>
      <xdr:colOff>101600</xdr:colOff>
      <xdr:row>103</xdr:row>
      <xdr:rowOff>87630</xdr:rowOff>
    </xdr:to>
    <xdr:sp macro="" textlink="">
      <xdr:nvSpPr>
        <xdr:cNvPr id="678" name="楕円 677">
          <a:extLst>
            <a:ext uri="{FF2B5EF4-FFF2-40B4-BE49-F238E27FC236}">
              <a16:creationId xmlns:a16="http://schemas.microsoft.com/office/drawing/2014/main" id="{E734B72F-9B24-4BE3-811B-CDA1F3695BFE}"/>
            </a:ext>
          </a:extLst>
        </xdr:cNvPr>
        <xdr:cNvSpPr/>
      </xdr:nvSpPr>
      <xdr:spPr>
        <a:xfrm>
          <a:off x="15430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36830</xdr:rowOff>
    </xdr:from>
    <xdr:to>
      <xdr:col>85</xdr:col>
      <xdr:colOff>127000</xdr:colOff>
      <xdr:row>103</xdr:row>
      <xdr:rowOff>67311</xdr:rowOff>
    </xdr:to>
    <xdr:cxnSp macro="">
      <xdr:nvCxnSpPr>
        <xdr:cNvPr id="679" name="直線コネクタ 678">
          <a:extLst>
            <a:ext uri="{FF2B5EF4-FFF2-40B4-BE49-F238E27FC236}">
              <a16:creationId xmlns:a16="http://schemas.microsoft.com/office/drawing/2014/main" id="{EFB2F22A-5A15-4FAD-AAD4-63705547E5EE}"/>
            </a:ext>
          </a:extLst>
        </xdr:cNvPr>
        <xdr:cNvCxnSpPr/>
      </xdr:nvCxnSpPr>
      <xdr:spPr>
        <a:xfrm>
          <a:off x="15481300" y="17696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127000</xdr:rowOff>
    </xdr:from>
    <xdr:to>
      <xdr:col>76</xdr:col>
      <xdr:colOff>165100</xdr:colOff>
      <xdr:row>103</xdr:row>
      <xdr:rowOff>57150</xdr:rowOff>
    </xdr:to>
    <xdr:sp macro="" textlink="">
      <xdr:nvSpPr>
        <xdr:cNvPr id="680" name="楕円 679">
          <a:extLst>
            <a:ext uri="{FF2B5EF4-FFF2-40B4-BE49-F238E27FC236}">
              <a16:creationId xmlns:a16="http://schemas.microsoft.com/office/drawing/2014/main" id="{D37EB211-364D-4254-9D4A-A04FF6271DFC}"/>
            </a:ext>
          </a:extLst>
        </xdr:cNvPr>
        <xdr:cNvSpPr/>
      </xdr:nvSpPr>
      <xdr:spPr>
        <a:xfrm>
          <a:off x="14541500" y="1761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6350</xdr:rowOff>
    </xdr:from>
    <xdr:to>
      <xdr:col>81</xdr:col>
      <xdr:colOff>50800</xdr:colOff>
      <xdr:row>103</xdr:row>
      <xdr:rowOff>36830</xdr:rowOff>
    </xdr:to>
    <xdr:cxnSp macro="">
      <xdr:nvCxnSpPr>
        <xdr:cNvPr id="681" name="直線コネクタ 680">
          <a:extLst>
            <a:ext uri="{FF2B5EF4-FFF2-40B4-BE49-F238E27FC236}">
              <a16:creationId xmlns:a16="http://schemas.microsoft.com/office/drawing/2014/main" id="{6C80FC0B-8085-41FF-8239-BF8EA7FBE93C}"/>
            </a:ext>
          </a:extLst>
        </xdr:cNvPr>
        <xdr:cNvCxnSpPr/>
      </xdr:nvCxnSpPr>
      <xdr:spPr>
        <a:xfrm>
          <a:off x="14592300" y="17665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95250</xdr:rowOff>
    </xdr:from>
    <xdr:to>
      <xdr:col>72</xdr:col>
      <xdr:colOff>38100</xdr:colOff>
      <xdr:row>103</xdr:row>
      <xdr:rowOff>25400</xdr:rowOff>
    </xdr:to>
    <xdr:sp macro="" textlink="">
      <xdr:nvSpPr>
        <xdr:cNvPr id="682" name="楕円 681">
          <a:extLst>
            <a:ext uri="{FF2B5EF4-FFF2-40B4-BE49-F238E27FC236}">
              <a16:creationId xmlns:a16="http://schemas.microsoft.com/office/drawing/2014/main" id="{C32533E6-0D37-4266-8791-FC020666751F}"/>
            </a:ext>
          </a:extLst>
        </xdr:cNvPr>
        <xdr:cNvSpPr/>
      </xdr:nvSpPr>
      <xdr:spPr>
        <a:xfrm>
          <a:off x="13652500" y="175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146050</xdr:rowOff>
    </xdr:from>
    <xdr:to>
      <xdr:col>76</xdr:col>
      <xdr:colOff>114300</xdr:colOff>
      <xdr:row>103</xdr:row>
      <xdr:rowOff>6350</xdr:rowOff>
    </xdr:to>
    <xdr:cxnSp macro="">
      <xdr:nvCxnSpPr>
        <xdr:cNvPr id="683" name="直線コネクタ 682">
          <a:extLst>
            <a:ext uri="{FF2B5EF4-FFF2-40B4-BE49-F238E27FC236}">
              <a16:creationId xmlns:a16="http://schemas.microsoft.com/office/drawing/2014/main" id="{9B3F251B-0DD0-457F-A4B5-8E7240382CE6}"/>
            </a:ext>
          </a:extLst>
        </xdr:cNvPr>
        <xdr:cNvCxnSpPr/>
      </xdr:nvCxnSpPr>
      <xdr:spPr>
        <a:xfrm>
          <a:off x="13703300" y="176339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66039</xdr:rowOff>
    </xdr:from>
    <xdr:to>
      <xdr:col>67</xdr:col>
      <xdr:colOff>101600</xdr:colOff>
      <xdr:row>102</xdr:row>
      <xdr:rowOff>167639</xdr:rowOff>
    </xdr:to>
    <xdr:sp macro="" textlink="">
      <xdr:nvSpPr>
        <xdr:cNvPr id="684" name="楕円 683">
          <a:extLst>
            <a:ext uri="{FF2B5EF4-FFF2-40B4-BE49-F238E27FC236}">
              <a16:creationId xmlns:a16="http://schemas.microsoft.com/office/drawing/2014/main" id="{AFB08017-C457-4BA9-985A-1C4ED30B5BF2}"/>
            </a:ext>
          </a:extLst>
        </xdr:cNvPr>
        <xdr:cNvSpPr/>
      </xdr:nvSpPr>
      <xdr:spPr>
        <a:xfrm>
          <a:off x="12763500" y="175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116839</xdr:rowOff>
    </xdr:from>
    <xdr:to>
      <xdr:col>71</xdr:col>
      <xdr:colOff>177800</xdr:colOff>
      <xdr:row>102</xdr:row>
      <xdr:rowOff>146050</xdr:rowOff>
    </xdr:to>
    <xdr:cxnSp macro="">
      <xdr:nvCxnSpPr>
        <xdr:cNvPr id="685" name="直線コネクタ 684">
          <a:extLst>
            <a:ext uri="{FF2B5EF4-FFF2-40B4-BE49-F238E27FC236}">
              <a16:creationId xmlns:a16="http://schemas.microsoft.com/office/drawing/2014/main" id="{1CB904EF-6569-45B0-9DF2-FEC46E15074D}"/>
            </a:ext>
          </a:extLst>
        </xdr:cNvPr>
        <xdr:cNvCxnSpPr/>
      </xdr:nvCxnSpPr>
      <xdr:spPr>
        <a:xfrm>
          <a:off x="12814300" y="1760473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686" name="n_1aveValue【公民館】&#10;有形固定資産減価償却率">
          <a:extLst>
            <a:ext uri="{FF2B5EF4-FFF2-40B4-BE49-F238E27FC236}">
              <a16:creationId xmlns:a16="http://schemas.microsoft.com/office/drawing/2014/main" id="{484E252B-63D1-4AB1-A784-9F1902C7FB2D}"/>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687" name="n_2aveValue【公民館】&#10;有形固定資産減価償却率">
          <a:extLst>
            <a:ext uri="{FF2B5EF4-FFF2-40B4-BE49-F238E27FC236}">
              <a16:creationId xmlns:a16="http://schemas.microsoft.com/office/drawing/2014/main" id="{5B685A6F-CD00-43B8-8A01-825D65C7D99C}"/>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688" name="n_3aveValue【公民館】&#10;有形固定資産減価償却率">
          <a:extLst>
            <a:ext uri="{FF2B5EF4-FFF2-40B4-BE49-F238E27FC236}">
              <a16:creationId xmlns:a16="http://schemas.microsoft.com/office/drawing/2014/main" id="{D2850629-3B8A-43F3-A65D-FE526CEDE1D2}"/>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124477</xdr:rowOff>
    </xdr:from>
    <xdr:ext cx="405111" cy="259045"/>
    <xdr:sp macro="" textlink="">
      <xdr:nvSpPr>
        <xdr:cNvPr id="689" name="n_4aveValue【公民館】&#10;有形固定資産減価償却率">
          <a:extLst>
            <a:ext uri="{FF2B5EF4-FFF2-40B4-BE49-F238E27FC236}">
              <a16:creationId xmlns:a16="http://schemas.microsoft.com/office/drawing/2014/main" id="{51A61F7E-D618-4667-918C-7BDD05E1BAFD}"/>
            </a:ext>
          </a:extLst>
        </xdr:cNvPr>
        <xdr:cNvSpPr txBox="1"/>
      </xdr:nvSpPr>
      <xdr:spPr>
        <a:xfrm>
          <a:off x="12611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104157</xdr:rowOff>
    </xdr:from>
    <xdr:ext cx="405111" cy="259045"/>
    <xdr:sp macro="" textlink="">
      <xdr:nvSpPr>
        <xdr:cNvPr id="690" name="n_1mainValue【公民館】&#10;有形固定資産減価償却率">
          <a:extLst>
            <a:ext uri="{FF2B5EF4-FFF2-40B4-BE49-F238E27FC236}">
              <a16:creationId xmlns:a16="http://schemas.microsoft.com/office/drawing/2014/main" id="{576FB2A4-8985-4A06-97B6-7BE956C4EC51}"/>
            </a:ext>
          </a:extLst>
        </xdr:cNvPr>
        <xdr:cNvSpPr txBox="1"/>
      </xdr:nvSpPr>
      <xdr:spPr>
        <a:xfrm>
          <a:off x="152660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73677</xdr:rowOff>
    </xdr:from>
    <xdr:ext cx="405111" cy="259045"/>
    <xdr:sp macro="" textlink="">
      <xdr:nvSpPr>
        <xdr:cNvPr id="691" name="n_2mainValue【公民館】&#10;有形固定資産減価償却率">
          <a:extLst>
            <a:ext uri="{FF2B5EF4-FFF2-40B4-BE49-F238E27FC236}">
              <a16:creationId xmlns:a16="http://schemas.microsoft.com/office/drawing/2014/main" id="{256342EE-7893-4840-A6D0-DE72ED8875EC}"/>
            </a:ext>
          </a:extLst>
        </xdr:cNvPr>
        <xdr:cNvSpPr txBox="1"/>
      </xdr:nvSpPr>
      <xdr:spPr>
        <a:xfrm>
          <a:off x="14389744" y="1739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41927</xdr:rowOff>
    </xdr:from>
    <xdr:ext cx="405111" cy="259045"/>
    <xdr:sp macro="" textlink="">
      <xdr:nvSpPr>
        <xdr:cNvPr id="692" name="n_3mainValue【公民館】&#10;有形固定資産減価償却率">
          <a:extLst>
            <a:ext uri="{FF2B5EF4-FFF2-40B4-BE49-F238E27FC236}">
              <a16:creationId xmlns:a16="http://schemas.microsoft.com/office/drawing/2014/main" id="{3D61DC68-6A4C-47FD-92A2-EE89BC816C9B}"/>
            </a:ext>
          </a:extLst>
        </xdr:cNvPr>
        <xdr:cNvSpPr txBox="1"/>
      </xdr:nvSpPr>
      <xdr:spPr>
        <a:xfrm>
          <a:off x="1350074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12716</xdr:rowOff>
    </xdr:from>
    <xdr:ext cx="405111" cy="259045"/>
    <xdr:sp macro="" textlink="">
      <xdr:nvSpPr>
        <xdr:cNvPr id="693" name="n_4mainValue【公民館】&#10;有形固定資産減価償却率">
          <a:extLst>
            <a:ext uri="{FF2B5EF4-FFF2-40B4-BE49-F238E27FC236}">
              <a16:creationId xmlns:a16="http://schemas.microsoft.com/office/drawing/2014/main" id="{4E31EAFE-297C-44F9-9C68-07DDCFC0495A}"/>
            </a:ext>
          </a:extLst>
        </xdr:cNvPr>
        <xdr:cNvSpPr txBox="1"/>
      </xdr:nvSpPr>
      <xdr:spPr>
        <a:xfrm>
          <a:off x="12611744" y="1732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384A197B-D3EE-4233-87EB-653D34D1C3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EFB1E239-6A55-49B9-9F38-6A3873DEA16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55670B9C-9B41-40E1-8062-0EFA69B6CD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CEA0A751-498C-4BDE-A76D-63DD99ED400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6B02DC73-F6B1-46CC-9B3F-ED0DAFD64AC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A11A31E2-D4D4-4FFD-BEB1-D4695FCDFB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9D618536-B558-4FC9-A90A-A10BFB774FD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82D038A3-23B5-4676-9200-85D0554512B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E6A4E9F1-AE8E-4982-B6A9-3DB22C9ACD4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55A548B9-BBF0-4DBE-AFE5-3A281F0564F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46642A5C-F8AC-46DB-857B-B5C0DF61FFA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5BE4984F-A34A-487D-B34D-A98A6527DA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C908B53F-2512-45EC-BFB6-A974B10AF86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DC9B5A67-7E17-4924-B282-0A5701686E3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4F7CA5D4-4E0D-4607-B553-C4D290FDF13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2465FE2E-8332-493A-AE96-7BEF873FFE2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AB9D295D-4E14-42F7-ADE5-14746638A46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4D6DF6D6-5D14-45B4-A2CA-AF63F7553F0C}"/>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43B4CC3B-3880-49BC-A803-42CDC23ECDD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42CC1945-0B45-45DD-8522-7B2B6FEDD85D}"/>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F2036027-4BD1-49A0-A495-E242D57E03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170875CF-2A70-4FD0-AE9A-C323D7BD0F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5879909F-5B77-4467-87DA-31F9F2F3EFB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F129B525-BB19-4CAB-B62F-92AE4E814763}"/>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8748A4AF-86A9-4FA0-9463-A7EAEE38F4C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AF4E2C4D-9736-422A-A6FE-F9717769301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0827B4C4-B63E-4C8A-9465-200183902293}"/>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9044073D-98CD-491D-96C8-98DD934B0689}"/>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75285238-E54B-46AD-88AB-0F80B4E320F2}"/>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4E16DFBD-0A1D-4FC2-91EA-295CE8761DB1}"/>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4729BE45-820A-454F-BB4E-E5F04783A8EB}"/>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2215825E-9E81-47D2-BBC9-597A59BB2206}"/>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CDD7B092-2334-4AB8-A658-55D63B36E6D4}"/>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9BD4C8E8-F01F-4E62-BE63-09C05079292A}"/>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5A9328D7-12E2-46F2-AE77-81730FBD01F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EEF1D2A-46B0-433B-A41C-B527FD5AAC0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06DBCB1-27EE-4DCE-A260-6192714E891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CB92BAF-935A-4EEC-AB0B-6F7DB8B0FEE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EDB8BF0-BAEC-458D-80CE-F28C7BA9DDE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50088</xdr:rowOff>
    </xdr:from>
    <xdr:to>
      <xdr:col>116</xdr:col>
      <xdr:colOff>114300</xdr:colOff>
      <xdr:row>108</xdr:row>
      <xdr:rowOff>151688</xdr:rowOff>
    </xdr:to>
    <xdr:sp macro="" textlink="">
      <xdr:nvSpPr>
        <xdr:cNvPr id="733" name="楕円 732">
          <a:extLst>
            <a:ext uri="{FF2B5EF4-FFF2-40B4-BE49-F238E27FC236}">
              <a16:creationId xmlns:a16="http://schemas.microsoft.com/office/drawing/2014/main" id="{C40E06B0-3FF8-4C60-8C18-6A062DF3679B}"/>
            </a:ext>
          </a:extLst>
        </xdr:cNvPr>
        <xdr:cNvSpPr/>
      </xdr:nvSpPr>
      <xdr:spPr>
        <a:xfrm>
          <a:off x="22110700" y="185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7331</xdr:rowOff>
    </xdr:from>
    <xdr:ext cx="469744" cy="259045"/>
    <xdr:sp macro="" textlink="">
      <xdr:nvSpPr>
        <xdr:cNvPr id="734" name="【公民館】&#10;一人当たり面積該当値テキスト">
          <a:extLst>
            <a:ext uri="{FF2B5EF4-FFF2-40B4-BE49-F238E27FC236}">
              <a16:creationId xmlns:a16="http://schemas.microsoft.com/office/drawing/2014/main" id="{1E4EB120-1A6E-4AF4-9B04-CEECC8F3EDA1}"/>
            </a:ext>
          </a:extLst>
        </xdr:cNvPr>
        <xdr:cNvSpPr txBox="1"/>
      </xdr:nvSpPr>
      <xdr:spPr>
        <a:xfrm>
          <a:off x="22199600" y="185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51233</xdr:rowOff>
    </xdr:from>
    <xdr:to>
      <xdr:col>112</xdr:col>
      <xdr:colOff>38100</xdr:colOff>
      <xdr:row>108</xdr:row>
      <xdr:rowOff>152833</xdr:rowOff>
    </xdr:to>
    <xdr:sp macro="" textlink="">
      <xdr:nvSpPr>
        <xdr:cNvPr id="735" name="楕円 734">
          <a:extLst>
            <a:ext uri="{FF2B5EF4-FFF2-40B4-BE49-F238E27FC236}">
              <a16:creationId xmlns:a16="http://schemas.microsoft.com/office/drawing/2014/main" id="{EABFF3B3-E305-4E34-9DB7-7C33FAFB7B31}"/>
            </a:ext>
          </a:extLst>
        </xdr:cNvPr>
        <xdr:cNvSpPr/>
      </xdr:nvSpPr>
      <xdr:spPr>
        <a:xfrm>
          <a:off x="21272500" y="1856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100888</xdr:rowOff>
    </xdr:from>
    <xdr:to>
      <xdr:col>116</xdr:col>
      <xdr:colOff>63500</xdr:colOff>
      <xdr:row>108</xdr:row>
      <xdr:rowOff>102033</xdr:rowOff>
    </xdr:to>
    <xdr:cxnSp macro="">
      <xdr:nvCxnSpPr>
        <xdr:cNvPr id="736" name="直線コネクタ 735">
          <a:extLst>
            <a:ext uri="{FF2B5EF4-FFF2-40B4-BE49-F238E27FC236}">
              <a16:creationId xmlns:a16="http://schemas.microsoft.com/office/drawing/2014/main" id="{4AA2C4BC-4BA8-4CE2-96D8-607310497A06}"/>
            </a:ext>
          </a:extLst>
        </xdr:cNvPr>
        <xdr:cNvCxnSpPr/>
      </xdr:nvCxnSpPr>
      <xdr:spPr>
        <a:xfrm flipV="1">
          <a:off x="21323300" y="18617488"/>
          <a:ext cx="8382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51994</xdr:rowOff>
    </xdr:from>
    <xdr:to>
      <xdr:col>107</xdr:col>
      <xdr:colOff>101600</xdr:colOff>
      <xdr:row>108</xdr:row>
      <xdr:rowOff>153594</xdr:rowOff>
    </xdr:to>
    <xdr:sp macro="" textlink="">
      <xdr:nvSpPr>
        <xdr:cNvPr id="737" name="楕円 736">
          <a:extLst>
            <a:ext uri="{FF2B5EF4-FFF2-40B4-BE49-F238E27FC236}">
              <a16:creationId xmlns:a16="http://schemas.microsoft.com/office/drawing/2014/main" id="{80A7996E-4B11-48BA-8C1E-6C9EB8B6AD1A}"/>
            </a:ext>
          </a:extLst>
        </xdr:cNvPr>
        <xdr:cNvSpPr/>
      </xdr:nvSpPr>
      <xdr:spPr>
        <a:xfrm>
          <a:off x="20383500" y="185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102033</xdr:rowOff>
    </xdr:from>
    <xdr:to>
      <xdr:col>111</xdr:col>
      <xdr:colOff>177800</xdr:colOff>
      <xdr:row>108</xdr:row>
      <xdr:rowOff>102794</xdr:rowOff>
    </xdr:to>
    <xdr:cxnSp macro="">
      <xdr:nvCxnSpPr>
        <xdr:cNvPr id="738" name="直線コネクタ 737">
          <a:extLst>
            <a:ext uri="{FF2B5EF4-FFF2-40B4-BE49-F238E27FC236}">
              <a16:creationId xmlns:a16="http://schemas.microsoft.com/office/drawing/2014/main" id="{6085E164-ED34-4914-ABA6-94FA3646D7D5}"/>
            </a:ext>
          </a:extLst>
        </xdr:cNvPr>
        <xdr:cNvCxnSpPr/>
      </xdr:nvCxnSpPr>
      <xdr:spPr>
        <a:xfrm flipV="1">
          <a:off x="20434300" y="18618633"/>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52527</xdr:rowOff>
    </xdr:from>
    <xdr:to>
      <xdr:col>102</xdr:col>
      <xdr:colOff>165100</xdr:colOff>
      <xdr:row>108</xdr:row>
      <xdr:rowOff>154127</xdr:rowOff>
    </xdr:to>
    <xdr:sp macro="" textlink="">
      <xdr:nvSpPr>
        <xdr:cNvPr id="739" name="楕円 738">
          <a:extLst>
            <a:ext uri="{FF2B5EF4-FFF2-40B4-BE49-F238E27FC236}">
              <a16:creationId xmlns:a16="http://schemas.microsoft.com/office/drawing/2014/main" id="{FE234809-0DC1-461A-A91B-14525447B15E}"/>
            </a:ext>
          </a:extLst>
        </xdr:cNvPr>
        <xdr:cNvSpPr/>
      </xdr:nvSpPr>
      <xdr:spPr>
        <a:xfrm>
          <a:off x="19494500" y="1856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102794</xdr:rowOff>
    </xdr:from>
    <xdr:to>
      <xdr:col>107</xdr:col>
      <xdr:colOff>50800</xdr:colOff>
      <xdr:row>108</xdr:row>
      <xdr:rowOff>103327</xdr:rowOff>
    </xdr:to>
    <xdr:cxnSp macro="">
      <xdr:nvCxnSpPr>
        <xdr:cNvPr id="740" name="直線コネクタ 739">
          <a:extLst>
            <a:ext uri="{FF2B5EF4-FFF2-40B4-BE49-F238E27FC236}">
              <a16:creationId xmlns:a16="http://schemas.microsoft.com/office/drawing/2014/main" id="{98BE8454-9C7F-4F93-8EDF-FD99B9832019}"/>
            </a:ext>
          </a:extLst>
        </xdr:cNvPr>
        <xdr:cNvCxnSpPr/>
      </xdr:nvCxnSpPr>
      <xdr:spPr>
        <a:xfrm flipV="1">
          <a:off x="19545300" y="1861939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53442</xdr:rowOff>
    </xdr:from>
    <xdr:to>
      <xdr:col>98</xdr:col>
      <xdr:colOff>38100</xdr:colOff>
      <xdr:row>108</xdr:row>
      <xdr:rowOff>155042</xdr:rowOff>
    </xdr:to>
    <xdr:sp macro="" textlink="">
      <xdr:nvSpPr>
        <xdr:cNvPr id="741" name="楕円 740">
          <a:extLst>
            <a:ext uri="{FF2B5EF4-FFF2-40B4-BE49-F238E27FC236}">
              <a16:creationId xmlns:a16="http://schemas.microsoft.com/office/drawing/2014/main" id="{2B3478A9-7E09-44CE-8ED2-CF0C2EECB413}"/>
            </a:ext>
          </a:extLst>
        </xdr:cNvPr>
        <xdr:cNvSpPr/>
      </xdr:nvSpPr>
      <xdr:spPr>
        <a:xfrm>
          <a:off x="18605500" y="185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103327</xdr:rowOff>
    </xdr:from>
    <xdr:to>
      <xdr:col>102</xdr:col>
      <xdr:colOff>114300</xdr:colOff>
      <xdr:row>108</xdr:row>
      <xdr:rowOff>104242</xdr:rowOff>
    </xdr:to>
    <xdr:cxnSp macro="">
      <xdr:nvCxnSpPr>
        <xdr:cNvPr id="742" name="直線コネクタ 741">
          <a:extLst>
            <a:ext uri="{FF2B5EF4-FFF2-40B4-BE49-F238E27FC236}">
              <a16:creationId xmlns:a16="http://schemas.microsoft.com/office/drawing/2014/main" id="{C3104386-25C5-4985-85DF-0DDA101402D5}"/>
            </a:ext>
          </a:extLst>
        </xdr:cNvPr>
        <xdr:cNvCxnSpPr/>
      </xdr:nvCxnSpPr>
      <xdr:spPr>
        <a:xfrm flipV="1">
          <a:off x="18656300" y="1861992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FCDC3D34-196E-435E-A611-DFBF530698EF}"/>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4CBD3987-7881-4653-A2F8-CEE67704A6F6}"/>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DF850C67-8155-4724-8A7C-A9DF3EADD1C8}"/>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C2C81E69-8415-4A00-88C2-401CB7125AD5}"/>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143960</xdr:rowOff>
    </xdr:from>
    <xdr:ext cx="469744" cy="259045"/>
    <xdr:sp macro="" textlink="">
      <xdr:nvSpPr>
        <xdr:cNvPr id="747" name="n_1mainValue【公民館】&#10;一人当たり面積">
          <a:extLst>
            <a:ext uri="{FF2B5EF4-FFF2-40B4-BE49-F238E27FC236}">
              <a16:creationId xmlns:a16="http://schemas.microsoft.com/office/drawing/2014/main" id="{AA117C8F-7823-42FF-9098-206FA19A713E}"/>
            </a:ext>
          </a:extLst>
        </xdr:cNvPr>
        <xdr:cNvSpPr txBox="1"/>
      </xdr:nvSpPr>
      <xdr:spPr>
        <a:xfrm>
          <a:off x="21075727" y="1866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144721</xdr:rowOff>
    </xdr:from>
    <xdr:ext cx="469744" cy="259045"/>
    <xdr:sp macro="" textlink="">
      <xdr:nvSpPr>
        <xdr:cNvPr id="748" name="n_2mainValue【公民館】&#10;一人当たり面積">
          <a:extLst>
            <a:ext uri="{FF2B5EF4-FFF2-40B4-BE49-F238E27FC236}">
              <a16:creationId xmlns:a16="http://schemas.microsoft.com/office/drawing/2014/main" id="{4EC96BC0-4CE5-4C54-BDCB-1B44DF0195A7}"/>
            </a:ext>
          </a:extLst>
        </xdr:cNvPr>
        <xdr:cNvSpPr txBox="1"/>
      </xdr:nvSpPr>
      <xdr:spPr>
        <a:xfrm>
          <a:off x="20199427" y="1866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145254</xdr:rowOff>
    </xdr:from>
    <xdr:ext cx="469744" cy="259045"/>
    <xdr:sp macro="" textlink="">
      <xdr:nvSpPr>
        <xdr:cNvPr id="749" name="n_3mainValue【公民館】&#10;一人当たり面積">
          <a:extLst>
            <a:ext uri="{FF2B5EF4-FFF2-40B4-BE49-F238E27FC236}">
              <a16:creationId xmlns:a16="http://schemas.microsoft.com/office/drawing/2014/main" id="{BEA99ABC-791C-49D4-93E1-D7C57A7FAF13}"/>
            </a:ext>
          </a:extLst>
        </xdr:cNvPr>
        <xdr:cNvSpPr txBox="1"/>
      </xdr:nvSpPr>
      <xdr:spPr>
        <a:xfrm>
          <a:off x="19310427" y="1866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146169</xdr:rowOff>
    </xdr:from>
    <xdr:ext cx="469744" cy="259045"/>
    <xdr:sp macro="" textlink="">
      <xdr:nvSpPr>
        <xdr:cNvPr id="750" name="n_4mainValue【公民館】&#10;一人当たり面積">
          <a:extLst>
            <a:ext uri="{FF2B5EF4-FFF2-40B4-BE49-F238E27FC236}">
              <a16:creationId xmlns:a16="http://schemas.microsoft.com/office/drawing/2014/main" id="{134771B1-BEBB-49A0-A6E4-721ECF7CEB8A}"/>
            </a:ext>
          </a:extLst>
        </xdr:cNvPr>
        <xdr:cNvSpPr txBox="1"/>
      </xdr:nvSpPr>
      <xdr:spPr>
        <a:xfrm>
          <a:off x="18421427" y="186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F3FCAB48-0DEE-4DE4-AC6A-A1F37B6039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F3C5728B-A4B9-4379-B98D-C1D93BB51AE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A9A1B93B-9CCB-47AD-86F7-D597723B1AD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道路、学校施設、公営住宅の減価償却率が類似団体平均よりも上回っており、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では大規模な工事等は実施されていないため、全体の施設類型で有形固定資産減価償却率が増加している。住民一人当たりの面積で類似団体を上回っている施設類型はないため保有している資産は少ないといえる。公共施設総合管理計画や個別計画に基づき施設の適切な更新を行い老朽化対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A60DAD-AC4D-4287-8E40-F9D671FE1A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3B095B3-07ED-4447-A0F0-A72398AEACA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08AAAB-6BEE-4A89-8A93-3CF98F4E28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1D48D86-8F7E-49E2-8B62-93D03BB77FF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AE1BCC5-CA5B-48AE-BBCC-3262E60BB3F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2DC74C7-1F90-44F4-8ADD-9180650909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ADEBD94-CC67-4FB7-B673-FE9B54AC6C8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09C7E4-C888-45F9-BC21-5FDA4892A0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252E89-C287-4E2C-9D2A-919A074FA9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7A01D1-549A-413A-9272-F58A120B4FA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C8F042B-9511-4245-B283-68F47B3C5D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167FE2-8527-4C43-94FB-A1C675A4928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29DA89-D8AC-454D-B807-302392FB7B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AFC4CA-F6E6-4971-BA0E-9F400CE37E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ABA4B4-49F7-444E-8872-FC7209007F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48B3256-7A84-4B71-B717-D13931087E9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514A848-E025-417F-AA50-01475A796AB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30F449A-DE62-4977-B7FD-824947EF818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387EF8-3B88-456E-AC69-EFAF8B82CF7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CFD8E10-F863-49FC-8CCC-1A574C0A0A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167A95C-876A-44AE-8904-97323E2A20C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5EA7AE-CD54-497D-A2A8-D5816CB48A4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E4FAF5-A466-481E-B730-47B9D11973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A82646-667D-4732-81F2-D75E77A4E87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CE068D6-DF16-4CF2-8198-1D034B8D22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23A0289-33F1-4474-835D-B8189EE5EE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014343-E908-4290-8FB0-558A625301B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CC726A-63F5-4741-91AC-E4FD4FC9A5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DF0D5F-B49C-4276-B54A-450A8440BCD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53488C0-1E67-43A8-82B6-70274B0B4EA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564759-8555-4709-BF45-EE337EF0D2E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2BE16ED-D13B-4BD3-A432-2C6DE7A95E2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472346-B1DD-42FF-B03B-59F5C7FA9A3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E789EF-33A2-482D-BA66-7FC019E7774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8E22C9E-7AA9-4DAC-9D25-5EA833FA7FE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B72C99C-6D12-473D-9F5F-CE902BE450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FDD3EE4-6CAC-4F0E-85D6-899F58B4AC9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4861C04-6CC1-4135-B10B-5EAFA40DE59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56BB58F-FF12-4212-B5E7-89BF2C6ABC4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52D8AF3-E870-4823-B46A-EFEF6BB91A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A1E218-D9C5-4628-974A-BEADB7BC7F6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A87BC083-D21B-4154-8912-46226D31DB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D8D4019-9BF9-40C9-8C46-99020D5C71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51AFDB3-D413-4FDF-B72E-13BC9F8C4E4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9C4D263-143A-4064-93FB-D76E75F8EDF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90C9489-6A97-4FDE-80B9-B5B2858B7D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1F48FBD-F6BD-43D5-82AB-C54D4D45D2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BE4443C-8F8F-4C03-B1E0-03FAF950523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3C78FA6-0324-4322-BD8C-EC064AA12F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9896A7C-C37C-46F5-9C8B-961312C0BB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B61FB5A-8E62-40FB-8EF1-951A6C5D258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0686467-D14E-4BA5-A955-59D8311F11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2C16445-61A9-43D3-98FE-109DAE9877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6428139-BFF8-4976-8833-45B417A406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8266DE8-D56C-452B-B9EE-F7FCC20F34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910C3D5-81AB-4E5A-9ABE-DE489114C44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CEAA697-D77A-42D1-A680-969E4E4AD5D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EB6E758-4BF9-4416-A88B-3ED1F264BE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28B4DAF-AE0A-40AB-93D0-711902266DF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CB505E4-A57B-4108-9057-6B5256D5BF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2FA3849-3CBB-4AB0-BE27-04C02DC9756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A967579-B367-4AEB-AE09-198BDB30272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DDBED7F3-83C5-4D0B-9364-6E70AE20EAF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8FD4F17-2343-4C84-9653-2625880E16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EE985E9A-898E-4926-84F1-CC265205D5F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DA55FC2-67F0-48BB-B66B-A8F18BCA968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404DEEA-5D1D-48B2-A1FC-4A7193ABDE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D132BBE2-035B-473E-A39F-2A94ED48840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290C3486-CF1F-40AB-931F-C798710F9BC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8E839FF-3FA8-46FB-A132-3F05F81F492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C03EE70-8990-40AD-A7AC-5CA2D9A3D5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BF3DCD0-EF96-42A1-B1C5-80FE1F592B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9B1C1BA-0D82-4D9E-A523-6007306CD1A9}"/>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0FAE5F7-5466-4684-815B-BA499F9229C9}"/>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87D37866-D14A-43CA-9C55-15A41A3FA36E}"/>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18492AD-2006-4903-9B79-38F01859BB71}"/>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DE92D886-C4C4-4E79-8176-6BC0C2C54B27}"/>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92AF0BEA-FCC8-4C55-8D42-448DC4770EEB}"/>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F1AF045B-006B-497D-9489-741A759B3206}"/>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4AE5F00B-7753-4C32-A130-6225F28FBDA5}"/>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4E26C140-FE6F-47A3-8B34-0ED92BC6BE95}"/>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B627FF95-E0A8-4A47-82D9-30E854A5EE36}"/>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11F07433-C16B-48A2-B494-B616C637363A}"/>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71CCE28-9582-49B2-95F2-5E903A346BC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32B1C7A-C5AF-4FEC-8DEF-DEEAA691A2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7D5A6F7-D6B0-415F-BCE0-0E59E9FAB8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CF3F0D9-F141-4C29-9BA1-9004AD8791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F19138B-FF13-422B-BA6B-4719A79BD0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168003</xdr:rowOff>
    </xdr:from>
    <xdr:to>
      <xdr:col>24</xdr:col>
      <xdr:colOff>114300</xdr:colOff>
      <xdr:row>64</xdr:row>
      <xdr:rowOff>98153</xdr:rowOff>
    </xdr:to>
    <xdr:sp macro="" textlink="">
      <xdr:nvSpPr>
        <xdr:cNvPr id="90" name="楕円 89">
          <a:extLst>
            <a:ext uri="{FF2B5EF4-FFF2-40B4-BE49-F238E27FC236}">
              <a16:creationId xmlns:a16="http://schemas.microsoft.com/office/drawing/2014/main" id="{36AEBF2B-55C3-49A2-874A-5210BD6C2208}"/>
            </a:ext>
          </a:extLst>
        </xdr:cNvPr>
        <xdr:cNvSpPr/>
      </xdr:nvSpPr>
      <xdr:spPr>
        <a:xfrm>
          <a:off x="45847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82930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AFFC91A-D44F-4B21-8B03-6E1ACCCEB6CF}"/>
            </a:ext>
          </a:extLst>
        </xdr:cNvPr>
        <xdr:cNvSpPr txBox="1"/>
      </xdr:nvSpPr>
      <xdr:spPr>
        <a:xfrm>
          <a:off x="4673600" y="1088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164737</xdr:rowOff>
    </xdr:from>
    <xdr:to>
      <xdr:col>20</xdr:col>
      <xdr:colOff>38100</xdr:colOff>
      <xdr:row>64</xdr:row>
      <xdr:rowOff>94887</xdr:rowOff>
    </xdr:to>
    <xdr:sp macro="" textlink="">
      <xdr:nvSpPr>
        <xdr:cNvPr id="92" name="楕円 91">
          <a:extLst>
            <a:ext uri="{FF2B5EF4-FFF2-40B4-BE49-F238E27FC236}">
              <a16:creationId xmlns:a16="http://schemas.microsoft.com/office/drawing/2014/main" id="{E6B69E9B-00C0-4533-8D3B-510ACB00ABAD}"/>
            </a:ext>
          </a:extLst>
        </xdr:cNvPr>
        <xdr:cNvSpPr/>
      </xdr:nvSpPr>
      <xdr:spPr>
        <a:xfrm>
          <a:off x="3746500" y="1096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44087</xdr:rowOff>
    </xdr:from>
    <xdr:to>
      <xdr:col>24</xdr:col>
      <xdr:colOff>63500</xdr:colOff>
      <xdr:row>64</xdr:row>
      <xdr:rowOff>47353</xdr:rowOff>
    </xdr:to>
    <xdr:cxnSp macro="">
      <xdr:nvCxnSpPr>
        <xdr:cNvPr id="93" name="直線コネクタ 92">
          <a:extLst>
            <a:ext uri="{FF2B5EF4-FFF2-40B4-BE49-F238E27FC236}">
              <a16:creationId xmlns:a16="http://schemas.microsoft.com/office/drawing/2014/main" id="{13767329-3CF6-44AA-BF79-3F55CCB4FDC5}"/>
            </a:ext>
          </a:extLst>
        </xdr:cNvPr>
        <xdr:cNvCxnSpPr/>
      </xdr:nvCxnSpPr>
      <xdr:spPr>
        <a:xfrm>
          <a:off x="3797300" y="110168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161472</xdr:rowOff>
    </xdr:from>
    <xdr:to>
      <xdr:col>15</xdr:col>
      <xdr:colOff>101600</xdr:colOff>
      <xdr:row>64</xdr:row>
      <xdr:rowOff>91622</xdr:rowOff>
    </xdr:to>
    <xdr:sp macro="" textlink="">
      <xdr:nvSpPr>
        <xdr:cNvPr id="94" name="楕円 93">
          <a:extLst>
            <a:ext uri="{FF2B5EF4-FFF2-40B4-BE49-F238E27FC236}">
              <a16:creationId xmlns:a16="http://schemas.microsoft.com/office/drawing/2014/main" id="{E93CF0DB-BD1B-4034-8BF6-FB926BB85B26}"/>
            </a:ext>
          </a:extLst>
        </xdr:cNvPr>
        <xdr:cNvSpPr/>
      </xdr:nvSpPr>
      <xdr:spPr>
        <a:xfrm>
          <a:off x="2857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40822</xdr:rowOff>
    </xdr:from>
    <xdr:to>
      <xdr:col>19</xdr:col>
      <xdr:colOff>177800</xdr:colOff>
      <xdr:row>64</xdr:row>
      <xdr:rowOff>44087</xdr:rowOff>
    </xdr:to>
    <xdr:cxnSp macro="">
      <xdr:nvCxnSpPr>
        <xdr:cNvPr id="95" name="直線コネクタ 94">
          <a:extLst>
            <a:ext uri="{FF2B5EF4-FFF2-40B4-BE49-F238E27FC236}">
              <a16:creationId xmlns:a16="http://schemas.microsoft.com/office/drawing/2014/main" id="{C561E632-A170-4891-8EFE-11529D7B62CF}"/>
            </a:ext>
          </a:extLst>
        </xdr:cNvPr>
        <xdr:cNvCxnSpPr/>
      </xdr:nvCxnSpPr>
      <xdr:spPr>
        <a:xfrm>
          <a:off x="2908300" y="110136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158206</xdr:rowOff>
    </xdr:from>
    <xdr:to>
      <xdr:col>10</xdr:col>
      <xdr:colOff>165100</xdr:colOff>
      <xdr:row>64</xdr:row>
      <xdr:rowOff>88356</xdr:rowOff>
    </xdr:to>
    <xdr:sp macro="" textlink="">
      <xdr:nvSpPr>
        <xdr:cNvPr id="96" name="楕円 95">
          <a:extLst>
            <a:ext uri="{FF2B5EF4-FFF2-40B4-BE49-F238E27FC236}">
              <a16:creationId xmlns:a16="http://schemas.microsoft.com/office/drawing/2014/main" id="{B4F05CBF-F72C-40B0-9E65-984A57573187}"/>
            </a:ext>
          </a:extLst>
        </xdr:cNvPr>
        <xdr:cNvSpPr/>
      </xdr:nvSpPr>
      <xdr:spPr>
        <a:xfrm>
          <a:off x="1968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37556</xdr:rowOff>
    </xdr:from>
    <xdr:to>
      <xdr:col>15</xdr:col>
      <xdr:colOff>50800</xdr:colOff>
      <xdr:row>64</xdr:row>
      <xdr:rowOff>40822</xdr:rowOff>
    </xdr:to>
    <xdr:cxnSp macro="">
      <xdr:nvCxnSpPr>
        <xdr:cNvPr id="97" name="直線コネクタ 96">
          <a:extLst>
            <a:ext uri="{FF2B5EF4-FFF2-40B4-BE49-F238E27FC236}">
              <a16:creationId xmlns:a16="http://schemas.microsoft.com/office/drawing/2014/main" id="{67C825BC-9461-4097-93DB-362FCA6FDE75}"/>
            </a:ext>
          </a:extLst>
        </xdr:cNvPr>
        <xdr:cNvCxnSpPr/>
      </xdr:nvCxnSpPr>
      <xdr:spPr>
        <a:xfrm>
          <a:off x="2019300" y="1101035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7B8583D6-DAE4-4FEB-A799-EDAAC9527AC9}"/>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37556</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DEBFBA16-52B9-44FA-8EFB-1E1932BAFEAD}"/>
            </a:ext>
          </a:extLst>
        </xdr:cNvPr>
        <xdr:cNvCxnSpPr/>
      </xdr:nvCxnSpPr>
      <xdr:spPr>
        <a:xfrm flipV="1">
          <a:off x="1130300" y="1101035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7A18E4FA-735D-4241-8739-AC1EE720E90C}"/>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27752CBE-90F0-44E0-866C-DE50E60CEA2E}"/>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7A9F9A71-C42F-429A-821C-7C8240774638}"/>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2CDF8DD7-897A-4FDD-97E3-62EE356E178A}"/>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86014</xdr:rowOff>
    </xdr:from>
    <xdr:ext cx="405111" cy="259045"/>
    <xdr:sp macro="" textlink="">
      <xdr:nvSpPr>
        <xdr:cNvPr id="104" name="n_1mainValue【体育館・プール】&#10;有形固定資産減価償却率">
          <a:extLst>
            <a:ext uri="{FF2B5EF4-FFF2-40B4-BE49-F238E27FC236}">
              <a16:creationId xmlns:a16="http://schemas.microsoft.com/office/drawing/2014/main" id="{CD1A8AB8-4A5D-4163-A8A9-ED5390E6D385}"/>
            </a:ext>
          </a:extLst>
        </xdr:cNvPr>
        <xdr:cNvSpPr txBox="1"/>
      </xdr:nvSpPr>
      <xdr:spPr>
        <a:xfrm>
          <a:off x="3582044" y="1105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82749</xdr:rowOff>
    </xdr:from>
    <xdr:ext cx="405111" cy="259045"/>
    <xdr:sp macro="" textlink="">
      <xdr:nvSpPr>
        <xdr:cNvPr id="105" name="n_2mainValue【体育館・プール】&#10;有形固定資産減価償却率">
          <a:extLst>
            <a:ext uri="{FF2B5EF4-FFF2-40B4-BE49-F238E27FC236}">
              <a16:creationId xmlns:a16="http://schemas.microsoft.com/office/drawing/2014/main" id="{F681F8AC-FC04-4A6B-9E85-242B1561321A}"/>
            </a:ext>
          </a:extLst>
        </xdr:cNvPr>
        <xdr:cNvSpPr txBox="1"/>
      </xdr:nvSpPr>
      <xdr:spPr>
        <a:xfrm>
          <a:off x="27057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79483</xdr:rowOff>
    </xdr:from>
    <xdr:ext cx="405111" cy="259045"/>
    <xdr:sp macro="" textlink="">
      <xdr:nvSpPr>
        <xdr:cNvPr id="106" name="n_3mainValue【体育館・プール】&#10;有形固定資産減価償却率">
          <a:extLst>
            <a:ext uri="{FF2B5EF4-FFF2-40B4-BE49-F238E27FC236}">
              <a16:creationId xmlns:a16="http://schemas.microsoft.com/office/drawing/2014/main" id="{78D0EE07-5295-4D0B-B6BB-86E2ACCAC27D}"/>
            </a:ext>
          </a:extLst>
        </xdr:cNvPr>
        <xdr:cNvSpPr txBox="1"/>
      </xdr:nvSpPr>
      <xdr:spPr>
        <a:xfrm>
          <a:off x="18167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CFB2F81E-BD67-419B-BE92-4C3CF5D2F168}"/>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9ACEBBFE-83CF-475C-B7BC-5B3EAE7A357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9C80106C-DB0B-4CAB-BF3B-DE3DF815B83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4516C122-1423-4DE0-A40A-48E0E06B029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C1B9E45-219D-4BFB-A8F8-2A5FD4C8C5D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52BDC8E-6F99-4396-B73D-285A8B2A535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6CDD85E-97BB-4FE8-BB0D-A59154F373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A7C60F1-017F-471B-94FC-FE1F528BB0D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442C93B-379E-44A8-8527-F4E61C5B97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9D04CBF-837C-43F1-BA0E-F0652F868D5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768E21C-8B19-4E6C-A02F-B8324120020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ABC40671-0A95-4274-860E-4D7B0E11CB0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97C2B713-EBD4-42A8-8B78-99BD79A8C7A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ABF8B72D-71F2-4057-8322-7686B2C5921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56F05E16-33DE-41C4-B5B9-3939B54F75FB}"/>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91816536-37E6-43DB-A2F7-16AD968ABBE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9EE292FF-EEF0-435F-A8A5-CD09E607356E}"/>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4A183E97-B199-4AC4-9285-46832D96882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8917D98E-FF7B-4763-AD36-7D99718805E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8A3F6C68-CBD7-4368-8CC7-76638D82C8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CD2444FF-245A-4E3A-A994-A10919AE113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EEB6564D-B9DD-413E-9391-EE9C70C81E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18E1BEB0-313B-4749-8380-4536B32FF0A8}"/>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ED4D7B45-AD45-41CE-8917-26C4A1B37D7A}"/>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27264D98-4F33-4496-B2B8-0B552B9AFF25}"/>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963A87FD-8055-4690-A610-499136FD142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33FC1170-C0F1-481A-8CF8-55FF4AE37EA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4" name="【体育館・プール】&#10;一人当たり面積平均値テキスト">
          <a:extLst>
            <a:ext uri="{FF2B5EF4-FFF2-40B4-BE49-F238E27FC236}">
              <a16:creationId xmlns:a16="http://schemas.microsoft.com/office/drawing/2014/main" id="{20A1C5E8-263D-40E8-8AFC-E4462AADDDF7}"/>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18D6D013-33ED-4233-BD71-615110320548}"/>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9E205701-916E-40FC-962C-C69889CCDDBE}"/>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1703BB53-E6CF-4D47-9B7C-C94AA539CF19}"/>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D564A812-24BE-4365-AC63-F9AB4EDFFEDA}"/>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418CBC53-C92F-408E-8DBD-B35DA685EBC1}"/>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7BA9F74-7590-4B84-9F8C-93D00EBDDD5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6AE808DF-C288-4986-AE6B-1B43CC12FC5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FBBF980-3007-45C1-AEE7-055CA64CB1D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D4AC0B2-E798-4346-B3D8-E98C3E6271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C7F565D-C27D-465C-B069-7D720B08BA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103277</xdr:rowOff>
    </xdr:from>
    <xdr:to>
      <xdr:col>55</xdr:col>
      <xdr:colOff>50800</xdr:colOff>
      <xdr:row>64</xdr:row>
      <xdr:rowOff>33427</xdr:rowOff>
    </xdr:to>
    <xdr:sp macro="" textlink="">
      <xdr:nvSpPr>
        <xdr:cNvPr id="145" name="楕円 144">
          <a:extLst>
            <a:ext uri="{FF2B5EF4-FFF2-40B4-BE49-F238E27FC236}">
              <a16:creationId xmlns:a16="http://schemas.microsoft.com/office/drawing/2014/main" id="{C251859F-00EF-49E7-A32C-38AE1345AAED}"/>
            </a:ext>
          </a:extLst>
        </xdr:cNvPr>
        <xdr:cNvSpPr/>
      </xdr:nvSpPr>
      <xdr:spPr>
        <a:xfrm>
          <a:off x="10426700" y="109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18204</xdr:rowOff>
    </xdr:from>
    <xdr:ext cx="469744" cy="259045"/>
    <xdr:sp macro="" textlink="">
      <xdr:nvSpPr>
        <xdr:cNvPr id="146" name="【体育館・プール】&#10;一人当たり面積該当値テキスト">
          <a:extLst>
            <a:ext uri="{FF2B5EF4-FFF2-40B4-BE49-F238E27FC236}">
              <a16:creationId xmlns:a16="http://schemas.microsoft.com/office/drawing/2014/main" id="{C606DD14-651B-48AA-81C9-D3029A451692}"/>
            </a:ext>
          </a:extLst>
        </xdr:cNvPr>
        <xdr:cNvSpPr txBox="1"/>
      </xdr:nvSpPr>
      <xdr:spPr>
        <a:xfrm>
          <a:off x="10515600" y="1081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103734</xdr:rowOff>
    </xdr:from>
    <xdr:to>
      <xdr:col>50</xdr:col>
      <xdr:colOff>165100</xdr:colOff>
      <xdr:row>64</xdr:row>
      <xdr:rowOff>33884</xdr:rowOff>
    </xdr:to>
    <xdr:sp macro="" textlink="">
      <xdr:nvSpPr>
        <xdr:cNvPr id="147" name="楕円 146">
          <a:extLst>
            <a:ext uri="{FF2B5EF4-FFF2-40B4-BE49-F238E27FC236}">
              <a16:creationId xmlns:a16="http://schemas.microsoft.com/office/drawing/2014/main" id="{2C44A882-D798-4C0C-A976-E35D3294A371}"/>
            </a:ext>
          </a:extLst>
        </xdr:cNvPr>
        <xdr:cNvSpPr/>
      </xdr:nvSpPr>
      <xdr:spPr>
        <a:xfrm>
          <a:off x="9588500" y="1090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154077</xdr:rowOff>
    </xdr:from>
    <xdr:to>
      <xdr:col>55</xdr:col>
      <xdr:colOff>0</xdr:colOff>
      <xdr:row>63</xdr:row>
      <xdr:rowOff>154534</xdr:rowOff>
    </xdr:to>
    <xdr:cxnSp macro="">
      <xdr:nvCxnSpPr>
        <xdr:cNvPr id="148" name="直線コネクタ 147">
          <a:extLst>
            <a:ext uri="{FF2B5EF4-FFF2-40B4-BE49-F238E27FC236}">
              <a16:creationId xmlns:a16="http://schemas.microsoft.com/office/drawing/2014/main" id="{9FAFC5FE-7C81-48EA-928E-2D3556F154A4}"/>
            </a:ext>
          </a:extLst>
        </xdr:cNvPr>
        <xdr:cNvCxnSpPr/>
      </xdr:nvCxnSpPr>
      <xdr:spPr>
        <a:xfrm flipV="1">
          <a:off x="9639300" y="1095542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103916</xdr:rowOff>
    </xdr:from>
    <xdr:to>
      <xdr:col>46</xdr:col>
      <xdr:colOff>38100</xdr:colOff>
      <xdr:row>64</xdr:row>
      <xdr:rowOff>34066</xdr:rowOff>
    </xdr:to>
    <xdr:sp macro="" textlink="">
      <xdr:nvSpPr>
        <xdr:cNvPr id="149" name="楕円 148">
          <a:extLst>
            <a:ext uri="{FF2B5EF4-FFF2-40B4-BE49-F238E27FC236}">
              <a16:creationId xmlns:a16="http://schemas.microsoft.com/office/drawing/2014/main" id="{FC758F9F-1BE5-4F23-A1D0-FD8FA6B45A94}"/>
            </a:ext>
          </a:extLst>
        </xdr:cNvPr>
        <xdr:cNvSpPr/>
      </xdr:nvSpPr>
      <xdr:spPr>
        <a:xfrm>
          <a:off x="8699500" y="109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154534</xdr:rowOff>
    </xdr:from>
    <xdr:to>
      <xdr:col>50</xdr:col>
      <xdr:colOff>114300</xdr:colOff>
      <xdr:row>63</xdr:row>
      <xdr:rowOff>154716</xdr:rowOff>
    </xdr:to>
    <xdr:cxnSp macro="">
      <xdr:nvCxnSpPr>
        <xdr:cNvPr id="150" name="直線コネクタ 149">
          <a:extLst>
            <a:ext uri="{FF2B5EF4-FFF2-40B4-BE49-F238E27FC236}">
              <a16:creationId xmlns:a16="http://schemas.microsoft.com/office/drawing/2014/main" id="{C1E3236B-6151-4642-B479-E750192A1B54}"/>
            </a:ext>
          </a:extLst>
        </xdr:cNvPr>
        <xdr:cNvCxnSpPr/>
      </xdr:nvCxnSpPr>
      <xdr:spPr>
        <a:xfrm flipV="1">
          <a:off x="8750300" y="10955884"/>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104099</xdr:rowOff>
    </xdr:from>
    <xdr:to>
      <xdr:col>41</xdr:col>
      <xdr:colOff>101600</xdr:colOff>
      <xdr:row>64</xdr:row>
      <xdr:rowOff>34249</xdr:rowOff>
    </xdr:to>
    <xdr:sp macro="" textlink="">
      <xdr:nvSpPr>
        <xdr:cNvPr id="151" name="楕円 150">
          <a:extLst>
            <a:ext uri="{FF2B5EF4-FFF2-40B4-BE49-F238E27FC236}">
              <a16:creationId xmlns:a16="http://schemas.microsoft.com/office/drawing/2014/main" id="{1E3A99BD-5F9D-40AA-BB3C-856273EBA965}"/>
            </a:ext>
          </a:extLst>
        </xdr:cNvPr>
        <xdr:cNvSpPr/>
      </xdr:nvSpPr>
      <xdr:spPr>
        <a:xfrm>
          <a:off x="7810500" y="109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154716</xdr:rowOff>
    </xdr:from>
    <xdr:to>
      <xdr:col>45</xdr:col>
      <xdr:colOff>177800</xdr:colOff>
      <xdr:row>63</xdr:row>
      <xdr:rowOff>154899</xdr:rowOff>
    </xdr:to>
    <xdr:cxnSp macro="">
      <xdr:nvCxnSpPr>
        <xdr:cNvPr id="152" name="直線コネクタ 151">
          <a:extLst>
            <a:ext uri="{FF2B5EF4-FFF2-40B4-BE49-F238E27FC236}">
              <a16:creationId xmlns:a16="http://schemas.microsoft.com/office/drawing/2014/main" id="{1DCCD637-A22C-4DED-A4C3-C3C1E401F57A}"/>
            </a:ext>
          </a:extLst>
        </xdr:cNvPr>
        <xdr:cNvCxnSpPr/>
      </xdr:nvCxnSpPr>
      <xdr:spPr>
        <a:xfrm flipV="1">
          <a:off x="7861300" y="1095606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104465</xdr:rowOff>
    </xdr:from>
    <xdr:to>
      <xdr:col>36</xdr:col>
      <xdr:colOff>165100</xdr:colOff>
      <xdr:row>64</xdr:row>
      <xdr:rowOff>34615</xdr:rowOff>
    </xdr:to>
    <xdr:sp macro="" textlink="">
      <xdr:nvSpPr>
        <xdr:cNvPr id="153" name="楕円 152">
          <a:extLst>
            <a:ext uri="{FF2B5EF4-FFF2-40B4-BE49-F238E27FC236}">
              <a16:creationId xmlns:a16="http://schemas.microsoft.com/office/drawing/2014/main" id="{0C1A227D-0AE0-46D5-ABB3-BB1E7AF2AD72}"/>
            </a:ext>
          </a:extLst>
        </xdr:cNvPr>
        <xdr:cNvSpPr/>
      </xdr:nvSpPr>
      <xdr:spPr>
        <a:xfrm>
          <a:off x="6921500" y="109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154899</xdr:rowOff>
    </xdr:from>
    <xdr:to>
      <xdr:col>41</xdr:col>
      <xdr:colOff>50800</xdr:colOff>
      <xdr:row>63</xdr:row>
      <xdr:rowOff>155265</xdr:rowOff>
    </xdr:to>
    <xdr:cxnSp macro="">
      <xdr:nvCxnSpPr>
        <xdr:cNvPr id="154" name="直線コネクタ 153">
          <a:extLst>
            <a:ext uri="{FF2B5EF4-FFF2-40B4-BE49-F238E27FC236}">
              <a16:creationId xmlns:a16="http://schemas.microsoft.com/office/drawing/2014/main" id="{BC7FE493-BA2B-4314-94FE-77F25E6A3831}"/>
            </a:ext>
          </a:extLst>
        </xdr:cNvPr>
        <xdr:cNvCxnSpPr/>
      </xdr:nvCxnSpPr>
      <xdr:spPr>
        <a:xfrm flipV="1">
          <a:off x="6972300" y="10956249"/>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5" name="n_1aveValue【体育館・プール】&#10;一人当たり面積">
          <a:extLst>
            <a:ext uri="{FF2B5EF4-FFF2-40B4-BE49-F238E27FC236}">
              <a16:creationId xmlns:a16="http://schemas.microsoft.com/office/drawing/2014/main" id="{5896C1B1-E408-4E9E-B5B5-C40BB7113775}"/>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6" name="n_2aveValue【体育館・プール】&#10;一人当たり面積">
          <a:extLst>
            <a:ext uri="{FF2B5EF4-FFF2-40B4-BE49-F238E27FC236}">
              <a16:creationId xmlns:a16="http://schemas.microsoft.com/office/drawing/2014/main" id="{9ADC9E77-E9E4-47EC-8BC5-520B5ECFAA9F}"/>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7" name="n_3aveValue【体育館・プール】&#10;一人当たり面積">
          <a:extLst>
            <a:ext uri="{FF2B5EF4-FFF2-40B4-BE49-F238E27FC236}">
              <a16:creationId xmlns:a16="http://schemas.microsoft.com/office/drawing/2014/main" id="{F8718968-E4A9-4A1B-B138-2CFB7C223C7D}"/>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8" name="n_4aveValue【体育館・プール】&#10;一人当たり面積">
          <a:extLst>
            <a:ext uri="{FF2B5EF4-FFF2-40B4-BE49-F238E27FC236}">
              <a16:creationId xmlns:a16="http://schemas.microsoft.com/office/drawing/2014/main" id="{4C1608F5-8329-4A62-B2A4-B70548778CCF}"/>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25011</xdr:rowOff>
    </xdr:from>
    <xdr:ext cx="469744" cy="259045"/>
    <xdr:sp macro="" textlink="">
      <xdr:nvSpPr>
        <xdr:cNvPr id="159" name="n_1mainValue【体育館・プール】&#10;一人当たり面積">
          <a:extLst>
            <a:ext uri="{FF2B5EF4-FFF2-40B4-BE49-F238E27FC236}">
              <a16:creationId xmlns:a16="http://schemas.microsoft.com/office/drawing/2014/main" id="{ACD65E81-8252-4E2F-9BEB-44CF8F54332F}"/>
            </a:ext>
          </a:extLst>
        </xdr:cNvPr>
        <xdr:cNvSpPr txBox="1"/>
      </xdr:nvSpPr>
      <xdr:spPr>
        <a:xfrm>
          <a:off x="9391727" y="1099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25193</xdr:rowOff>
    </xdr:from>
    <xdr:ext cx="469744" cy="259045"/>
    <xdr:sp macro="" textlink="">
      <xdr:nvSpPr>
        <xdr:cNvPr id="160" name="n_2mainValue【体育館・プール】&#10;一人当たり面積">
          <a:extLst>
            <a:ext uri="{FF2B5EF4-FFF2-40B4-BE49-F238E27FC236}">
              <a16:creationId xmlns:a16="http://schemas.microsoft.com/office/drawing/2014/main" id="{4163A006-4719-435F-8AA3-815924ED0A00}"/>
            </a:ext>
          </a:extLst>
        </xdr:cNvPr>
        <xdr:cNvSpPr txBox="1"/>
      </xdr:nvSpPr>
      <xdr:spPr>
        <a:xfrm>
          <a:off x="8515427" y="1099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25376</xdr:rowOff>
    </xdr:from>
    <xdr:ext cx="469744" cy="259045"/>
    <xdr:sp macro="" textlink="">
      <xdr:nvSpPr>
        <xdr:cNvPr id="161" name="n_3mainValue【体育館・プール】&#10;一人当たり面積">
          <a:extLst>
            <a:ext uri="{FF2B5EF4-FFF2-40B4-BE49-F238E27FC236}">
              <a16:creationId xmlns:a16="http://schemas.microsoft.com/office/drawing/2014/main" id="{DAC59FEB-FF5E-4F76-A197-75DEA34DD769}"/>
            </a:ext>
          </a:extLst>
        </xdr:cNvPr>
        <xdr:cNvSpPr txBox="1"/>
      </xdr:nvSpPr>
      <xdr:spPr>
        <a:xfrm>
          <a:off x="7626427" y="109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25742</xdr:rowOff>
    </xdr:from>
    <xdr:ext cx="469744" cy="259045"/>
    <xdr:sp macro="" textlink="">
      <xdr:nvSpPr>
        <xdr:cNvPr id="162" name="n_4mainValue【体育館・プール】&#10;一人当たり面積">
          <a:extLst>
            <a:ext uri="{FF2B5EF4-FFF2-40B4-BE49-F238E27FC236}">
              <a16:creationId xmlns:a16="http://schemas.microsoft.com/office/drawing/2014/main" id="{AC0FD6E9-85FE-46F3-894E-6CED358BBD8D}"/>
            </a:ext>
          </a:extLst>
        </xdr:cNvPr>
        <xdr:cNvSpPr txBox="1"/>
      </xdr:nvSpPr>
      <xdr:spPr>
        <a:xfrm>
          <a:off x="6737427" y="109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34D18C87-959C-43D4-AD9E-CB4A01F1C2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9C9E3E37-D6B7-4894-B1A0-9242B69C20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D4A3F226-5410-4B51-BFDE-4802DBE7A2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636EFB3E-94C5-46BA-9784-44C310ED78E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BD45970F-682F-4D58-A040-EC382AED30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A9A4D2D4-A224-4804-A7CE-697D7461E5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9DF2778C-1697-4097-A818-B6B54FC49B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90E9B0F0-45D0-4234-B271-E31ACB0C44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70A496FA-7A6B-4E71-A36C-0DCA97A6F65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F1E76A19-AC9A-40FE-9250-EB92D93B9E1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5CEB6AE4-3E2B-4083-877F-062B6FC9380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9AE5746D-7DDF-43B8-8936-B866E0D2837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70EC96FA-00B5-40FD-96C7-01A5EBB99D9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F2324818-CCEF-4B77-9900-5EE869F4986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A39795E4-2021-4DC3-99EB-57D65D4014C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6C97D0B8-1051-4683-A161-12A9443A66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E3BBC603-6422-4340-AC47-2B426A980C2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40B4A541-1C64-4517-9D11-A1323D5A163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CAC9BFB8-FDBF-4D60-B1F1-B7FFE3DFA6C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927D0BC6-89E4-43E2-9AF1-DC34CEA9722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16720849-1EDB-4589-A1FB-EC91C9637BB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3B1E91DD-DDCB-4E34-9099-011DB7D4A4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BECCDA01-78BC-4828-850A-0261535DA2B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25103E15-ED29-48A0-96BF-BDF2D38E473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0EAD5D4-33CC-47A3-948C-3514046CB9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E0B781D6-784D-4371-B038-4A0B3EF5DB75}"/>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2F4561BA-6691-492C-B766-16182D15D3A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D2ACBDA7-A30A-40CD-ACB8-59F71E2C1B6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D6BFCD8C-740D-4408-9FD7-CA13DD180BE7}"/>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3B121D3B-DC1F-474B-8D86-A8B72A2EE17E}"/>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B80B6FBE-2332-45FF-B311-6A2E69402E18}"/>
            </a:ext>
          </a:extLst>
        </xdr:cNvPr>
        <xdr:cNvSpPr txBox="1"/>
      </xdr:nvSpPr>
      <xdr:spPr>
        <a:xfrm>
          <a:off x="4673600" y="1394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787E0C09-1259-4CBD-803D-905E9021C1D4}"/>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82C26EB4-840B-4C9F-8D2D-73C0A3D9D36D}"/>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630B34C0-8EE0-4A12-B6BC-98E68650711F}"/>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5B3402F3-019C-43C1-A50E-9A26C23ABC21}"/>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5AF0D655-3208-408F-8FA3-297E13D92BAC}"/>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CE63945F-54C0-4D99-A40E-A539895914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1AB5E4A-9FEF-4AEA-A2B7-01BADF6614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7CC029C1-284C-4630-85EA-04E53830B53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9C68A4C-E887-4C56-9253-22D04D11E19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8E3DBB92-5817-4010-9C8A-C8158B5E98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6894</xdr:rowOff>
    </xdr:from>
    <xdr:to>
      <xdr:col>24</xdr:col>
      <xdr:colOff>114300</xdr:colOff>
      <xdr:row>83</xdr:row>
      <xdr:rowOff>108494</xdr:rowOff>
    </xdr:to>
    <xdr:sp macro="" textlink="">
      <xdr:nvSpPr>
        <xdr:cNvPr id="204" name="楕円 203">
          <a:extLst>
            <a:ext uri="{FF2B5EF4-FFF2-40B4-BE49-F238E27FC236}">
              <a16:creationId xmlns:a16="http://schemas.microsoft.com/office/drawing/2014/main" id="{35260A96-A944-4BBA-BD84-BA350BBF1D51}"/>
            </a:ext>
          </a:extLst>
        </xdr:cNvPr>
        <xdr:cNvSpPr/>
      </xdr:nvSpPr>
      <xdr:spPr>
        <a:xfrm>
          <a:off x="45847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156771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50D679E5-3317-4837-8762-B8A69BFA7265}"/>
            </a:ext>
          </a:extLst>
        </xdr:cNvPr>
        <xdr:cNvSpPr txBox="1"/>
      </xdr:nvSpPr>
      <xdr:spPr>
        <a:xfrm>
          <a:off x="4673600"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127726</xdr:rowOff>
    </xdr:from>
    <xdr:to>
      <xdr:col>20</xdr:col>
      <xdr:colOff>38100</xdr:colOff>
      <xdr:row>83</xdr:row>
      <xdr:rowOff>57876</xdr:rowOff>
    </xdr:to>
    <xdr:sp macro="" textlink="">
      <xdr:nvSpPr>
        <xdr:cNvPr id="206" name="楕円 205">
          <a:extLst>
            <a:ext uri="{FF2B5EF4-FFF2-40B4-BE49-F238E27FC236}">
              <a16:creationId xmlns:a16="http://schemas.microsoft.com/office/drawing/2014/main" id="{0A6E165E-1FB0-4300-A1EF-4E8904C0D98C}"/>
            </a:ext>
          </a:extLst>
        </xdr:cNvPr>
        <xdr:cNvSpPr/>
      </xdr:nvSpPr>
      <xdr:spPr>
        <a:xfrm>
          <a:off x="3746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7076</xdr:rowOff>
    </xdr:from>
    <xdr:to>
      <xdr:col>24</xdr:col>
      <xdr:colOff>63500</xdr:colOff>
      <xdr:row>83</xdr:row>
      <xdr:rowOff>57694</xdr:rowOff>
    </xdr:to>
    <xdr:cxnSp macro="">
      <xdr:nvCxnSpPr>
        <xdr:cNvPr id="207" name="直線コネクタ 206">
          <a:extLst>
            <a:ext uri="{FF2B5EF4-FFF2-40B4-BE49-F238E27FC236}">
              <a16:creationId xmlns:a16="http://schemas.microsoft.com/office/drawing/2014/main" id="{234732B2-8C62-408C-9DA4-06B407FF1A7E}"/>
            </a:ext>
          </a:extLst>
        </xdr:cNvPr>
        <xdr:cNvCxnSpPr/>
      </xdr:nvCxnSpPr>
      <xdr:spPr>
        <a:xfrm>
          <a:off x="3797300" y="1423742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77107</xdr:rowOff>
    </xdr:from>
    <xdr:to>
      <xdr:col>15</xdr:col>
      <xdr:colOff>101600</xdr:colOff>
      <xdr:row>83</xdr:row>
      <xdr:rowOff>7257</xdr:rowOff>
    </xdr:to>
    <xdr:sp macro="" textlink="">
      <xdr:nvSpPr>
        <xdr:cNvPr id="208" name="楕円 207">
          <a:extLst>
            <a:ext uri="{FF2B5EF4-FFF2-40B4-BE49-F238E27FC236}">
              <a16:creationId xmlns:a16="http://schemas.microsoft.com/office/drawing/2014/main" id="{E2093FFB-D459-475F-AC56-5218FB16FF45}"/>
            </a:ext>
          </a:extLst>
        </xdr:cNvPr>
        <xdr:cNvSpPr/>
      </xdr:nvSpPr>
      <xdr:spPr>
        <a:xfrm>
          <a:off x="2857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127907</xdr:rowOff>
    </xdr:from>
    <xdr:to>
      <xdr:col>19</xdr:col>
      <xdr:colOff>177800</xdr:colOff>
      <xdr:row>83</xdr:row>
      <xdr:rowOff>7076</xdr:rowOff>
    </xdr:to>
    <xdr:cxnSp macro="">
      <xdr:nvCxnSpPr>
        <xdr:cNvPr id="209" name="直線コネクタ 208">
          <a:extLst>
            <a:ext uri="{FF2B5EF4-FFF2-40B4-BE49-F238E27FC236}">
              <a16:creationId xmlns:a16="http://schemas.microsoft.com/office/drawing/2014/main" id="{A49B7034-56C6-4A17-887B-E418207CC6B4}"/>
            </a:ext>
          </a:extLst>
        </xdr:cNvPr>
        <xdr:cNvCxnSpPr/>
      </xdr:nvCxnSpPr>
      <xdr:spPr>
        <a:xfrm>
          <a:off x="2908300" y="1418680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24856</xdr:rowOff>
    </xdr:from>
    <xdr:to>
      <xdr:col>10</xdr:col>
      <xdr:colOff>165100</xdr:colOff>
      <xdr:row>82</xdr:row>
      <xdr:rowOff>126456</xdr:rowOff>
    </xdr:to>
    <xdr:sp macro="" textlink="">
      <xdr:nvSpPr>
        <xdr:cNvPr id="210" name="楕円 209">
          <a:extLst>
            <a:ext uri="{FF2B5EF4-FFF2-40B4-BE49-F238E27FC236}">
              <a16:creationId xmlns:a16="http://schemas.microsoft.com/office/drawing/2014/main" id="{4E248107-6AE6-4059-886A-7599FC514BB3}"/>
            </a:ext>
          </a:extLst>
        </xdr:cNvPr>
        <xdr:cNvSpPr/>
      </xdr:nvSpPr>
      <xdr:spPr>
        <a:xfrm>
          <a:off x="1968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75656</xdr:rowOff>
    </xdr:from>
    <xdr:to>
      <xdr:col>15</xdr:col>
      <xdr:colOff>50800</xdr:colOff>
      <xdr:row>82</xdr:row>
      <xdr:rowOff>127907</xdr:rowOff>
    </xdr:to>
    <xdr:cxnSp macro="">
      <xdr:nvCxnSpPr>
        <xdr:cNvPr id="211" name="直線コネクタ 210">
          <a:extLst>
            <a:ext uri="{FF2B5EF4-FFF2-40B4-BE49-F238E27FC236}">
              <a16:creationId xmlns:a16="http://schemas.microsoft.com/office/drawing/2014/main" id="{29FAD093-D10D-4424-9D3E-92C45E8B42D8}"/>
            </a:ext>
          </a:extLst>
        </xdr:cNvPr>
        <xdr:cNvCxnSpPr/>
      </xdr:nvCxnSpPr>
      <xdr:spPr>
        <a:xfrm>
          <a:off x="2019300" y="141345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145687</xdr:rowOff>
    </xdr:from>
    <xdr:to>
      <xdr:col>6</xdr:col>
      <xdr:colOff>38100</xdr:colOff>
      <xdr:row>82</xdr:row>
      <xdr:rowOff>75837</xdr:rowOff>
    </xdr:to>
    <xdr:sp macro="" textlink="">
      <xdr:nvSpPr>
        <xdr:cNvPr id="212" name="楕円 211">
          <a:extLst>
            <a:ext uri="{FF2B5EF4-FFF2-40B4-BE49-F238E27FC236}">
              <a16:creationId xmlns:a16="http://schemas.microsoft.com/office/drawing/2014/main" id="{FD0D320A-A723-4621-B5DF-DD7954EA51F0}"/>
            </a:ext>
          </a:extLst>
        </xdr:cNvPr>
        <xdr:cNvSpPr/>
      </xdr:nvSpPr>
      <xdr:spPr>
        <a:xfrm>
          <a:off x="1079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25037</xdr:rowOff>
    </xdr:from>
    <xdr:to>
      <xdr:col>10</xdr:col>
      <xdr:colOff>114300</xdr:colOff>
      <xdr:row>82</xdr:row>
      <xdr:rowOff>75656</xdr:rowOff>
    </xdr:to>
    <xdr:cxnSp macro="">
      <xdr:nvCxnSpPr>
        <xdr:cNvPr id="213" name="直線コネクタ 212">
          <a:extLst>
            <a:ext uri="{FF2B5EF4-FFF2-40B4-BE49-F238E27FC236}">
              <a16:creationId xmlns:a16="http://schemas.microsoft.com/office/drawing/2014/main" id="{B8224DB5-179D-40CB-9A23-867231FE2CD6}"/>
            </a:ext>
          </a:extLst>
        </xdr:cNvPr>
        <xdr:cNvCxnSpPr/>
      </xdr:nvCxnSpPr>
      <xdr:spPr>
        <a:xfrm>
          <a:off x="1130300" y="1408393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4C2611D4-5A52-4DED-B0C7-E1DD855974C1}"/>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4BC2C851-7827-4A12-991C-149817371499}"/>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4191D16D-1174-49AB-A3EB-BFF92CE5112E}"/>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A2313A20-036A-45B0-83DD-78310995C88E}"/>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49003</xdr:rowOff>
    </xdr:from>
    <xdr:ext cx="405111" cy="259045"/>
    <xdr:sp macro="" textlink="">
      <xdr:nvSpPr>
        <xdr:cNvPr id="218" name="n_1mainValue【福祉施設】&#10;有形固定資産減価償却率">
          <a:extLst>
            <a:ext uri="{FF2B5EF4-FFF2-40B4-BE49-F238E27FC236}">
              <a16:creationId xmlns:a16="http://schemas.microsoft.com/office/drawing/2014/main" id="{1261DC27-5C09-4E49-A90E-8406DFE36B89}"/>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169834</xdr:rowOff>
    </xdr:from>
    <xdr:ext cx="405111" cy="259045"/>
    <xdr:sp macro="" textlink="">
      <xdr:nvSpPr>
        <xdr:cNvPr id="219" name="n_2mainValue【福祉施設】&#10;有形固定資産減価償却率">
          <a:extLst>
            <a:ext uri="{FF2B5EF4-FFF2-40B4-BE49-F238E27FC236}">
              <a16:creationId xmlns:a16="http://schemas.microsoft.com/office/drawing/2014/main" id="{27ECAC27-B2FB-446A-89D2-C8E0C5616DF0}"/>
            </a:ext>
          </a:extLst>
        </xdr:cNvPr>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117583</xdr:rowOff>
    </xdr:from>
    <xdr:ext cx="405111" cy="259045"/>
    <xdr:sp macro="" textlink="">
      <xdr:nvSpPr>
        <xdr:cNvPr id="220" name="n_3mainValue【福祉施設】&#10;有形固定資産減価償却率">
          <a:extLst>
            <a:ext uri="{FF2B5EF4-FFF2-40B4-BE49-F238E27FC236}">
              <a16:creationId xmlns:a16="http://schemas.microsoft.com/office/drawing/2014/main" id="{9640E20A-2756-45D4-9723-3A9095850A46}"/>
            </a:ext>
          </a:extLst>
        </xdr:cNvPr>
        <xdr:cNvSpPr txBox="1"/>
      </xdr:nvSpPr>
      <xdr:spPr>
        <a:xfrm>
          <a:off x="18167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221" name="n_4mainValue【福祉施設】&#10;有形固定資産減価償却率">
          <a:extLst>
            <a:ext uri="{FF2B5EF4-FFF2-40B4-BE49-F238E27FC236}">
              <a16:creationId xmlns:a16="http://schemas.microsoft.com/office/drawing/2014/main" id="{9E16A8CD-2C01-47DA-ACEC-C8A72C8C719A}"/>
            </a:ext>
          </a:extLst>
        </xdr:cNvPr>
        <xdr:cNvSpPr txBox="1"/>
      </xdr:nvSpPr>
      <xdr:spPr>
        <a:xfrm>
          <a:off x="927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F0F3118D-D8B1-4F5C-BEA3-A68927227F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1EBFC050-FA27-4B1A-B826-9CB90C1BE62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F9E10D90-F2B0-4834-852D-C414F3FD3E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C2EB140-90E3-4ADF-9A64-AA1BC61483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36D3D980-2E07-42BF-ACBE-781399BEC2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4613E6C5-174B-4529-AAFA-F74E46DDA30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FB87BCFE-2684-4EE9-8B36-2F88F5B8459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42AB3960-6A0F-465E-9B98-9F997DFD2BD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51E25CCA-C32B-40CA-92A5-B6A0CA7021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E4D95D39-D0C6-4963-A82D-73293E9587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952E242F-C768-4F3B-8CCB-B48FF6F8FF7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3FCBBBC1-2EC5-48F6-96A4-58019F421F3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B481D9DF-7F05-43C5-AFE4-5073C554BC6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C7F86543-F768-454F-A8D6-F768BED525F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5F6DE6ED-4822-476E-88FB-DD7C77B8845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638EEF25-862C-452B-8BC4-EDBF33952D59}"/>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06C3E2DD-92BC-4C96-B533-EDC94CB2E0D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54E5B965-00DE-4B30-A554-654128EC52A1}"/>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0E56458B-791B-4C11-B394-DA95FB4A23B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5C967272-6E4B-4916-AB50-235BE2E6ED84}"/>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842D6393-ABA2-4D78-A9AD-E650DDBA81B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C90D8D1C-07E8-4D93-8057-8320D20F5336}"/>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AF89619A-05F9-4CDB-BA62-351990E280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AFD1A5B8-B6BF-43FA-AED8-C22DFEB82F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922E8E42-2566-4D69-B520-A78A54F9E4A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BA0EC7B4-BB5C-4D08-B4AF-220EA0E27FBB}"/>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EF1F4160-562C-4A50-A8C9-BFA36A64E9AC}"/>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E7F05328-3DF7-47F2-BD07-908B1022A483}"/>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A6DB5E89-8C78-4BE9-A9C2-7B44B068A8BB}"/>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BA12B312-9020-4DC7-B16B-C48EB530B1F2}"/>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FDD6A72E-5325-4074-88BE-61D5013C6344}"/>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1691255-321D-4C02-8BA8-B1BE7F6E4338}"/>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EB962D61-6DD7-48B9-8540-A967A394F514}"/>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829F8B53-87A4-4FEC-B068-5C53309A016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60C046A8-65C9-4B1C-972C-9D8ABAE32A8E}"/>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27403FF4-BD9C-4F9F-90A1-D0C1E7138171}"/>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BFEA849-E17F-4AF0-AE76-13E0C5389A4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44251E3-7D63-4622-9463-A3BE2B152F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AD1004BA-D4B5-45B1-9D74-3CEBA5D4F8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33013FC0-F006-455F-8346-B22486CF3C9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C003B0B-6CD6-46ED-A822-B05D2B6DEB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115970</xdr:rowOff>
    </xdr:from>
    <xdr:to>
      <xdr:col>55</xdr:col>
      <xdr:colOff>50800</xdr:colOff>
      <xdr:row>86</xdr:row>
      <xdr:rowOff>46120</xdr:rowOff>
    </xdr:to>
    <xdr:sp macro="" textlink="">
      <xdr:nvSpPr>
        <xdr:cNvPr id="263" name="楕円 262">
          <a:extLst>
            <a:ext uri="{FF2B5EF4-FFF2-40B4-BE49-F238E27FC236}">
              <a16:creationId xmlns:a16="http://schemas.microsoft.com/office/drawing/2014/main" id="{53E085A6-8BE2-4BCD-87DD-DFC80CB5B7C4}"/>
            </a:ext>
          </a:extLst>
        </xdr:cNvPr>
        <xdr:cNvSpPr/>
      </xdr:nvSpPr>
      <xdr:spPr>
        <a:xfrm>
          <a:off x="10426700" y="146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94397</xdr:rowOff>
    </xdr:from>
    <xdr:ext cx="469744" cy="259045"/>
    <xdr:sp macro="" textlink="">
      <xdr:nvSpPr>
        <xdr:cNvPr id="264" name="【福祉施設】&#10;一人当たり面積該当値テキスト">
          <a:extLst>
            <a:ext uri="{FF2B5EF4-FFF2-40B4-BE49-F238E27FC236}">
              <a16:creationId xmlns:a16="http://schemas.microsoft.com/office/drawing/2014/main" id="{8965F0BF-86EC-4E8D-92BE-2300841C0F73}"/>
            </a:ext>
          </a:extLst>
        </xdr:cNvPr>
        <xdr:cNvSpPr txBox="1"/>
      </xdr:nvSpPr>
      <xdr:spPr>
        <a:xfrm>
          <a:off x="10515600" y="146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119887</xdr:rowOff>
    </xdr:from>
    <xdr:to>
      <xdr:col>50</xdr:col>
      <xdr:colOff>165100</xdr:colOff>
      <xdr:row>86</xdr:row>
      <xdr:rowOff>50037</xdr:rowOff>
    </xdr:to>
    <xdr:sp macro="" textlink="">
      <xdr:nvSpPr>
        <xdr:cNvPr id="265" name="楕円 264">
          <a:extLst>
            <a:ext uri="{FF2B5EF4-FFF2-40B4-BE49-F238E27FC236}">
              <a16:creationId xmlns:a16="http://schemas.microsoft.com/office/drawing/2014/main" id="{C8E163A0-FC27-4A63-A810-74C98ABFA4BE}"/>
            </a:ext>
          </a:extLst>
        </xdr:cNvPr>
        <xdr:cNvSpPr/>
      </xdr:nvSpPr>
      <xdr:spPr>
        <a:xfrm>
          <a:off x="9588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166770</xdr:rowOff>
    </xdr:from>
    <xdr:to>
      <xdr:col>55</xdr:col>
      <xdr:colOff>0</xdr:colOff>
      <xdr:row>85</xdr:row>
      <xdr:rowOff>170687</xdr:rowOff>
    </xdr:to>
    <xdr:cxnSp macro="">
      <xdr:nvCxnSpPr>
        <xdr:cNvPr id="266" name="直線コネクタ 265">
          <a:extLst>
            <a:ext uri="{FF2B5EF4-FFF2-40B4-BE49-F238E27FC236}">
              <a16:creationId xmlns:a16="http://schemas.microsoft.com/office/drawing/2014/main" id="{C8A6F716-60D5-427A-A717-E5F1320C46BF}"/>
            </a:ext>
          </a:extLst>
        </xdr:cNvPr>
        <xdr:cNvCxnSpPr/>
      </xdr:nvCxnSpPr>
      <xdr:spPr>
        <a:xfrm flipV="1">
          <a:off x="9639300" y="14740020"/>
          <a:ext cx="8382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122501</xdr:rowOff>
    </xdr:from>
    <xdr:to>
      <xdr:col>46</xdr:col>
      <xdr:colOff>38100</xdr:colOff>
      <xdr:row>86</xdr:row>
      <xdr:rowOff>52651</xdr:rowOff>
    </xdr:to>
    <xdr:sp macro="" textlink="">
      <xdr:nvSpPr>
        <xdr:cNvPr id="267" name="楕円 266">
          <a:extLst>
            <a:ext uri="{FF2B5EF4-FFF2-40B4-BE49-F238E27FC236}">
              <a16:creationId xmlns:a16="http://schemas.microsoft.com/office/drawing/2014/main" id="{AA0A1533-FE0A-407C-A3A0-0A4BCB3F8777}"/>
            </a:ext>
          </a:extLst>
        </xdr:cNvPr>
        <xdr:cNvSpPr/>
      </xdr:nvSpPr>
      <xdr:spPr>
        <a:xfrm>
          <a:off x="8699500" y="146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170687</xdr:rowOff>
    </xdr:from>
    <xdr:to>
      <xdr:col>50</xdr:col>
      <xdr:colOff>114300</xdr:colOff>
      <xdr:row>86</xdr:row>
      <xdr:rowOff>1851</xdr:rowOff>
    </xdr:to>
    <xdr:cxnSp macro="">
      <xdr:nvCxnSpPr>
        <xdr:cNvPr id="268" name="直線コネクタ 267">
          <a:extLst>
            <a:ext uri="{FF2B5EF4-FFF2-40B4-BE49-F238E27FC236}">
              <a16:creationId xmlns:a16="http://schemas.microsoft.com/office/drawing/2014/main" id="{4F366766-6331-432B-A816-D7B2A5416631}"/>
            </a:ext>
          </a:extLst>
        </xdr:cNvPr>
        <xdr:cNvCxnSpPr/>
      </xdr:nvCxnSpPr>
      <xdr:spPr>
        <a:xfrm flipV="1">
          <a:off x="8750300" y="14743937"/>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69" name="楕円 268">
          <a:extLst>
            <a:ext uri="{FF2B5EF4-FFF2-40B4-BE49-F238E27FC236}">
              <a16:creationId xmlns:a16="http://schemas.microsoft.com/office/drawing/2014/main" id="{75CE96BA-5E1C-4756-AFF8-732F9C4961FF}"/>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1851</xdr:rowOff>
    </xdr:from>
    <xdr:to>
      <xdr:col>45</xdr:col>
      <xdr:colOff>177800</xdr:colOff>
      <xdr:row>86</xdr:row>
      <xdr:rowOff>3811</xdr:rowOff>
    </xdr:to>
    <xdr:cxnSp macro="">
      <xdr:nvCxnSpPr>
        <xdr:cNvPr id="270" name="直線コネクタ 269">
          <a:extLst>
            <a:ext uri="{FF2B5EF4-FFF2-40B4-BE49-F238E27FC236}">
              <a16:creationId xmlns:a16="http://schemas.microsoft.com/office/drawing/2014/main" id="{945387D1-7510-46C2-9D81-F4C8960CBF62}"/>
            </a:ext>
          </a:extLst>
        </xdr:cNvPr>
        <xdr:cNvCxnSpPr/>
      </xdr:nvCxnSpPr>
      <xdr:spPr>
        <a:xfrm flipV="1">
          <a:off x="7861300" y="14746551"/>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127398</xdr:rowOff>
    </xdr:from>
    <xdr:to>
      <xdr:col>36</xdr:col>
      <xdr:colOff>165100</xdr:colOff>
      <xdr:row>86</xdr:row>
      <xdr:rowOff>57548</xdr:rowOff>
    </xdr:to>
    <xdr:sp macro="" textlink="">
      <xdr:nvSpPr>
        <xdr:cNvPr id="271" name="楕円 270">
          <a:extLst>
            <a:ext uri="{FF2B5EF4-FFF2-40B4-BE49-F238E27FC236}">
              <a16:creationId xmlns:a16="http://schemas.microsoft.com/office/drawing/2014/main" id="{A3E24895-5C41-48F6-8CED-A18F59F15B52}"/>
            </a:ext>
          </a:extLst>
        </xdr:cNvPr>
        <xdr:cNvSpPr/>
      </xdr:nvSpPr>
      <xdr:spPr>
        <a:xfrm>
          <a:off x="6921500" y="14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3811</xdr:rowOff>
    </xdr:from>
    <xdr:to>
      <xdr:col>41</xdr:col>
      <xdr:colOff>50800</xdr:colOff>
      <xdr:row>86</xdr:row>
      <xdr:rowOff>6748</xdr:rowOff>
    </xdr:to>
    <xdr:cxnSp macro="">
      <xdr:nvCxnSpPr>
        <xdr:cNvPr id="272" name="直線コネクタ 271">
          <a:extLst>
            <a:ext uri="{FF2B5EF4-FFF2-40B4-BE49-F238E27FC236}">
              <a16:creationId xmlns:a16="http://schemas.microsoft.com/office/drawing/2014/main" id="{3AEEFA31-5998-442F-8130-3940B5B3083A}"/>
            </a:ext>
          </a:extLst>
        </xdr:cNvPr>
        <xdr:cNvCxnSpPr/>
      </xdr:nvCxnSpPr>
      <xdr:spPr>
        <a:xfrm flipV="1">
          <a:off x="6972300" y="14748511"/>
          <a:ext cx="8890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FB3F6A6D-B080-4ECD-9C3F-D17B7E4B9AB4}"/>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8BDDEA51-F26B-487F-9CD3-F128A24ABCE7}"/>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0E30802F-C5FD-4BF3-A30D-513BFB5E21DF}"/>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E018920C-9E15-4A8A-AC30-D0CA71A7BD65}"/>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41164</xdr:rowOff>
    </xdr:from>
    <xdr:ext cx="469744" cy="259045"/>
    <xdr:sp macro="" textlink="">
      <xdr:nvSpPr>
        <xdr:cNvPr id="277" name="n_1mainValue【福祉施設】&#10;一人当たり面積">
          <a:extLst>
            <a:ext uri="{FF2B5EF4-FFF2-40B4-BE49-F238E27FC236}">
              <a16:creationId xmlns:a16="http://schemas.microsoft.com/office/drawing/2014/main" id="{ACB86E35-C9F9-4012-AA07-A703FCD4CCF7}"/>
            </a:ext>
          </a:extLst>
        </xdr:cNvPr>
        <xdr:cNvSpPr txBox="1"/>
      </xdr:nvSpPr>
      <xdr:spPr>
        <a:xfrm>
          <a:off x="9391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43778</xdr:rowOff>
    </xdr:from>
    <xdr:ext cx="469744" cy="259045"/>
    <xdr:sp macro="" textlink="">
      <xdr:nvSpPr>
        <xdr:cNvPr id="278" name="n_2mainValue【福祉施設】&#10;一人当たり面積">
          <a:extLst>
            <a:ext uri="{FF2B5EF4-FFF2-40B4-BE49-F238E27FC236}">
              <a16:creationId xmlns:a16="http://schemas.microsoft.com/office/drawing/2014/main" id="{A9E82D23-6303-4B63-9378-78F570710ACA}"/>
            </a:ext>
          </a:extLst>
        </xdr:cNvPr>
        <xdr:cNvSpPr txBox="1"/>
      </xdr:nvSpPr>
      <xdr:spPr>
        <a:xfrm>
          <a:off x="8515427" y="147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79" name="n_3mainValue【福祉施設】&#10;一人当たり面積">
          <a:extLst>
            <a:ext uri="{FF2B5EF4-FFF2-40B4-BE49-F238E27FC236}">
              <a16:creationId xmlns:a16="http://schemas.microsoft.com/office/drawing/2014/main" id="{613684A6-3EAC-421C-B1D2-10BF80CC64F7}"/>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48675</xdr:rowOff>
    </xdr:from>
    <xdr:ext cx="469744" cy="259045"/>
    <xdr:sp macro="" textlink="">
      <xdr:nvSpPr>
        <xdr:cNvPr id="280" name="n_4mainValue【福祉施設】&#10;一人当たり面積">
          <a:extLst>
            <a:ext uri="{FF2B5EF4-FFF2-40B4-BE49-F238E27FC236}">
              <a16:creationId xmlns:a16="http://schemas.microsoft.com/office/drawing/2014/main" id="{171ADCD7-FECA-4A7A-96B1-D9F9B0CD2ABE}"/>
            </a:ext>
          </a:extLst>
        </xdr:cNvPr>
        <xdr:cNvSpPr txBox="1"/>
      </xdr:nvSpPr>
      <xdr:spPr>
        <a:xfrm>
          <a:off x="6737427" y="1479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87CCC005-2ED3-4A42-8E70-CE9C98DFDC2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8F06E5E0-3638-46A5-9AE0-A0B1F818736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5CE3A608-3EC1-4EC5-990A-2069C6FDB3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E503992E-7121-4776-AE36-37CAF01C9C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8E80C28A-49DB-401F-97AB-63396CCE993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B2CDE269-A6AE-45B3-BB05-5C2DBAC393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C4127E0A-EDA7-472B-BD3B-131878B234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768F20B7-E02F-492E-B0EC-555705DFE7D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A409805A-9C67-43DD-AF7B-0962F5D78DD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538DE7AA-DC93-4212-92E9-903B14C6D40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6DBE4FD9-5EBB-4298-8AA6-DBE40BDC20D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DEFCA240-4E8E-49E0-9276-C1E9CBB3164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77A6E6B9-163B-4BE7-9754-EDA7B75480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A3FDC524-6B92-4539-8433-7EE137D7C6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1611336C-C1B7-4312-B79F-F9DDBF1AB5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7B93BB17-15B2-4F75-9D03-70C7211586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BE5CAED9-4093-4810-9D5B-EFCCE5B950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5827611C-1AD6-4A8F-A0A4-E5807C7FC5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155ADC36-2651-4865-99DA-F233CD5519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C785F242-69EF-4A1D-A7A8-5268966273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53FA2D0F-EC28-4931-A8B6-F8BDD37F39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528721F3-F2ED-4D7D-BABE-F02F9EA9CA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C6134DFD-E869-4712-8623-9F8A020025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CCD39DFF-5D0B-4FDD-9D64-2556B287F0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8D835508-BD55-4001-9116-50CA93C07ED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81BCB888-DCB8-4A49-90DC-1F8B4C29E5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792FD820-9490-4442-ABAC-14FF9BD47BB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319F0E92-B3EC-4F52-B508-8B400C73413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F6322D9C-7CBA-4AC8-9400-72F94A68992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85BDBC25-2592-4E85-B7D6-BBD6FA74D75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0C9D7536-7529-4DF0-96DB-FA69727D724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8405076E-CE8F-4F83-817B-DB3A33DA744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F771472E-EAE0-4FC6-8EC4-ABFD5466FA2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CBA75EF0-7E80-46BD-B5F7-98ADB849EE4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C3280B20-029E-4F5B-A89D-A7D82FE50D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BE1D6DA2-BD3C-49A8-B2D7-D0B50E1AEB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1E709301-4CDD-4230-A60F-09D23A44D80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2CD43FA9-EF54-4F43-B53F-ACC736C618E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42AE4957-47C7-4D7A-A7DE-44F68D36DDA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13B0A8BE-BE05-41C3-89BF-92A542B97A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0D34DAEC-7DD2-400F-80FD-AEFF2D17B1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FC7F435C-A0AB-432D-A599-39DC5C1B1335}"/>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F2DFB3EC-335E-4B78-AFBF-6679F37B859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1A9A7780-E8D4-449E-B280-22017452A6EC}"/>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7B564FF8-5261-4D4C-B7A1-9429BA35340B}"/>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C2B1332F-999D-4743-B804-24C50EC467E1}"/>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784683FD-9CA4-4927-BD1E-89DD41D4DF5D}"/>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C21A3DC2-9BA1-4C1C-AB46-AF71880F99E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DC763254-FFD1-4B1B-9028-2E81C558F0A6}"/>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083DCEF2-D60B-4F02-8A90-AC1975AF6417}"/>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1BE33CE4-775D-49EF-873E-8C5B1867C89C}"/>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386ECEA7-D0F6-4D22-BE18-C70238D607BC}"/>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69CB14FC-BDD3-4A82-BC81-483C356CCD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6DBE5607-3F13-4E90-A8E1-1C4542E9BD3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954B2BE7-9A8D-409C-A83B-02FE3954A1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006C3C9-503F-4F4B-B107-EB8146F71F8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8C52C4A2-BF5E-4C98-B3C4-18952C3961C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38" name="楕円 337">
          <a:extLst>
            <a:ext uri="{FF2B5EF4-FFF2-40B4-BE49-F238E27FC236}">
              <a16:creationId xmlns:a16="http://schemas.microsoft.com/office/drawing/2014/main" id="{CBA2D4BD-BD53-46BB-A2E0-E26509DD8A52}"/>
            </a:ext>
          </a:extLst>
        </xdr:cNvPr>
        <xdr:cNvSpPr/>
      </xdr:nvSpPr>
      <xdr:spPr>
        <a:xfrm>
          <a:off x="16268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64605</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795E5763-D9D1-4098-8622-5EEEF2C7402B}"/>
            </a:ext>
          </a:extLst>
        </xdr:cNvPr>
        <xdr:cNvSpPr txBox="1"/>
      </xdr:nvSpPr>
      <xdr:spPr>
        <a:xfrm>
          <a:off x="16357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165826</xdr:rowOff>
    </xdr:from>
    <xdr:to>
      <xdr:col>81</xdr:col>
      <xdr:colOff>101600</xdr:colOff>
      <xdr:row>37</xdr:row>
      <xdr:rowOff>95976</xdr:rowOff>
    </xdr:to>
    <xdr:sp macro="" textlink="">
      <xdr:nvSpPr>
        <xdr:cNvPr id="340" name="楕円 339">
          <a:extLst>
            <a:ext uri="{FF2B5EF4-FFF2-40B4-BE49-F238E27FC236}">
              <a16:creationId xmlns:a16="http://schemas.microsoft.com/office/drawing/2014/main" id="{A5773191-B3EF-4ECB-8E64-6672E5E5F5F5}"/>
            </a:ext>
          </a:extLst>
        </xdr:cNvPr>
        <xdr:cNvSpPr/>
      </xdr:nvSpPr>
      <xdr:spPr>
        <a:xfrm>
          <a:off x="15430500" y="63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45176</xdr:rowOff>
    </xdr:from>
    <xdr:to>
      <xdr:col>85</xdr:col>
      <xdr:colOff>127000</xdr:colOff>
      <xdr:row>37</xdr:row>
      <xdr:rowOff>92528</xdr:rowOff>
    </xdr:to>
    <xdr:cxnSp macro="">
      <xdr:nvCxnSpPr>
        <xdr:cNvPr id="341" name="直線コネクタ 340">
          <a:extLst>
            <a:ext uri="{FF2B5EF4-FFF2-40B4-BE49-F238E27FC236}">
              <a16:creationId xmlns:a16="http://schemas.microsoft.com/office/drawing/2014/main" id="{6AAE827A-0578-4004-9F17-D3C1027D2C4F}"/>
            </a:ext>
          </a:extLst>
        </xdr:cNvPr>
        <xdr:cNvCxnSpPr/>
      </xdr:nvCxnSpPr>
      <xdr:spPr>
        <a:xfrm>
          <a:off x="15481300" y="638882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116840</xdr:rowOff>
    </xdr:from>
    <xdr:to>
      <xdr:col>76</xdr:col>
      <xdr:colOff>165100</xdr:colOff>
      <xdr:row>37</xdr:row>
      <xdr:rowOff>46990</xdr:rowOff>
    </xdr:to>
    <xdr:sp macro="" textlink="">
      <xdr:nvSpPr>
        <xdr:cNvPr id="342" name="楕円 341">
          <a:extLst>
            <a:ext uri="{FF2B5EF4-FFF2-40B4-BE49-F238E27FC236}">
              <a16:creationId xmlns:a16="http://schemas.microsoft.com/office/drawing/2014/main" id="{327B8203-DF85-4911-84BC-E89816BFE99B}"/>
            </a:ext>
          </a:extLst>
        </xdr:cNvPr>
        <xdr:cNvSpPr/>
      </xdr:nvSpPr>
      <xdr:spPr>
        <a:xfrm>
          <a:off x="1454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167640</xdr:rowOff>
    </xdr:from>
    <xdr:to>
      <xdr:col>81</xdr:col>
      <xdr:colOff>50800</xdr:colOff>
      <xdr:row>37</xdr:row>
      <xdr:rowOff>45176</xdr:rowOff>
    </xdr:to>
    <xdr:cxnSp macro="">
      <xdr:nvCxnSpPr>
        <xdr:cNvPr id="343" name="直線コネクタ 342">
          <a:extLst>
            <a:ext uri="{FF2B5EF4-FFF2-40B4-BE49-F238E27FC236}">
              <a16:creationId xmlns:a16="http://schemas.microsoft.com/office/drawing/2014/main" id="{574A8187-A4A8-4FCD-B962-372384B4FB81}"/>
            </a:ext>
          </a:extLst>
        </xdr:cNvPr>
        <xdr:cNvCxnSpPr/>
      </xdr:nvCxnSpPr>
      <xdr:spPr>
        <a:xfrm>
          <a:off x="14592300" y="63398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4173</xdr:rowOff>
    </xdr:from>
    <xdr:to>
      <xdr:col>72</xdr:col>
      <xdr:colOff>38100</xdr:colOff>
      <xdr:row>36</xdr:row>
      <xdr:rowOff>105773</xdr:rowOff>
    </xdr:to>
    <xdr:sp macro="" textlink="">
      <xdr:nvSpPr>
        <xdr:cNvPr id="344" name="楕円 343">
          <a:extLst>
            <a:ext uri="{FF2B5EF4-FFF2-40B4-BE49-F238E27FC236}">
              <a16:creationId xmlns:a16="http://schemas.microsoft.com/office/drawing/2014/main" id="{1717502F-EBBE-4E72-A448-BBDD6BE59A29}"/>
            </a:ext>
          </a:extLst>
        </xdr:cNvPr>
        <xdr:cNvSpPr/>
      </xdr:nvSpPr>
      <xdr:spPr>
        <a:xfrm>
          <a:off x="13652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54973</xdr:rowOff>
    </xdr:from>
    <xdr:to>
      <xdr:col>76</xdr:col>
      <xdr:colOff>114300</xdr:colOff>
      <xdr:row>36</xdr:row>
      <xdr:rowOff>167640</xdr:rowOff>
    </xdr:to>
    <xdr:cxnSp macro="">
      <xdr:nvCxnSpPr>
        <xdr:cNvPr id="345" name="直線コネクタ 344">
          <a:extLst>
            <a:ext uri="{FF2B5EF4-FFF2-40B4-BE49-F238E27FC236}">
              <a16:creationId xmlns:a16="http://schemas.microsoft.com/office/drawing/2014/main" id="{E9860027-B489-4E01-8D29-D6F0A24E2546}"/>
            </a:ext>
          </a:extLst>
        </xdr:cNvPr>
        <xdr:cNvCxnSpPr/>
      </xdr:nvCxnSpPr>
      <xdr:spPr>
        <a:xfrm>
          <a:off x="13703300" y="6227173"/>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136434</xdr:rowOff>
    </xdr:from>
    <xdr:to>
      <xdr:col>67</xdr:col>
      <xdr:colOff>101600</xdr:colOff>
      <xdr:row>36</xdr:row>
      <xdr:rowOff>66584</xdr:rowOff>
    </xdr:to>
    <xdr:sp macro="" textlink="">
      <xdr:nvSpPr>
        <xdr:cNvPr id="346" name="楕円 345">
          <a:extLst>
            <a:ext uri="{FF2B5EF4-FFF2-40B4-BE49-F238E27FC236}">
              <a16:creationId xmlns:a16="http://schemas.microsoft.com/office/drawing/2014/main" id="{D01D2CBA-C66D-4BAE-A4CA-1F37F0831DC1}"/>
            </a:ext>
          </a:extLst>
        </xdr:cNvPr>
        <xdr:cNvSpPr/>
      </xdr:nvSpPr>
      <xdr:spPr>
        <a:xfrm>
          <a:off x="12763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15784</xdr:rowOff>
    </xdr:from>
    <xdr:to>
      <xdr:col>71</xdr:col>
      <xdr:colOff>177800</xdr:colOff>
      <xdr:row>36</xdr:row>
      <xdr:rowOff>54973</xdr:rowOff>
    </xdr:to>
    <xdr:cxnSp macro="">
      <xdr:nvCxnSpPr>
        <xdr:cNvPr id="347" name="直線コネクタ 346">
          <a:extLst>
            <a:ext uri="{FF2B5EF4-FFF2-40B4-BE49-F238E27FC236}">
              <a16:creationId xmlns:a16="http://schemas.microsoft.com/office/drawing/2014/main" id="{48BBB7EF-4332-460F-817C-AAB893613082}"/>
            </a:ext>
          </a:extLst>
        </xdr:cNvPr>
        <xdr:cNvCxnSpPr/>
      </xdr:nvCxnSpPr>
      <xdr:spPr>
        <a:xfrm>
          <a:off x="12814300" y="61879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348" name="n_1aveValue【一般廃棄物処理施設】&#10;有形固定資産減価償却率">
          <a:extLst>
            <a:ext uri="{FF2B5EF4-FFF2-40B4-BE49-F238E27FC236}">
              <a16:creationId xmlns:a16="http://schemas.microsoft.com/office/drawing/2014/main" id="{A529988C-1126-4249-A8F8-E5DDF6A2CAD2}"/>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349" name="n_2aveValue【一般廃棄物処理施設】&#10;有形固定資産減価償却率">
          <a:extLst>
            <a:ext uri="{FF2B5EF4-FFF2-40B4-BE49-F238E27FC236}">
              <a16:creationId xmlns:a16="http://schemas.microsoft.com/office/drawing/2014/main" id="{9B8CC611-CBC9-440C-B1DE-206C459B5DBA}"/>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44649</xdr:rowOff>
    </xdr:from>
    <xdr:ext cx="405111" cy="259045"/>
    <xdr:sp macro="" textlink="">
      <xdr:nvSpPr>
        <xdr:cNvPr id="350" name="n_3aveValue【一般廃棄物処理施設】&#10;有形固定資産減価償却率">
          <a:extLst>
            <a:ext uri="{FF2B5EF4-FFF2-40B4-BE49-F238E27FC236}">
              <a16:creationId xmlns:a16="http://schemas.microsoft.com/office/drawing/2014/main" id="{28CBC88B-032A-4E3F-B21B-8CD7E9AFC95F}"/>
            </a:ext>
          </a:extLst>
        </xdr:cNvPr>
        <xdr:cNvSpPr txBox="1"/>
      </xdr:nvSpPr>
      <xdr:spPr>
        <a:xfrm>
          <a:off x="13500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351" name="n_4aveValue【一般廃棄物処理施設】&#10;有形固定資産減価償却率">
          <a:extLst>
            <a:ext uri="{FF2B5EF4-FFF2-40B4-BE49-F238E27FC236}">
              <a16:creationId xmlns:a16="http://schemas.microsoft.com/office/drawing/2014/main" id="{1E731B10-6ECA-49CC-8295-094B677D901F}"/>
            </a:ext>
          </a:extLst>
        </xdr:cNvPr>
        <xdr:cNvSpPr txBox="1"/>
      </xdr:nvSpPr>
      <xdr:spPr>
        <a:xfrm>
          <a:off x="12611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112503</xdr:rowOff>
    </xdr:from>
    <xdr:ext cx="405111" cy="259045"/>
    <xdr:sp macro="" textlink="">
      <xdr:nvSpPr>
        <xdr:cNvPr id="352" name="n_1mainValue【一般廃棄物処理施設】&#10;有形固定資産減価償却率">
          <a:extLst>
            <a:ext uri="{FF2B5EF4-FFF2-40B4-BE49-F238E27FC236}">
              <a16:creationId xmlns:a16="http://schemas.microsoft.com/office/drawing/2014/main" id="{94E6F65D-2D17-4CD8-BBC7-4DA9C724FC31}"/>
            </a:ext>
          </a:extLst>
        </xdr:cNvPr>
        <xdr:cNvSpPr txBox="1"/>
      </xdr:nvSpPr>
      <xdr:spPr>
        <a:xfrm>
          <a:off x="15266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63517</xdr:rowOff>
    </xdr:from>
    <xdr:ext cx="405111" cy="259045"/>
    <xdr:sp macro="" textlink="">
      <xdr:nvSpPr>
        <xdr:cNvPr id="353" name="n_2mainValue【一般廃棄物処理施設】&#10;有形固定資産減価償却率">
          <a:extLst>
            <a:ext uri="{FF2B5EF4-FFF2-40B4-BE49-F238E27FC236}">
              <a16:creationId xmlns:a16="http://schemas.microsoft.com/office/drawing/2014/main" id="{149DA971-14FA-4261-9FB2-AE7BFF1713A3}"/>
            </a:ext>
          </a:extLst>
        </xdr:cNvPr>
        <xdr:cNvSpPr txBox="1"/>
      </xdr:nvSpPr>
      <xdr:spPr>
        <a:xfrm>
          <a:off x="14389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122300</xdr:rowOff>
    </xdr:from>
    <xdr:ext cx="405111" cy="259045"/>
    <xdr:sp macro="" textlink="">
      <xdr:nvSpPr>
        <xdr:cNvPr id="354" name="n_3mainValue【一般廃棄物処理施設】&#10;有形固定資産減価償却率">
          <a:extLst>
            <a:ext uri="{FF2B5EF4-FFF2-40B4-BE49-F238E27FC236}">
              <a16:creationId xmlns:a16="http://schemas.microsoft.com/office/drawing/2014/main" id="{A6F63485-048D-4217-BAE8-67B90BD58A0C}"/>
            </a:ext>
          </a:extLst>
        </xdr:cNvPr>
        <xdr:cNvSpPr txBox="1"/>
      </xdr:nvSpPr>
      <xdr:spPr>
        <a:xfrm>
          <a:off x="13500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83111</xdr:rowOff>
    </xdr:from>
    <xdr:ext cx="405111" cy="259045"/>
    <xdr:sp macro="" textlink="">
      <xdr:nvSpPr>
        <xdr:cNvPr id="355" name="n_4mainValue【一般廃棄物処理施設】&#10;有形固定資産減価償却率">
          <a:extLst>
            <a:ext uri="{FF2B5EF4-FFF2-40B4-BE49-F238E27FC236}">
              <a16:creationId xmlns:a16="http://schemas.microsoft.com/office/drawing/2014/main" id="{F066CA6B-3CBB-4C2A-AEAA-EAB6998A891E}"/>
            </a:ext>
          </a:extLst>
        </xdr:cNvPr>
        <xdr:cNvSpPr txBox="1"/>
      </xdr:nvSpPr>
      <xdr:spPr>
        <a:xfrm>
          <a:off x="12611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id="{69A5635B-0E46-4F4E-9958-A535C25A3C7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id="{11D22D47-D0F8-4B12-AE52-AF560E6D74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id="{113BCE53-A813-4A74-84D8-E9572A900FD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id="{CFAD91C9-D7ED-4513-8375-F067E51CD7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id="{0989123E-CD2A-4DF0-A791-4F117D26FD3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id="{996003A1-FB56-466D-BCA9-343CB621F50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id="{3A082D7D-4710-45DD-B745-26F8B1C846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id="{DCF0C475-D749-434B-8E5A-B0504B0794A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a:extLst>
            <a:ext uri="{FF2B5EF4-FFF2-40B4-BE49-F238E27FC236}">
              <a16:creationId xmlns:a16="http://schemas.microsoft.com/office/drawing/2014/main" id="{C0EF812A-1495-4629-88F6-9421DD777CC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a:extLst>
            <a:ext uri="{FF2B5EF4-FFF2-40B4-BE49-F238E27FC236}">
              <a16:creationId xmlns:a16="http://schemas.microsoft.com/office/drawing/2014/main" id="{F604350F-05E5-46FE-BCD0-C5009E746B0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a:extLst>
            <a:ext uri="{FF2B5EF4-FFF2-40B4-BE49-F238E27FC236}">
              <a16:creationId xmlns:a16="http://schemas.microsoft.com/office/drawing/2014/main" id="{436AABFA-18CF-45AB-9954-10A9D71539B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7" name="テキスト ボックス 366">
          <a:extLst>
            <a:ext uri="{FF2B5EF4-FFF2-40B4-BE49-F238E27FC236}">
              <a16:creationId xmlns:a16="http://schemas.microsoft.com/office/drawing/2014/main" id="{2B336EBB-5DFF-48DD-98CB-DABBD9FE26E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a:extLst>
            <a:ext uri="{FF2B5EF4-FFF2-40B4-BE49-F238E27FC236}">
              <a16:creationId xmlns:a16="http://schemas.microsoft.com/office/drawing/2014/main" id="{16431B75-33F0-4614-BC1C-036B39A6D6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9" name="テキスト ボックス 368">
          <a:extLst>
            <a:ext uri="{FF2B5EF4-FFF2-40B4-BE49-F238E27FC236}">
              <a16:creationId xmlns:a16="http://schemas.microsoft.com/office/drawing/2014/main" id="{68BC5C88-20FB-4940-B144-1974790ADC9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a:extLst>
            <a:ext uri="{FF2B5EF4-FFF2-40B4-BE49-F238E27FC236}">
              <a16:creationId xmlns:a16="http://schemas.microsoft.com/office/drawing/2014/main" id="{15261DEA-0D6E-4FFD-AB3D-0A5C1D04E88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1" name="テキスト ボックス 370">
          <a:extLst>
            <a:ext uri="{FF2B5EF4-FFF2-40B4-BE49-F238E27FC236}">
              <a16:creationId xmlns:a16="http://schemas.microsoft.com/office/drawing/2014/main" id="{CFEC7A17-E730-4031-9FA8-283388E6426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a:extLst>
            <a:ext uri="{FF2B5EF4-FFF2-40B4-BE49-F238E27FC236}">
              <a16:creationId xmlns:a16="http://schemas.microsoft.com/office/drawing/2014/main" id="{6062825B-99FF-4453-B0A8-ED2D6AD18FD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3" name="テキスト ボックス 372">
          <a:extLst>
            <a:ext uri="{FF2B5EF4-FFF2-40B4-BE49-F238E27FC236}">
              <a16:creationId xmlns:a16="http://schemas.microsoft.com/office/drawing/2014/main" id="{157BC1C7-D376-4198-8224-4BFF364B1DA5}"/>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a:extLst>
            <a:ext uri="{FF2B5EF4-FFF2-40B4-BE49-F238E27FC236}">
              <a16:creationId xmlns:a16="http://schemas.microsoft.com/office/drawing/2014/main" id="{C7052079-0DE1-458B-ABF9-CF3D92A651D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5" name="テキスト ボックス 374">
          <a:extLst>
            <a:ext uri="{FF2B5EF4-FFF2-40B4-BE49-F238E27FC236}">
              <a16:creationId xmlns:a16="http://schemas.microsoft.com/office/drawing/2014/main" id="{57F1FB78-5692-42EE-BC48-945CCD2A33C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a:extLst>
            <a:ext uri="{FF2B5EF4-FFF2-40B4-BE49-F238E27FC236}">
              <a16:creationId xmlns:a16="http://schemas.microsoft.com/office/drawing/2014/main" id="{2CFDDC95-4770-4C3D-B9D9-C49FB6BB43A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7" name="テキスト ボックス 376">
          <a:extLst>
            <a:ext uri="{FF2B5EF4-FFF2-40B4-BE49-F238E27FC236}">
              <a16:creationId xmlns:a16="http://schemas.microsoft.com/office/drawing/2014/main" id="{5A28B086-EA0E-4C25-8D08-1FB5A3B5127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A21E7511-1C93-419C-A9B0-3B194ABBF3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9" name="テキスト ボックス 378">
          <a:extLst>
            <a:ext uri="{FF2B5EF4-FFF2-40B4-BE49-F238E27FC236}">
              <a16:creationId xmlns:a16="http://schemas.microsoft.com/office/drawing/2014/main" id="{04C3AC36-ABEC-4614-A785-6BB2848A6A7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a:extLst>
            <a:ext uri="{FF2B5EF4-FFF2-40B4-BE49-F238E27FC236}">
              <a16:creationId xmlns:a16="http://schemas.microsoft.com/office/drawing/2014/main" id="{7C65A5F4-E292-482D-888C-5499D6CFAE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81" name="直線コネクタ 380">
          <a:extLst>
            <a:ext uri="{FF2B5EF4-FFF2-40B4-BE49-F238E27FC236}">
              <a16:creationId xmlns:a16="http://schemas.microsoft.com/office/drawing/2014/main" id="{6BB7DA03-836B-4425-85CC-6019B4E13FC4}"/>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82" name="【一般廃棄物処理施設】&#10;一人当たり有形固定資産（償却資産）額最小値テキスト">
          <a:extLst>
            <a:ext uri="{FF2B5EF4-FFF2-40B4-BE49-F238E27FC236}">
              <a16:creationId xmlns:a16="http://schemas.microsoft.com/office/drawing/2014/main" id="{BBE4D266-1BE4-404C-AE69-820FEBB0F16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83" name="直線コネクタ 382">
          <a:extLst>
            <a:ext uri="{FF2B5EF4-FFF2-40B4-BE49-F238E27FC236}">
              <a16:creationId xmlns:a16="http://schemas.microsoft.com/office/drawing/2014/main" id="{50D6D0C3-921A-4576-B498-305A16750F2B}"/>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84" name="【一般廃棄物処理施設】&#10;一人当たり有形固定資産（償却資産）額最大値テキスト">
          <a:extLst>
            <a:ext uri="{FF2B5EF4-FFF2-40B4-BE49-F238E27FC236}">
              <a16:creationId xmlns:a16="http://schemas.microsoft.com/office/drawing/2014/main" id="{F80EE280-A926-49B7-9393-51863EA1EA26}"/>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85" name="直線コネクタ 384">
          <a:extLst>
            <a:ext uri="{FF2B5EF4-FFF2-40B4-BE49-F238E27FC236}">
              <a16:creationId xmlns:a16="http://schemas.microsoft.com/office/drawing/2014/main" id="{43C6B3C6-CFE0-4D63-B3EE-CE69C5F1F985}"/>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86" name="【一般廃棄物処理施設】&#10;一人当たり有形固定資産（償却資産）額平均値テキスト">
          <a:extLst>
            <a:ext uri="{FF2B5EF4-FFF2-40B4-BE49-F238E27FC236}">
              <a16:creationId xmlns:a16="http://schemas.microsoft.com/office/drawing/2014/main" id="{08150A76-654B-4A7C-AE34-2C2BE62E0BD7}"/>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7" name="フローチャート: 判断 386">
          <a:extLst>
            <a:ext uri="{FF2B5EF4-FFF2-40B4-BE49-F238E27FC236}">
              <a16:creationId xmlns:a16="http://schemas.microsoft.com/office/drawing/2014/main" id="{323B26E7-3B99-461C-AA52-D33088768505}"/>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8" name="フローチャート: 判断 387">
          <a:extLst>
            <a:ext uri="{FF2B5EF4-FFF2-40B4-BE49-F238E27FC236}">
              <a16:creationId xmlns:a16="http://schemas.microsoft.com/office/drawing/2014/main" id="{487BB513-0957-4ECE-87AF-A6BB84CB9BCA}"/>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9" name="フローチャート: 判断 388">
          <a:extLst>
            <a:ext uri="{FF2B5EF4-FFF2-40B4-BE49-F238E27FC236}">
              <a16:creationId xmlns:a16="http://schemas.microsoft.com/office/drawing/2014/main" id="{AC017997-41C1-4F70-9CC3-EF285526507C}"/>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90" name="フローチャート: 判断 389">
          <a:extLst>
            <a:ext uri="{FF2B5EF4-FFF2-40B4-BE49-F238E27FC236}">
              <a16:creationId xmlns:a16="http://schemas.microsoft.com/office/drawing/2014/main" id="{CF735393-AB52-4B0F-9460-401E30DEA6A6}"/>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91" name="フローチャート: 判断 390">
          <a:extLst>
            <a:ext uri="{FF2B5EF4-FFF2-40B4-BE49-F238E27FC236}">
              <a16:creationId xmlns:a16="http://schemas.microsoft.com/office/drawing/2014/main" id="{9968C4D0-192B-458E-A21B-82350D60C2D9}"/>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A6EB43DC-81DB-4CFD-A77A-DC79BF0D59B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8422ABA-DC96-41E5-9262-4E6D26D1711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14BB33DC-7FA6-4D21-ACA4-0771CBC5E3E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43E64BE-C015-4818-84AD-55051EF3786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54F464F-BACA-403A-A46C-D021C16FA5F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3623</xdr:rowOff>
    </xdr:from>
    <xdr:to>
      <xdr:col>116</xdr:col>
      <xdr:colOff>114300</xdr:colOff>
      <xdr:row>41</xdr:row>
      <xdr:rowOff>105223</xdr:rowOff>
    </xdr:to>
    <xdr:sp macro="" textlink="">
      <xdr:nvSpPr>
        <xdr:cNvPr id="397" name="楕円 396">
          <a:extLst>
            <a:ext uri="{FF2B5EF4-FFF2-40B4-BE49-F238E27FC236}">
              <a16:creationId xmlns:a16="http://schemas.microsoft.com/office/drawing/2014/main" id="{F55C4EC1-CDEA-4634-9C0D-58B192B2E627}"/>
            </a:ext>
          </a:extLst>
        </xdr:cNvPr>
        <xdr:cNvSpPr/>
      </xdr:nvSpPr>
      <xdr:spPr>
        <a:xfrm>
          <a:off x="22110700" y="703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26500</xdr:rowOff>
    </xdr:from>
    <xdr:ext cx="599010" cy="259045"/>
    <xdr:sp macro="" textlink="">
      <xdr:nvSpPr>
        <xdr:cNvPr id="398" name="【一般廃棄物処理施設】&#10;一人当たり有形固定資産（償却資産）額該当値テキスト">
          <a:extLst>
            <a:ext uri="{FF2B5EF4-FFF2-40B4-BE49-F238E27FC236}">
              <a16:creationId xmlns:a16="http://schemas.microsoft.com/office/drawing/2014/main" id="{F2C52F7D-912E-4203-A39F-951691DF112E}"/>
            </a:ext>
          </a:extLst>
        </xdr:cNvPr>
        <xdr:cNvSpPr txBox="1"/>
      </xdr:nvSpPr>
      <xdr:spPr>
        <a:xfrm>
          <a:off x="22199600" y="688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7701</xdr:rowOff>
    </xdr:from>
    <xdr:to>
      <xdr:col>112</xdr:col>
      <xdr:colOff>38100</xdr:colOff>
      <xdr:row>41</xdr:row>
      <xdr:rowOff>109301</xdr:rowOff>
    </xdr:to>
    <xdr:sp macro="" textlink="">
      <xdr:nvSpPr>
        <xdr:cNvPr id="399" name="楕円 398">
          <a:extLst>
            <a:ext uri="{FF2B5EF4-FFF2-40B4-BE49-F238E27FC236}">
              <a16:creationId xmlns:a16="http://schemas.microsoft.com/office/drawing/2014/main" id="{AB2AD6C3-56E9-4513-9BA2-EE5118A3D91C}"/>
            </a:ext>
          </a:extLst>
        </xdr:cNvPr>
        <xdr:cNvSpPr/>
      </xdr:nvSpPr>
      <xdr:spPr>
        <a:xfrm>
          <a:off x="21272500" y="70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54423</xdr:rowOff>
    </xdr:from>
    <xdr:to>
      <xdr:col>116</xdr:col>
      <xdr:colOff>63500</xdr:colOff>
      <xdr:row>41</xdr:row>
      <xdr:rowOff>58501</xdr:rowOff>
    </xdr:to>
    <xdr:cxnSp macro="">
      <xdr:nvCxnSpPr>
        <xdr:cNvPr id="400" name="直線コネクタ 399">
          <a:extLst>
            <a:ext uri="{FF2B5EF4-FFF2-40B4-BE49-F238E27FC236}">
              <a16:creationId xmlns:a16="http://schemas.microsoft.com/office/drawing/2014/main" id="{E667034C-EB28-42F1-9754-4B6160ECF359}"/>
            </a:ext>
          </a:extLst>
        </xdr:cNvPr>
        <xdr:cNvCxnSpPr/>
      </xdr:nvCxnSpPr>
      <xdr:spPr>
        <a:xfrm flipV="1">
          <a:off x="21323300" y="7083873"/>
          <a:ext cx="8382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49426</xdr:rowOff>
    </xdr:from>
    <xdr:to>
      <xdr:col>107</xdr:col>
      <xdr:colOff>101600</xdr:colOff>
      <xdr:row>41</xdr:row>
      <xdr:rowOff>151026</xdr:rowOff>
    </xdr:to>
    <xdr:sp macro="" textlink="">
      <xdr:nvSpPr>
        <xdr:cNvPr id="401" name="楕円 400">
          <a:extLst>
            <a:ext uri="{FF2B5EF4-FFF2-40B4-BE49-F238E27FC236}">
              <a16:creationId xmlns:a16="http://schemas.microsoft.com/office/drawing/2014/main" id="{763DE188-5E11-4304-B059-B735131ADED8}"/>
            </a:ext>
          </a:extLst>
        </xdr:cNvPr>
        <xdr:cNvSpPr/>
      </xdr:nvSpPr>
      <xdr:spPr>
        <a:xfrm>
          <a:off x="20383500" y="707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58501</xdr:rowOff>
    </xdr:from>
    <xdr:to>
      <xdr:col>111</xdr:col>
      <xdr:colOff>177800</xdr:colOff>
      <xdr:row>41</xdr:row>
      <xdr:rowOff>100226</xdr:rowOff>
    </xdr:to>
    <xdr:cxnSp macro="">
      <xdr:nvCxnSpPr>
        <xdr:cNvPr id="402" name="直線コネクタ 401">
          <a:extLst>
            <a:ext uri="{FF2B5EF4-FFF2-40B4-BE49-F238E27FC236}">
              <a16:creationId xmlns:a16="http://schemas.microsoft.com/office/drawing/2014/main" id="{F556DF68-1EAE-4377-A515-C7A3A85811A0}"/>
            </a:ext>
          </a:extLst>
        </xdr:cNvPr>
        <xdr:cNvCxnSpPr/>
      </xdr:nvCxnSpPr>
      <xdr:spPr>
        <a:xfrm flipV="1">
          <a:off x="20434300" y="7087951"/>
          <a:ext cx="889000" cy="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20732</xdr:rowOff>
    </xdr:from>
    <xdr:to>
      <xdr:col>102</xdr:col>
      <xdr:colOff>165100</xdr:colOff>
      <xdr:row>41</xdr:row>
      <xdr:rowOff>122332</xdr:rowOff>
    </xdr:to>
    <xdr:sp macro="" textlink="">
      <xdr:nvSpPr>
        <xdr:cNvPr id="403" name="楕円 402">
          <a:extLst>
            <a:ext uri="{FF2B5EF4-FFF2-40B4-BE49-F238E27FC236}">
              <a16:creationId xmlns:a16="http://schemas.microsoft.com/office/drawing/2014/main" id="{1B865771-F0B2-47B1-99AB-52FE2D2A11F7}"/>
            </a:ext>
          </a:extLst>
        </xdr:cNvPr>
        <xdr:cNvSpPr/>
      </xdr:nvSpPr>
      <xdr:spPr>
        <a:xfrm>
          <a:off x="19494500" y="70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71532</xdr:rowOff>
    </xdr:from>
    <xdr:to>
      <xdr:col>107</xdr:col>
      <xdr:colOff>50800</xdr:colOff>
      <xdr:row>41</xdr:row>
      <xdr:rowOff>100226</xdr:rowOff>
    </xdr:to>
    <xdr:cxnSp macro="">
      <xdr:nvCxnSpPr>
        <xdr:cNvPr id="404" name="直線コネクタ 403">
          <a:extLst>
            <a:ext uri="{FF2B5EF4-FFF2-40B4-BE49-F238E27FC236}">
              <a16:creationId xmlns:a16="http://schemas.microsoft.com/office/drawing/2014/main" id="{9F2AB595-0551-4693-A80D-88B5420E6BCA}"/>
            </a:ext>
          </a:extLst>
        </xdr:cNvPr>
        <xdr:cNvCxnSpPr/>
      </xdr:nvCxnSpPr>
      <xdr:spPr>
        <a:xfrm>
          <a:off x="19545300" y="7100982"/>
          <a:ext cx="8890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47035</xdr:rowOff>
    </xdr:from>
    <xdr:to>
      <xdr:col>98</xdr:col>
      <xdr:colOff>38100</xdr:colOff>
      <xdr:row>41</xdr:row>
      <xdr:rowOff>148635</xdr:rowOff>
    </xdr:to>
    <xdr:sp macro="" textlink="">
      <xdr:nvSpPr>
        <xdr:cNvPr id="405" name="楕円 404">
          <a:extLst>
            <a:ext uri="{FF2B5EF4-FFF2-40B4-BE49-F238E27FC236}">
              <a16:creationId xmlns:a16="http://schemas.microsoft.com/office/drawing/2014/main" id="{4EDEF922-23FE-4538-9B03-073DE2F80B26}"/>
            </a:ext>
          </a:extLst>
        </xdr:cNvPr>
        <xdr:cNvSpPr/>
      </xdr:nvSpPr>
      <xdr:spPr>
        <a:xfrm>
          <a:off x="18605500" y="70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71532</xdr:rowOff>
    </xdr:from>
    <xdr:to>
      <xdr:col>102</xdr:col>
      <xdr:colOff>114300</xdr:colOff>
      <xdr:row>41</xdr:row>
      <xdr:rowOff>97835</xdr:rowOff>
    </xdr:to>
    <xdr:cxnSp macro="">
      <xdr:nvCxnSpPr>
        <xdr:cNvPr id="406" name="直線コネクタ 405">
          <a:extLst>
            <a:ext uri="{FF2B5EF4-FFF2-40B4-BE49-F238E27FC236}">
              <a16:creationId xmlns:a16="http://schemas.microsoft.com/office/drawing/2014/main" id="{4DEB3A4D-3926-4689-90C6-C5A0B2F0FD8D}"/>
            </a:ext>
          </a:extLst>
        </xdr:cNvPr>
        <xdr:cNvCxnSpPr/>
      </xdr:nvCxnSpPr>
      <xdr:spPr>
        <a:xfrm flipV="1">
          <a:off x="18656300" y="7100982"/>
          <a:ext cx="889000" cy="2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134149</xdr:rowOff>
    </xdr:from>
    <xdr:ext cx="599010" cy="259045"/>
    <xdr:sp macro="" textlink="">
      <xdr:nvSpPr>
        <xdr:cNvPr id="407" name="n_1aveValue【一般廃棄物処理施設】&#10;一人当たり有形固定資産（償却資産）額">
          <a:extLst>
            <a:ext uri="{FF2B5EF4-FFF2-40B4-BE49-F238E27FC236}">
              <a16:creationId xmlns:a16="http://schemas.microsoft.com/office/drawing/2014/main" id="{1466AC88-EAA4-47A7-927C-42EBF6A10F35}"/>
            </a:ext>
          </a:extLst>
        </xdr:cNvPr>
        <xdr:cNvSpPr txBox="1"/>
      </xdr:nvSpPr>
      <xdr:spPr>
        <a:xfrm>
          <a:off x="210110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08" name="n_2aveValue【一般廃棄物処理施設】&#10;一人当たり有形固定資産（償却資産）額">
          <a:extLst>
            <a:ext uri="{FF2B5EF4-FFF2-40B4-BE49-F238E27FC236}">
              <a16:creationId xmlns:a16="http://schemas.microsoft.com/office/drawing/2014/main" id="{08EF3A48-050F-4254-BB8A-3D531F04F0B8}"/>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154240</xdr:rowOff>
    </xdr:from>
    <xdr:ext cx="599010" cy="259045"/>
    <xdr:sp macro="" textlink="">
      <xdr:nvSpPr>
        <xdr:cNvPr id="409" name="n_3aveValue【一般廃棄物処理施設】&#10;一人当たり有形固定資産（償却資産）額">
          <a:extLst>
            <a:ext uri="{FF2B5EF4-FFF2-40B4-BE49-F238E27FC236}">
              <a16:creationId xmlns:a16="http://schemas.microsoft.com/office/drawing/2014/main" id="{C5542C39-8F4F-4715-84CF-7547B4CE48DE}"/>
            </a:ext>
          </a:extLst>
        </xdr:cNvPr>
        <xdr:cNvSpPr txBox="1"/>
      </xdr:nvSpPr>
      <xdr:spPr>
        <a:xfrm>
          <a:off x="19245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10" name="n_4aveValue【一般廃棄物処理施設】&#10;一人当たり有形固定資産（償却資産）額">
          <a:extLst>
            <a:ext uri="{FF2B5EF4-FFF2-40B4-BE49-F238E27FC236}">
              <a16:creationId xmlns:a16="http://schemas.microsoft.com/office/drawing/2014/main" id="{4AF2CD66-2093-4D54-8A57-74E137F562E3}"/>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125828</xdr:rowOff>
    </xdr:from>
    <xdr:ext cx="599010" cy="259045"/>
    <xdr:sp macro="" textlink="">
      <xdr:nvSpPr>
        <xdr:cNvPr id="411" name="n_1mainValue【一般廃棄物処理施設】&#10;一人当たり有形固定資産（償却資産）額">
          <a:extLst>
            <a:ext uri="{FF2B5EF4-FFF2-40B4-BE49-F238E27FC236}">
              <a16:creationId xmlns:a16="http://schemas.microsoft.com/office/drawing/2014/main" id="{1AA6B689-A053-458B-A9BF-3A87B8A37C96}"/>
            </a:ext>
          </a:extLst>
        </xdr:cNvPr>
        <xdr:cNvSpPr txBox="1"/>
      </xdr:nvSpPr>
      <xdr:spPr>
        <a:xfrm>
          <a:off x="21011095" y="681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142153</xdr:rowOff>
    </xdr:from>
    <xdr:ext cx="599010" cy="259045"/>
    <xdr:sp macro="" textlink="">
      <xdr:nvSpPr>
        <xdr:cNvPr id="412" name="n_2mainValue【一般廃棄物処理施設】&#10;一人当たり有形固定資産（償却資産）額">
          <a:extLst>
            <a:ext uri="{FF2B5EF4-FFF2-40B4-BE49-F238E27FC236}">
              <a16:creationId xmlns:a16="http://schemas.microsoft.com/office/drawing/2014/main" id="{54ECA372-870E-4D6F-87B9-AD8FA359EE5D}"/>
            </a:ext>
          </a:extLst>
        </xdr:cNvPr>
        <xdr:cNvSpPr txBox="1"/>
      </xdr:nvSpPr>
      <xdr:spPr>
        <a:xfrm>
          <a:off x="20134795" y="717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138859</xdr:rowOff>
    </xdr:from>
    <xdr:ext cx="599010" cy="259045"/>
    <xdr:sp macro="" textlink="">
      <xdr:nvSpPr>
        <xdr:cNvPr id="413" name="n_3mainValue【一般廃棄物処理施設】&#10;一人当たり有形固定資産（償却資産）額">
          <a:extLst>
            <a:ext uri="{FF2B5EF4-FFF2-40B4-BE49-F238E27FC236}">
              <a16:creationId xmlns:a16="http://schemas.microsoft.com/office/drawing/2014/main" id="{AD933EC9-AB34-484D-A84D-B8171C6425AB}"/>
            </a:ext>
          </a:extLst>
        </xdr:cNvPr>
        <xdr:cNvSpPr txBox="1"/>
      </xdr:nvSpPr>
      <xdr:spPr>
        <a:xfrm>
          <a:off x="19245795" y="682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139762</xdr:rowOff>
    </xdr:from>
    <xdr:ext cx="599010" cy="259045"/>
    <xdr:sp macro="" textlink="">
      <xdr:nvSpPr>
        <xdr:cNvPr id="414" name="n_4mainValue【一般廃棄物処理施設】&#10;一人当たり有形固定資産（償却資産）額">
          <a:extLst>
            <a:ext uri="{FF2B5EF4-FFF2-40B4-BE49-F238E27FC236}">
              <a16:creationId xmlns:a16="http://schemas.microsoft.com/office/drawing/2014/main" id="{ACEA73BA-2BAF-4DC9-BCD6-4DD7DA688158}"/>
            </a:ext>
          </a:extLst>
        </xdr:cNvPr>
        <xdr:cNvSpPr txBox="1"/>
      </xdr:nvSpPr>
      <xdr:spPr>
        <a:xfrm>
          <a:off x="18356795" y="716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554EE2D5-CBCB-4534-A6A8-4E53E24C8E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3DE37513-DFF0-4166-B477-885FDD0518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01F9817E-FC40-40EB-A0FA-63CFF047EA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DEAC5952-8F77-4382-B6FF-2F6DF541F2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64F1E53A-BEBB-443A-998A-EA892A76870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CF83369A-6251-4959-BAC9-904B5145678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9F2E01CD-4C7F-4390-A926-EC220D707DC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12B44652-77B9-46F0-9E72-ACA9419BB23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E5D2842A-7567-49B2-8BE3-F4A1D59EF9D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a:extLst>
            <a:ext uri="{FF2B5EF4-FFF2-40B4-BE49-F238E27FC236}">
              <a16:creationId xmlns:a16="http://schemas.microsoft.com/office/drawing/2014/main" id="{7BB74144-AF21-4C43-B0D0-3E3C9E8FC12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a:extLst>
            <a:ext uri="{FF2B5EF4-FFF2-40B4-BE49-F238E27FC236}">
              <a16:creationId xmlns:a16="http://schemas.microsoft.com/office/drawing/2014/main" id="{0A1B6553-33E5-4CD9-AAF8-C89C7ED22A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a:extLst>
            <a:ext uri="{FF2B5EF4-FFF2-40B4-BE49-F238E27FC236}">
              <a16:creationId xmlns:a16="http://schemas.microsoft.com/office/drawing/2014/main" id="{DF2B77E2-A612-4C71-B114-DF5BD406128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a:extLst>
            <a:ext uri="{FF2B5EF4-FFF2-40B4-BE49-F238E27FC236}">
              <a16:creationId xmlns:a16="http://schemas.microsoft.com/office/drawing/2014/main" id="{D75A98DA-0B1A-4DFE-AC87-C4631078B3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a:extLst>
            <a:ext uri="{FF2B5EF4-FFF2-40B4-BE49-F238E27FC236}">
              <a16:creationId xmlns:a16="http://schemas.microsoft.com/office/drawing/2014/main" id="{5FE8B428-CFCB-43D5-9486-41C6F3BF54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a:extLst>
            <a:ext uri="{FF2B5EF4-FFF2-40B4-BE49-F238E27FC236}">
              <a16:creationId xmlns:a16="http://schemas.microsoft.com/office/drawing/2014/main" id="{8D36F7ED-BD04-421F-A9DC-2ADBD1D1594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a:extLst>
            <a:ext uri="{FF2B5EF4-FFF2-40B4-BE49-F238E27FC236}">
              <a16:creationId xmlns:a16="http://schemas.microsoft.com/office/drawing/2014/main" id="{ACC9AA4C-BF36-4E73-AD87-26546B4252C9}"/>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1" name="正方形/長方形 430">
          <a:extLst>
            <a:ext uri="{FF2B5EF4-FFF2-40B4-BE49-F238E27FC236}">
              <a16:creationId xmlns:a16="http://schemas.microsoft.com/office/drawing/2014/main" id="{A396D992-1606-4CAA-AF1B-B131FD3A61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2" name="正方形/長方形 431">
          <a:extLst>
            <a:ext uri="{FF2B5EF4-FFF2-40B4-BE49-F238E27FC236}">
              <a16:creationId xmlns:a16="http://schemas.microsoft.com/office/drawing/2014/main" id="{AB12D868-21B8-4139-A3FB-7C923D7A50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3" name="正方形/長方形 432">
          <a:extLst>
            <a:ext uri="{FF2B5EF4-FFF2-40B4-BE49-F238E27FC236}">
              <a16:creationId xmlns:a16="http://schemas.microsoft.com/office/drawing/2014/main" id="{DAA30D56-C4EC-4EA5-B8F9-A68C006FC91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4" name="正方形/長方形 433">
          <a:extLst>
            <a:ext uri="{FF2B5EF4-FFF2-40B4-BE49-F238E27FC236}">
              <a16:creationId xmlns:a16="http://schemas.microsoft.com/office/drawing/2014/main" id="{553F5485-0D3D-43B4-9F9B-781A63823E2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5" name="正方形/長方形 434">
          <a:extLst>
            <a:ext uri="{FF2B5EF4-FFF2-40B4-BE49-F238E27FC236}">
              <a16:creationId xmlns:a16="http://schemas.microsoft.com/office/drawing/2014/main" id="{6A408B37-BC75-4EBA-B62E-577390547F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6" name="正方形/長方形 435">
          <a:extLst>
            <a:ext uri="{FF2B5EF4-FFF2-40B4-BE49-F238E27FC236}">
              <a16:creationId xmlns:a16="http://schemas.microsoft.com/office/drawing/2014/main" id="{7F1B1B8C-4450-499E-BC85-E15C7E817BC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7" name="正方形/長方形 436">
          <a:extLst>
            <a:ext uri="{FF2B5EF4-FFF2-40B4-BE49-F238E27FC236}">
              <a16:creationId xmlns:a16="http://schemas.microsoft.com/office/drawing/2014/main" id="{5E1143B1-EA8C-4F3A-8643-1240FFC3B64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正方形/長方形 437">
          <a:extLst>
            <a:ext uri="{FF2B5EF4-FFF2-40B4-BE49-F238E27FC236}">
              <a16:creationId xmlns:a16="http://schemas.microsoft.com/office/drawing/2014/main" id="{38AF1832-6336-4396-933E-663E060C55C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9" name="テキスト ボックス 438">
          <a:extLst>
            <a:ext uri="{FF2B5EF4-FFF2-40B4-BE49-F238E27FC236}">
              <a16:creationId xmlns:a16="http://schemas.microsoft.com/office/drawing/2014/main" id="{37F9E973-395F-4AC5-8DCB-88AA4A904E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0" name="直線コネクタ 439">
          <a:extLst>
            <a:ext uri="{FF2B5EF4-FFF2-40B4-BE49-F238E27FC236}">
              <a16:creationId xmlns:a16="http://schemas.microsoft.com/office/drawing/2014/main" id="{10600AFB-773F-4F27-9B0E-7BEB427ADB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1" name="テキスト ボックス 440">
          <a:extLst>
            <a:ext uri="{FF2B5EF4-FFF2-40B4-BE49-F238E27FC236}">
              <a16:creationId xmlns:a16="http://schemas.microsoft.com/office/drawing/2014/main" id="{654D1401-90D4-438A-978E-6EA461D5C02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2" name="直線コネクタ 441">
          <a:extLst>
            <a:ext uri="{FF2B5EF4-FFF2-40B4-BE49-F238E27FC236}">
              <a16:creationId xmlns:a16="http://schemas.microsoft.com/office/drawing/2014/main" id="{8DB28E57-F67D-48DF-8B7A-F44675A37A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3" name="テキスト ボックス 442">
          <a:extLst>
            <a:ext uri="{FF2B5EF4-FFF2-40B4-BE49-F238E27FC236}">
              <a16:creationId xmlns:a16="http://schemas.microsoft.com/office/drawing/2014/main" id="{D57CC86A-9F3B-4EEA-B2D5-4141B4B7E16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4" name="直線コネクタ 443">
          <a:extLst>
            <a:ext uri="{FF2B5EF4-FFF2-40B4-BE49-F238E27FC236}">
              <a16:creationId xmlns:a16="http://schemas.microsoft.com/office/drawing/2014/main" id="{32FC5A04-191B-4B84-89ED-73F491BCCA7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5" name="テキスト ボックス 444">
          <a:extLst>
            <a:ext uri="{FF2B5EF4-FFF2-40B4-BE49-F238E27FC236}">
              <a16:creationId xmlns:a16="http://schemas.microsoft.com/office/drawing/2014/main" id="{8A9AFF72-D777-42FA-A2DF-03FB01E278B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6" name="直線コネクタ 445">
          <a:extLst>
            <a:ext uri="{FF2B5EF4-FFF2-40B4-BE49-F238E27FC236}">
              <a16:creationId xmlns:a16="http://schemas.microsoft.com/office/drawing/2014/main" id="{D9030153-05C2-472F-875C-C86FD73ACC6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7" name="テキスト ボックス 446">
          <a:extLst>
            <a:ext uri="{FF2B5EF4-FFF2-40B4-BE49-F238E27FC236}">
              <a16:creationId xmlns:a16="http://schemas.microsoft.com/office/drawing/2014/main" id="{215D5064-14CE-475A-9BE0-66E6635A4C4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8" name="直線コネクタ 447">
          <a:extLst>
            <a:ext uri="{FF2B5EF4-FFF2-40B4-BE49-F238E27FC236}">
              <a16:creationId xmlns:a16="http://schemas.microsoft.com/office/drawing/2014/main" id="{5F7385AA-E8DC-4344-801C-11075BA9D9A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9" name="テキスト ボックス 448">
          <a:extLst>
            <a:ext uri="{FF2B5EF4-FFF2-40B4-BE49-F238E27FC236}">
              <a16:creationId xmlns:a16="http://schemas.microsoft.com/office/drawing/2014/main" id="{9160372A-459C-4893-A5C2-8741D84AA2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0" name="直線コネクタ 449">
          <a:extLst>
            <a:ext uri="{FF2B5EF4-FFF2-40B4-BE49-F238E27FC236}">
              <a16:creationId xmlns:a16="http://schemas.microsoft.com/office/drawing/2014/main" id="{25D20A27-E5A2-4364-9F5B-6ACE8205142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1" name="テキスト ボックス 450">
          <a:extLst>
            <a:ext uri="{FF2B5EF4-FFF2-40B4-BE49-F238E27FC236}">
              <a16:creationId xmlns:a16="http://schemas.microsoft.com/office/drawing/2014/main" id="{50228F02-2C9F-4FB4-8DA4-0EF7C90AD8B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2" name="直線コネクタ 451">
          <a:extLst>
            <a:ext uri="{FF2B5EF4-FFF2-40B4-BE49-F238E27FC236}">
              <a16:creationId xmlns:a16="http://schemas.microsoft.com/office/drawing/2014/main" id="{AC59335F-4ED6-4A4D-A40E-EF7CAB68D2F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3" name="テキスト ボックス 452">
          <a:extLst>
            <a:ext uri="{FF2B5EF4-FFF2-40B4-BE49-F238E27FC236}">
              <a16:creationId xmlns:a16="http://schemas.microsoft.com/office/drawing/2014/main" id="{1A7646E8-2462-483A-82C3-8A1BF8EA13F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a:extLst>
            <a:ext uri="{FF2B5EF4-FFF2-40B4-BE49-F238E27FC236}">
              <a16:creationId xmlns:a16="http://schemas.microsoft.com/office/drawing/2014/main" id="{0AF7523B-406B-4BDE-962D-B54759E5C0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5" name="【消防施設】&#10;有形固定資産減価償却率グラフ枠">
          <a:extLst>
            <a:ext uri="{FF2B5EF4-FFF2-40B4-BE49-F238E27FC236}">
              <a16:creationId xmlns:a16="http://schemas.microsoft.com/office/drawing/2014/main" id="{8B8C0BF6-EBAA-47E4-94AD-3984F91FC5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6" name="直線コネクタ 455">
          <a:extLst>
            <a:ext uri="{FF2B5EF4-FFF2-40B4-BE49-F238E27FC236}">
              <a16:creationId xmlns:a16="http://schemas.microsoft.com/office/drawing/2014/main" id="{47BF4BF6-E533-47B9-89DF-C3D7BE273E4B}"/>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7" name="【消防施設】&#10;有形固定資産減価償却率最小値テキスト">
          <a:extLst>
            <a:ext uri="{FF2B5EF4-FFF2-40B4-BE49-F238E27FC236}">
              <a16:creationId xmlns:a16="http://schemas.microsoft.com/office/drawing/2014/main" id="{B04319C1-7EB3-4E8D-B2CB-74750EB3815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8" name="直線コネクタ 457">
          <a:extLst>
            <a:ext uri="{FF2B5EF4-FFF2-40B4-BE49-F238E27FC236}">
              <a16:creationId xmlns:a16="http://schemas.microsoft.com/office/drawing/2014/main" id="{24E90318-22A9-499B-A516-3DE9D3C9C8A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9" name="【消防施設】&#10;有形固定資産減価償却率最大値テキスト">
          <a:extLst>
            <a:ext uri="{FF2B5EF4-FFF2-40B4-BE49-F238E27FC236}">
              <a16:creationId xmlns:a16="http://schemas.microsoft.com/office/drawing/2014/main" id="{0AD1D09F-4A82-4C71-9124-C6907ED0D74F}"/>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60" name="直線コネクタ 459">
          <a:extLst>
            <a:ext uri="{FF2B5EF4-FFF2-40B4-BE49-F238E27FC236}">
              <a16:creationId xmlns:a16="http://schemas.microsoft.com/office/drawing/2014/main" id="{6E8460F9-3CC1-4D4E-A9DD-86A65DCCD6B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61" name="【消防施設】&#10;有形固定資産減価償却率平均値テキスト">
          <a:extLst>
            <a:ext uri="{FF2B5EF4-FFF2-40B4-BE49-F238E27FC236}">
              <a16:creationId xmlns:a16="http://schemas.microsoft.com/office/drawing/2014/main" id="{4E6011BD-82F6-4DF4-89E0-6FB13DE17B3A}"/>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62" name="フローチャート: 判断 461">
          <a:extLst>
            <a:ext uri="{FF2B5EF4-FFF2-40B4-BE49-F238E27FC236}">
              <a16:creationId xmlns:a16="http://schemas.microsoft.com/office/drawing/2014/main" id="{41D26337-1663-4B2B-A8FC-9CD2B6B88ABD}"/>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63" name="フローチャート: 判断 462">
          <a:extLst>
            <a:ext uri="{FF2B5EF4-FFF2-40B4-BE49-F238E27FC236}">
              <a16:creationId xmlns:a16="http://schemas.microsoft.com/office/drawing/2014/main" id="{08744333-C275-4D9E-8BE5-C8A4B785F379}"/>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64" name="フローチャート: 判断 463">
          <a:extLst>
            <a:ext uri="{FF2B5EF4-FFF2-40B4-BE49-F238E27FC236}">
              <a16:creationId xmlns:a16="http://schemas.microsoft.com/office/drawing/2014/main" id="{45120C19-9CCC-4900-9BC4-E13CAE95C497}"/>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65" name="フローチャート: 判断 464">
          <a:extLst>
            <a:ext uri="{FF2B5EF4-FFF2-40B4-BE49-F238E27FC236}">
              <a16:creationId xmlns:a16="http://schemas.microsoft.com/office/drawing/2014/main" id="{A9623014-4B6B-4AA8-A160-F28FE606605A}"/>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6" name="フローチャート: 判断 465">
          <a:extLst>
            <a:ext uri="{FF2B5EF4-FFF2-40B4-BE49-F238E27FC236}">
              <a16:creationId xmlns:a16="http://schemas.microsoft.com/office/drawing/2014/main" id="{94E23DEE-9841-470F-9715-91788775C0E9}"/>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F8DD1AC9-22D4-4DD0-B1BE-78634AF3121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FB7C28E-E7F2-4A4F-A17A-DDC1A068BA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EBEC04E2-342B-4B43-BE3A-51688C90743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a:extLst>
            <a:ext uri="{FF2B5EF4-FFF2-40B4-BE49-F238E27FC236}">
              <a16:creationId xmlns:a16="http://schemas.microsoft.com/office/drawing/2014/main" id="{37805195-66CF-4EED-8694-158D5462CCE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id="{FCCE5017-3C1D-41F6-915D-4B7661AEB03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19957</xdr:rowOff>
    </xdr:from>
    <xdr:to>
      <xdr:col>85</xdr:col>
      <xdr:colOff>177800</xdr:colOff>
      <xdr:row>81</xdr:row>
      <xdr:rowOff>121557</xdr:rowOff>
    </xdr:to>
    <xdr:sp macro="" textlink="">
      <xdr:nvSpPr>
        <xdr:cNvPr id="472" name="楕円 471">
          <a:extLst>
            <a:ext uri="{FF2B5EF4-FFF2-40B4-BE49-F238E27FC236}">
              <a16:creationId xmlns:a16="http://schemas.microsoft.com/office/drawing/2014/main" id="{3CA2F3E7-FF80-47D7-9299-1782CB7671A0}"/>
            </a:ext>
          </a:extLst>
        </xdr:cNvPr>
        <xdr:cNvSpPr/>
      </xdr:nvSpPr>
      <xdr:spPr>
        <a:xfrm>
          <a:off x="162687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42834</xdr:rowOff>
    </xdr:from>
    <xdr:ext cx="405111" cy="259045"/>
    <xdr:sp macro="" textlink="">
      <xdr:nvSpPr>
        <xdr:cNvPr id="473" name="【消防施設】&#10;有形固定資産減価償却率該当値テキスト">
          <a:extLst>
            <a:ext uri="{FF2B5EF4-FFF2-40B4-BE49-F238E27FC236}">
              <a16:creationId xmlns:a16="http://schemas.microsoft.com/office/drawing/2014/main" id="{66425C23-67B1-41AB-8149-E3DA7247B0BD}"/>
            </a:ext>
          </a:extLst>
        </xdr:cNvPr>
        <xdr:cNvSpPr txBox="1"/>
      </xdr:nvSpPr>
      <xdr:spPr>
        <a:xfrm>
          <a:off x="16357600"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474" name="楕円 473">
          <a:extLst>
            <a:ext uri="{FF2B5EF4-FFF2-40B4-BE49-F238E27FC236}">
              <a16:creationId xmlns:a16="http://schemas.microsoft.com/office/drawing/2014/main" id="{E3458740-82BD-4CC4-8C75-FD3D0C22BD42}"/>
            </a:ext>
          </a:extLst>
        </xdr:cNvPr>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70757</xdr:rowOff>
    </xdr:to>
    <xdr:cxnSp macro="">
      <xdr:nvCxnSpPr>
        <xdr:cNvPr id="475" name="直線コネクタ 474">
          <a:extLst>
            <a:ext uri="{FF2B5EF4-FFF2-40B4-BE49-F238E27FC236}">
              <a16:creationId xmlns:a16="http://schemas.microsoft.com/office/drawing/2014/main" id="{0581C2DA-C38B-4EC5-ACD5-103492431183}"/>
            </a:ext>
          </a:extLst>
        </xdr:cNvPr>
        <xdr:cNvCxnSpPr/>
      </xdr:nvCxnSpPr>
      <xdr:spPr>
        <a:xfrm>
          <a:off x="15481300" y="1390758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95069</xdr:rowOff>
    </xdr:from>
    <xdr:to>
      <xdr:col>76</xdr:col>
      <xdr:colOff>165100</xdr:colOff>
      <xdr:row>81</xdr:row>
      <xdr:rowOff>25219</xdr:rowOff>
    </xdr:to>
    <xdr:sp macro="" textlink="">
      <xdr:nvSpPr>
        <xdr:cNvPr id="476" name="楕円 475">
          <a:extLst>
            <a:ext uri="{FF2B5EF4-FFF2-40B4-BE49-F238E27FC236}">
              <a16:creationId xmlns:a16="http://schemas.microsoft.com/office/drawing/2014/main" id="{EDF35707-48EE-47D4-B27E-73E79B71F812}"/>
            </a:ext>
          </a:extLst>
        </xdr:cNvPr>
        <xdr:cNvSpPr/>
      </xdr:nvSpPr>
      <xdr:spPr>
        <a:xfrm>
          <a:off x="14541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20138</xdr:rowOff>
    </xdr:to>
    <xdr:cxnSp macro="">
      <xdr:nvCxnSpPr>
        <xdr:cNvPr id="477" name="直線コネクタ 476">
          <a:extLst>
            <a:ext uri="{FF2B5EF4-FFF2-40B4-BE49-F238E27FC236}">
              <a16:creationId xmlns:a16="http://schemas.microsoft.com/office/drawing/2014/main" id="{385F1F02-F536-4C32-9117-1DA90BC662A3}"/>
            </a:ext>
          </a:extLst>
        </xdr:cNvPr>
        <xdr:cNvCxnSpPr/>
      </xdr:nvCxnSpPr>
      <xdr:spPr>
        <a:xfrm>
          <a:off x="14592300" y="13861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150586</xdr:rowOff>
    </xdr:from>
    <xdr:to>
      <xdr:col>72</xdr:col>
      <xdr:colOff>38100</xdr:colOff>
      <xdr:row>83</xdr:row>
      <xdr:rowOff>80736</xdr:rowOff>
    </xdr:to>
    <xdr:sp macro="" textlink="">
      <xdr:nvSpPr>
        <xdr:cNvPr id="478" name="楕円 477">
          <a:extLst>
            <a:ext uri="{FF2B5EF4-FFF2-40B4-BE49-F238E27FC236}">
              <a16:creationId xmlns:a16="http://schemas.microsoft.com/office/drawing/2014/main" id="{AE545457-B6C2-462B-A48E-C882F74B3647}"/>
            </a:ext>
          </a:extLst>
        </xdr:cNvPr>
        <xdr:cNvSpPr/>
      </xdr:nvSpPr>
      <xdr:spPr>
        <a:xfrm>
          <a:off x="13652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145869</xdr:rowOff>
    </xdr:from>
    <xdr:to>
      <xdr:col>76</xdr:col>
      <xdr:colOff>114300</xdr:colOff>
      <xdr:row>83</xdr:row>
      <xdr:rowOff>29936</xdr:rowOff>
    </xdr:to>
    <xdr:cxnSp macro="">
      <xdr:nvCxnSpPr>
        <xdr:cNvPr id="479" name="直線コネクタ 478">
          <a:extLst>
            <a:ext uri="{FF2B5EF4-FFF2-40B4-BE49-F238E27FC236}">
              <a16:creationId xmlns:a16="http://schemas.microsoft.com/office/drawing/2014/main" id="{A413FCCA-15B7-4651-A122-1A7A868C13A4}"/>
            </a:ext>
          </a:extLst>
        </xdr:cNvPr>
        <xdr:cNvCxnSpPr/>
      </xdr:nvCxnSpPr>
      <xdr:spPr>
        <a:xfrm flipV="1">
          <a:off x="13703300" y="13861869"/>
          <a:ext cx="889000" cy="39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67311</xdr:rowOff>
    </xdr:from>
    <xdr:to>
      <xdr:col>67</xdr:col>
      <xdr:colOff>101600</xdr:colOff>
      <xdr:row>80</xdr:row>
      <xdr:rowOff>168911</xdr:rowOff>
    </xdr:to>
    <xdr:sp macro="" textlink="">
      <xdr:nvSpPr>
        <xdr:cNvPr id="480" name="楕円 479">
          <a:extLst>
            <a:ext uri="{FF2B5EF4-FFF2-40B4-BE49-F238E27FC236}">
              <a16:creationId xmlns:a16="http://schemas.microsoft.com/office/drawing/2014/main" id="{8562A468-1AD3-4A44-87A3-11CC5FF2BD1D}"/>
            </a:ext>
          </a:extLst>
        </xdr:cNvPr>
        <xdr:cNvSpPr/>
      </xdr:nvSpPr>
      <xdr:spPr>
        <a:xfrm>
          <a:off x="12763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118111</xdr:rowOff>
    </xdr:from>
    <xdr:to>
      <xdr:col>71</xdr:col>
      <xdr:colOff>177800</xdr:colOff>
      <xdr:row>83</xdr:row>
      <xdr:rowOff>29936</xdr:rowOff>
    </xdr:to>
    <xdr:cxnSp macro="">
      <xdr:nvCxnSpPr>
        <xdr:cNvPr id="481" name="直線コネクタ 480">
          <a:extLst>
            <a:ext uri="{FF2B5EF4-FFF2-40B4-BE49-F238E27FC236}">
              <a16:creationId xmlns:a16="http://schemas.microsoft.com/office/drawing/2014/main" id="{A9888B7B-30E9-48F6-888E-C55F6CCAA0E7}"/>
            </a:ext>
          </a:extLst>
        </xdr:cNvPr>
        <xdr:cNvCxnSpPr/>
      </xdr:nvCxnSpPr>
      <xdr:spPr>
        <a:xfrm>
          <a:off x="12814300" y="13834111"/>
          <a:ext cx="889000" cy="4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482" name="n_1aveValue【消防施設】&#10;有形固定資産減価償却率">
          <a:extLst>
            <a:ext uri="{FF2B5EF4-FFF2-40B4-BE49-F238E27FC236}">
              <a16:creationId xmlns:a16="http://schemas.microsoft.com/office/drawing/2014/main" id="{24B77643-AC0C-41EA-9871-1DCEF59A49F3}"/>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483" name="n_2aveValue【消防施設】&#10;有形固定資産減価償却率">
          <a:extLst>
            <a:ext uri="{FF2B5EF4-FFF2-40B4-BE49-F238E27FC236}">
              <a16:creationId xmlns:a16="http://schemas.microsoft.com/office/drawing/2014/main" id="{CCA2F6BA-9A85-4295-A1EE-CDA62A7D5AA7}"/>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84" name="n_3aveValue【消防施設】&#10;有形固定資産減価償却率">
          <a:extLst>
            <a:ext uri="{FF2B5EF4-FFF2-40B4-BE49-F238E27FC236}">
              <a16:creationId xmlns:a16="http://schemas.microsoft.com/office/drawing/2014/main" id="{DF02C39A-3B81-445E-BF76-0C8BBD5CFFCA}"/>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485" name="n_4aveValue【消防施設】&#10;有形固定資産減価償却率">
          <a:extLst>
            <a:ext uri="{FF2B5EF4-FFF2-40B4-BE49-F238E27FC236}">
              <a16:creationId xmlns:a16="http://schemas.microsoft.com/office/drawing/2014/main" id="{AC11E840-181D-4774-BA46-E85892C916DD}"/>
            </a:ext>
          </a:extLst>
        </xdr:cNvPr>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87465</xdr:rowOff>
    </xdr:from>
    <xdr:ext cx="405111" cy="259045"/>
    <xdr:sp macro="" textlink="">
      <xdr:nvSpPr>
        <xdr:cNvPr id="486" name="n_1mainValue【消防施設】&#10;有形固定資産減価償却率">
          <a:extLst>
            <a:ext uri="{FF2B5EF4-FFF2-40B4-BE49-F238E27FC236}">
              <a16:creationId xmlns:a16="http://schemas.microsoft.com/office/drawing/2014/main" id="{D8E1015C-218D-46FB-8203-D2F3ED5E5883}"/>
            </a:ext>
          </a:extLst>
        </xdr:cNvPr>
        <xdr:cNvSpPr txBox="1"/>
      </xdr:nvSpPr>
      <xdr:spPr>
        <a:xfrm>
          <a:off x="15266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41746</xdr:rowOff>
    </xdr:from>
    <xdr:ext cx="405111" cy="259045"/>
    <xdr:sp macro="" textlink="">
      <xdr:nvSpPr>
        <xdr:cNvPr id="487" name="n_2mainValue【消防施設】&#10;有形固定資産減価償却率">
          <a:extLst>
            <a:ext uri="{FF2B5EF4-FFF2-40B4-BE49-F238E27FC236}">
              <a16:creationId xmlns:a16="http://schemas.microsoft.com/office/drawing/2014/main" id="{C72F2567-F2CF-4DD0-B60D-1B7A43A4151D}"/>
            </a:ext>
          </a:extLst>
        </xdr:cNvPr>
        <xdr:cNvSpPr txBox="1"/>
      </xdr:nvSpPr>
      <xdr:spPr>
        <a:xfrm>
          <a:off x="14389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488" name="n_3mainValue【消防施設】&#10;有形固定資産減価償却率">
          <a:extLst>
            <a:ext uri="{FF2B5EF4-FFF2-40B4-BE49-F238E27FC236}">
              <a16:creationId xmlns:a16="http://schemas.microsoft.com/office/drawing/2014/main" id="{FCCA2777-9F69-4C90-99FA-294E5841FD98}"/>
            </a:ext>
          </a:extLst>
        </xdr:cNvPr>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13988</xdr:rowOff>
    </xdr:from>
    <xdr:ext cx="405111" cy="259045"/>
    <xdr:sp macro="" textlink="">
      <xdr:nvSpPr>
        <xdr:cNvPr id="489" name="n_4mainValue【消防施設】&#10;有形固定資産減価償却率">
          <a:extLst>
            <a:ext uri="{FF2B5EF4-FFF2-40B4-BE49-F238E27FC236}">
              <a16:creationId xmlns:a16="http://schemas.microsoft.com/office/drawing/2014/main" id="{B2FF62C0-BCE6-404D-A17D-1EF51F387B20}"/>
            </a:ext>
          </a:extLst>
        </xdr:cNvPr>
        <xdr:cNvSpPr txBox="1"/>
      </xdr:nvSpPr>
      <xdr:spPr>
        <a:xfrm>
          <a:off x="12611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a:extLst>
            <a:ext uri="{FF2B5EF4-FFF2-40B4-BE49-F238E27FC236}">
              <a16:creationId xmlns:a16="http://schemas.microsoft.com/office/drawing/2014/main" id="{9B086ACF-A5A4-4DDC-BD3C-6B931DA63D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a:extLst>
            <a:ext uri="{FF2B5EF4-FFF2-40B4-BE49-F238E27FC236}">
              <a16:creationId xmlns:a16="http://schemas.microsoft.com/office/drawing/2014/main" id="{A7D26070-1C2F-452A-A238-2FBA5B549FA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a:extLst>
            <a:ext uri="{FF2B5EF4-FFF2-40B4-BE49-F238E27FC236}">
              <a16:creationId xmlns:a16="http://schemas.microsoft.com/office/drawing/2014/main" id="{9147E162-2DBB-42BF-9360-8198598F94C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a:extLst>
            <a:ext uri="{FF2B5EF4-FFF2-40B4-BE49-F238E27FC236}">
              <a16:creationId xmlns:a16="http://schemas.microsoft.com/office/drawing/2014/main" id="{48431104-0079-4251-9D9D-D2A93151B2A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a:extLst>
            <a:ext uri="{FF2B5EF4-FFF2-40B4-BE49-F238E27FC236}">
              <a16:creationId xmlns:a16="http://schemas.microsoft.com/office/drawing/2014/main" id="{BAF5670A-EDF4-4596-91C3-C7BE3FE203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a:extLst>
            <a:ext uri="{FF2B5EF4-FFF2-40B4-BE49-F238E27FC236}">
              <a16:creationId xmlns:a16="http://schemas.microsoft.com/office/drawing/2014/main" id="{D5BC4712-5A46-4349-9C82-F53AB4C5126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a:extLst>
            <a:ext uri="{FF2B5EF4-FFF2-40B4-BE49-F238E27FC236}">
              <a16:creationId xmlns:a16="http://schemas.microsoft.com/office/drawing/2014/main" id="{C9CB2B3D-835C-4A91-9A6A-E528049DA29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id="{7E524AC7-9612-40F2-BE4A-924AE738CA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a:extLst>
            <a:ext uri="{FF2B5EF4-FFF2-40B4-BE49-F238E27FC236}">
              <a16:creationId xmlns:a16="http://schemas.microsoft.com/office/drawing/2014/main" id="{6C9C973E-0656-4752-B342-E2336E4D14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a:extLst>
            <a:ext uri="{FF2B5EF4-FFF2-40B4-BE49-F238E27FC236}">
              <a16:creationId xmlns:a16="http://schemas.microsoft.com/office/drawing/2014/main" id="{8CBEE366-7E04-45DE-99CC-7160B8BF90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00" name="直線コネクタ 499">
          <a:extLst>
            <a:ext uri="{FF2B5EF4-FFF2-40B4-BE49-F238E27FC236}">
              <a16:creationId xmlns:a16="http://schemas.microsoft.com/office/drawing/2014/main" id="{15F99B8D-19D4-4B43-AAF8-38C39F8AB80B}"/>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01" name="テキスト ボックス 500">
          <a:extLst>
            <a:ext uri="{FF2B5EF4-FFF2-40B4-BE49-F238E27FC236}">
              <a16:creationId xmlns:a16="http://schemas.microsoft.com/office/drawing/2014/main" id="{4DE35AE7-D460-4FEB-85B8-C98203E30AAB}"/>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2" name="直線コネクタ 501">
          <a:extLst>
            <a:ext uri="{FF2B5EF4-FFF2-40B4-BE49-F238E27FC236}">
              <a16:creationId xmlns:a16="http://schemas.microsoft.com/office/drawing/2014/main" id="{BEA795CE-D82C-4CCF-8FE1-384A469068E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3" name="テキスト ボックス 502">
          <a:extLst>
            <a:ext uri="{FF2B5EF4-FFF2-40B4-BE49-F238E27FC236}">
              <a16:creationId xmlns:a16="http://schemas.microsoft.com/office/drawing/2014/main" id="{568DDAB6-B4E6-4D02-917A-B7CA6BD684B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04" name="直線コネクタ 503">
          <a:extLst>
            <a:ext uri="{FF2B5EF4-FFF2-40B4-BE49-F238E27FC236}">
              <a16:creationId xmlns:a16="http://schemas.microsoft.com/office/drawing/2014/main" id="{E7660C6C-DC40-42D6-B8A0-9ADC5360455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05" name="テキスト ボックス 504">
          <a:extLst>
            <a:ext uri="{FF2B5EF4-FFF2-40B4-BE49-F238E27FC236}">
              <a16:creationId xmlns:a16="http://schemas.microsoft.com/office/drawing/2014/main" id="{A2F69517-D3F2-46F2-83D2-46827892735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1C8CDA97-15AE-48D9-90B2-E9FEF2F4874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BBBE033F-1796-4BB1-B178-518340CBE2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9FCCFCAC-8449-4799-9238-516F453BD6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9" name="直線コネクタ 508">
          <a:extLst>
            <a:ext uri="{FF2B5EF4-FFF2-40B4-BE49-F238E27FC236}">
              <a16:creationId xmlns:a16="http://schemas.microsoft.com/office/drawing/2014/main" id="{7614F7A3-1280-4E40-B418-6BDFE745C2BA}"/>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10" name="【消防施設】&#10;一人当たり面積最小値テキスト">
          <a:extLst>
            <a:ext uri="{FF2B5EF4-FFF2-40B4-BE49-F238E27FC236}">
              <a16:creationId xmlns:a16="http://schemas.microsoft.com/office/drawing/2014/main" id="{ACA98AD5-F446-40A7-AA04-FE243CB0501B}"/>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11" name="直線コネクタ 510">
          <a:extLst>
            <a:ext uri="{FF2B5EF4-FFF2-40B4-BE49-F238E27FC236}">
              <a16:creationId xmlns:a16="http://schemas.microsoft.com/office/drawing/2014/main" id="{A86C72F9-50EC-493C-BDFC-9CD01EAD5F3C}"/>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12" name="【消防施設】&#10;一人当たり面積最大値テキスト">
          <a:extLst>
            <a:ext uri="{FF2B5EF4-FFF2-40B4-BE49-F238E27FC236}">
              <a16:creationId xmlns:a16="http://schemas.microsoft.com/office/drawing/2014/main" id="{8F582483-E8C5-4F56-B035-F40CC674DADF}"/>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13" name="直線コネクタ 512">
          <a:extLst>
            <a:ext uri="{FF2B5EF4-FFF2-40B4-BE49-F238E27FC236}">
              <a16:creationId xmlns:a16="http://schemas.microsoft.com/office/drawing/2014/main" id="{83C6A437-6C05-44B5-B308-21442D7F3B18}"/>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14" name="【消防施設】&#10;一人当たり面積平均値テキスト">
          <a:extLst>
            <a:ext uri="{FF2B5EF4-FFF2-40B4-BE49-F238E27FC236}">
              <a16:creationId xmlns:a16="http://schemas.microsoft.com/office/drawing/2014/main" id="{8676143F-B16A-4208-BB2E-2F8CBE025D0B}"/>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15" name="フローチャート: 判断 514">
          <a:extLst>
            <a:ext uri="{FF2B5EF4-FFF2-40B4-BE49-F238E27FC236}">
              <a16:creationId xmlns:a16="http://schemas.microsoft.com/office/drawing/2014/main" id="{19FB9411-CC76-4E52-8C16-DD88D2E59938}"/>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6" name="フローチャート: 判断 515">
          <a:extLst>
            <a:ext uri="{FF2B5EF4-FFF2-40B4-BE49-F238E27FC236}">
              <a16:creationId xmlns:a16="http://schemas.microsoft.com/office/drawing/2014/main" id="{458F6AF3-82E7-4A45-B651-D2DDA4C2882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7" name="フローチャート: 判断 516">
          <a:extLst>
            <a:ext uri="{FF2B5EF4-FFF2-40B4-BE49-F238E27FC236}">
              <a16:creationId xmlns:a16="http://schemas.microsoft.com/office/drawing/2014/main" id="{11A42F4F-BB01-4D3B-BE06-F1B66E1734EC}"/>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8" name="フローチャート: 判断 517">
          <a:extLst>
            <a:ext uri="{FF2B5EF4-FFF2-40B4-BE49-F238E27FC236}">
              <a16:creationId xmlns:a16="http://schemas.microsoft.com/office/drawing/2014/main" id="{E5C60D55-D278-4D3E-B6A8-ED0CC0135862}"/>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9" name="フローチャート: 判断 518">
          <a:extLst>
            <a:ext uri="{FF2B5EF4-FFF2-40B4-BE49-F238E27FC236}">
              <a16:creationId xmlns:a16="http://schemas.microsoft.com/office/drawing/2014/main" id="{583A2DE5-AE06-45B3-83E3-9A952C65ADB1}"/>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E6CD8F5-A777-4303-A85F-E01D86B51A7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3AF0D408-C4D3-4871-B6F7-4ABEF1A283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9F60C6B7-A7C6-4F44-A29D-26A79D5622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C947F8A6-1BE9-4FDC-BE53-DC0CC104440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D11C1207-BD4B-4CCC-9E3A-144477B34DD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158178</xdr:rowOff>
    </xdr:from>
    <xdr:to>
      <xdr:col>116</xdr:col>
      <xdr:colOff>114300</xdr:colOff>
      <xdr:row>85</xdr:row>
      <xdr:rowOff>88328</xdr:rowOff>
    </xdr:to>
    <xdr:sp macro="" textlink="">
      <xdr:nvSpPr>
        <xdr:cNvPr id="525" name="楕円 524">
          <a:extLst>
            <a:ext uri="{FF2B5EF4-FFF2-40B4-BE49-F238E27FC236}">
              <a16:creationId xmlns:a16="http://schemas.microsoft.com/office/drawing/2014/main" id="{0266E10B-FFF8-43DC-A764-3BDD57F544E5}"/>
            </a:ext>
          </a:extLst>
        </xdr:cNvPr>
        <xdr:cNvSpPr/>
      </xdr:nvSpPr>
      <xdr:spPr>
        <a:xfrm>
          <a:off x="22110700" y="145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73105</xdr:rowOff>
    </xdr:from>
    <xdr:ext cx="469744" cy="259045"/>
    <xdr:sp macro="" textlink="">
      <xdr:nvSpPr>
        <xdr:cNvPr id="526" name="【消防施設】&#10;一人当たり面積該当値テキスト">
          <a:extLst>
            <a:ext uri="{FF2B5EF4-FFF2-40B4-BE49-F238E27FC236}">
              <a16:creationId xmlns:a16="http://schemas.microsoft.com/office/drawing/2014/main" id="{87EB9EE8-95F9-4D59-B726-C95946CCA4AA}"/>
            </a:ext>
          </a:extLst>
        </xdr:cNvPr>
        <xdr:cNvSpPr txBox="1"/>
      </xdr:nvSpPr>
      <xdr:spPr>
        <a:xfrm>
          <a:off x="22199600" y="1447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159322</xdr:rowOff>
    </xdr:from>
    <xdr:to>
      <xdr:col>112</xdr:col>
      <xdr:colOff>38100</xdr:colOff>
      <xdr:row>85</xdr:row>
      <xdr:rowOff>89472</xdr:rowOff>
    </xdr:to>
    <xdr:sp macro="" textlink="">
      <xdr:nvSpPr>
        <xdr:cNvPr id="527" name="楕円 526">
          <a:extLst>
            <a:ext uri="{FF2B5EF4-FFF2-40B4-BE49-F238E27FC236}">
              <a16:creationId xmlns:a16="http://schemas.microsoft.com/office/drawing/2014/main" id="{3AC50DAE-BD64-469C-9461-B73EA03A6E4A}"/>
            </a:ext>
          </a:extLst>
        </xdr:cNvPr>
        <xdr:cNvSpPr/>
      </xdr:nvSpPr>
      <xdr:spPr>
        <a:xfrm>
          <a:off x="21272500" y="145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37528</xdr:rowOff>
    </xdr:from>
    <xdr:to>
      <xdr:col>116</xdr:col>
      <xdr:colOff>63500</xdr:colOff>
      <xdr:row>85</xdr:row>
      <xdr:rowOff>38672</xdr:rowOff>
    </xdr:to>
    <xdr:cxnSp macro="">
      <xdr:nvCxnSpPr>
        <xdr:cNvPr id="528" name="直線コネクタ 527">
          <a:extLst>
            <a:ext uri="{FF2B5EF4-FFF2-40B4-BE49-F238E27FC236}">
              <a16:creationId xmlns:a16="http://schemas.microsoft.com/office/drawing/2014/main" id="{857269AB-2C76-42D5-8E22-79F8B76F5FA3}"/>
            </a:ext>
          </a:extLst>
        </xdr:cNvPr>
        <xdr:cNvCxnSpPr/>
      </xdr:nvCxnSpPr>
      <xdr:spPr>
        <a:xfrm flipV="1">
          <a:off x="21323300" y="1461077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161607</xdr:rowOff>
    </xdr:from>
    <xdr:to>
      <xdr:col>107</xdr:col>
      <xdr:colOff>101600</xdr:colOff>
      <xdr:row>85</xdr:row>
      <xdr:rowOff>91757</xdr:rowOff>
    </xdr:to>
    <xdr:sp macro="" textlink="">
      <xdr:nvSpPr>
        <xdr:cNvPr id="529" name="楕円 528">
          <a:extLst>
            <a:ext uri="{FF2B5EF4-FFF2-40B4-BE49-F238E27FC236}">
              <a16:creationId xmlns:a16="http://schemas.microsoft.com/office/drawing/2014/main" id="{39FA7115-DEC1-4A75-B040-FCB6E9726C7D}"/>
            </a:ext>
          </a:extLst>
        </xdr:cNvPr>
        <xdr:cNvSpPr/>
      </xdr:nvSpPr>
      <xdr:spPr>
        <a:xfrm>
          <a:off x="20383500" y="145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38672</xdr:rowOff>
    </xdr:from>
    <xdr:to>
      <xdr:col>111</xdr:col>
      <xdr:colOff>177800</xdr:colOff>
      <xdr:row>85</xdr:row>
      <xdr:rowOff>40957</xdr:rowOff>
    </xdr:to>
    <xdr:cxnSp macro="">
      <xdr:nvCxnSpPr>
        <xdr:cNvPr id="530" name="直線コネクタ 529">
          <a:extLst>
            <a:ext uri="{FF2B5EF4-FFF2-40B4-BE49-F238E27FC236}">
              <a16:creationId xmlns:a16="http://schemas.microsoft.com/office/drawing/2014/main" id="{EBAC943A-9A87-4CF6-BE3D-580A6ADC20D3}"/>
            </a:ext>
          </a:extLst>
        </xdr:cNvPr>
        <xdr:cNvCxnSpPr/>
      </xdr:nvCxnSpPr>
      <xdr:spPr>
        <a:xfrm flipV="1">
          <a:off x="20434300" y="1461192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127888</xdr:rowOff>
    </xdr:from>
    <xdr:to>
      <xdr:col>102</xdr:col>
      <xdr:colOff>165100</xdr:colOff>
      <xdr:row>85</xdr:row>
      <xdr:rowOff>58038</xdr:rowOff>
    </xdr:to>
    <xdr:sp macro="" textlink="">
      <xdr:nvSpPr>
        <xdr:cNvPr id="531" name="楕円 530">
          <a:extLst>
            <a:ext uri="{FF2B5EF4-FFF2-40B4-BE49-F238E27FC236}">
              <a16:creationId xmlns:a16="http://schemas.microsoft.com/office/drawing/2014/main" id="{806752A3-24B0-4D0A-BA71-793FD36E34D4}"/>
            </a:ext>
          </a:extLst>
        </xdr:cNvPr>
        <xdr:cNvSpPr/>
      </xdr:nvSpPr>
      <xdr:spPr>
        <a:xfrm>
          <a:off x="19494500" y="145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xdr:rowOff>
    </xdr:from>
    <xdr:to>
      <xdr:col>107</xdr:col>
      <xdr:colOff>50800</xdr:colOff>
      <xdr:row>85</xdr:row>
      <xdr:rowOff>40957</xdr:rowOff>
    </xdr:to>
    <xdr:cxnSp macro="">
      <xdr:nvCxnSpPr>
        <xdr:cNvPr id="532" name="直線コネクタ 531">
          <a:extLst>
            <a:ext uri="{FF2B5EF4-FFF2-40B4-BE49-F238E27FC236}">
              <a16:creationId xmlns:a16="http://schemas.microsoft.com/office/drawing/2014/main" id="{57DDC5E4-2829-4F05-82F4-C902139FF600}"/>
            </a:ext>
          </a:extLst>
        </xdr:cNvPr>
        <xdr:cNvCxnSpPr/>
      </xdr:nvCxnSpPr>
      <xdr:spPr>
        <a:xfrm>
          <a:off x="19545300" y="14580488"/>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5017</xdr:rowOff>
    </xdr:from>
    <xdr:to>
      <xdr:col>98</xdr:col>
      <xdr:colOff>38100</xdr:colOff>
      <xdr:row>84</xdr:row>
      <xdr:rowOff>106617</xdr:rowOff>
    </xdr:to>
    <xdr:sp macro="" textlink="">
      <xdr:nvSpPr>
        <xdr:cNvPr id="533" name="楕円 532">
          <a:extLst>
            <a:ext uri="{FF2B5EF4-FFF2-40B4-BE49-F238E27FC236}">
              <a16:creationId xmlns:a16="http://schemas.microsoft.com/office/drawing/2014/main" id="{E91BCAA6-3D76-4526-98D5-6CA862E081D9}"/>
            </a:ext>
          </a:extLst>
        </xdr:cNvPr>
        <xdr:cNvSpPr/>
      </xdr:nvSpPr>
      <xdr:spPr>
        <a:xfrm>
          <a:off x="18605500" y="1440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55817</xdr:rowOff>
    </xdr:from>
    <xdr:to>
      <xdr:col>102</xdr:col>
      <xdr:colOff>114300</xdr:colOff>
      <xdr:row>85</xdr:row>
      <xdr:rowOff>7238</xdr:rowOff>
    </xdr:to>
    <xdr:cxnSp macro="">
      <xdr:nvCxnSpPr>
        <xdr:cNvPr id="534" name="直線コネクタ 533">
          <a:extLst>
            <a:ext uri="{FF2B5EF4-FFF2-40B4-BE49-F238E27FC236}">
              <a16:creationId xmlns:a16="http://schemas.microsoft.com/office/drawing/2014/main" id="{65BD238C-7233-4A54-9D0A-31E46F4EA917}"/>
            </a:ext>
          </a:extLst>
        </xdr:cNvPr>
        <xdr:cNvCxnSpPr/>
      </xdr:nvCxnSpPr>
      <xdr:spPr>
        <a:xfrm>
          <a:off x="18656300" y="14457617"/>
          <a:ext cx="889000" cy="12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535" name="n_1aveValue【消防施設】&#10;一人当たり面積">
          <a:extLst>
            <a:ext uri="{FF2B5EF4-FFF2-40B4-BE49-F238E27FC236}">
              <a16:creationId xmlns:a16="http://schemas.microsoft.com/office/drawing/2014/main" id="{928DF88B-79B8-47E7-BC51-48CA049B094B}"/>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536" name="n_2aveValue【消防施設】&#10;一人当たり面積">
          <a:extLst>
            <a:ext uri="{FF2B5EF4-FFF2-40B4-BE49-F238E27FC236}">
              <a16:creationId xmlns:a16="http://schemas.microsoft.com/office/drawing/2014/main" id="{66308B8A-1D83-4B85-BCF6-3E3938F1DDDD}"/>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7" name="n_3aveValue【消防施設】&#10;一人当たり面積">
          <a:extLst>
            <a:ext uri="{FF2B5EF4-FFF2-40B4-BE49-F238E27FC236}">
              <a16:creationId xmlns:a16="http://schemas.microsoft.com/office/drawing/2014/main" id="{BEC9A075-80A8-414A-A3EC-EB52B9BE82BE}"/>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8" name="n_4aveValue【消防施設】&#10;一人当たり面積">
          <a:extLst>
            <a:ext uri="{FF2B5EF4-FFF2-40B4-BE49-F238E27FC236}">
              <a16:creationId xmlns:a16="http://schemas.microsoft.com/office/drawing/2014/main" id="{E3E47E55-60F1-4D39-A5F0-610332C91ECC}"/>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80599</xdr:rowOff>
    </xdr:from>
    <xdr:ext cx="469744" cy="259045"/>
    <xdr:sp macro="" textlink="">
      <xdr:nvSpPr>
        <xdr:cNvPr id="539" name="n_1mainValue【消防施設】&#10;一人当たり面積">
          <a:extLst>
            <a:ext uri="{FF2B5EF4-FFF2-40B4-BE49-F238E27FC236}">
              <a16:creationId xmlns:a16="http://schemas.microsoft.com/office/drawing/2014/main" id="{AE022DA2-2AFE-41AE-ABC2-47418BAF4E0D}"/>
            </a:ext>
          </a:extLst>
        </xdr:cNvPr>
        <xdr:cNvSpPr txBox="1"/>
      </xdr:nvSpPr>
      <xdr:spPr>
        <a:xfrm>
          <a:off x="21075727" y="1465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82884</xdr:rowOff>
    </xdr:from>
    <xdr:ext cx="469744" cy="259045"/>
    <xdr:sp macro="" textlink="">
      <xdr:nvSpPr>
        <xdr:cNvPr id="540" name="n_2mainValue【消防施設】&#10;一人当たり面積">
          <a:extLst>
            <a:ext uri="{FF2B5EF4-FFF2-40B4-BE49-F238E27FC236}">
              <a16:creationId xmlns:a16="http://schemas.microsoft.com/office/drawing/2014/main" id="{A1675D83-9E0D-4285-8E61-451210C352B1}"/>
            </a:ext>
          </a:extLst>
        </xdr:cNvPr>
        <xdr:cNvSpPr txBox="1"/>
      </xdr:nvSpPr>
      <xdr:spPr>
        <a:xfrm>
          <a:off x="20199427" y="1465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49165</xdr:rowOff>
    </xdr:from>
    <xdr:ext cx="469744" cy="259045"/>
    <xdr:sp macro="" textlink="">
      <xdr:nvSpPr>
        <xdr:cNvPr id="541" name="n_3mainValue【消防施設】&#10;一人当たり面積">
          <a:extLst>
            <a:ext uri="{FF2B5EF4-FFF2-40B4-BE49-F238E27FC236}">
              <a16:creationId xmlns:a16="http://schemas.microsoft.com/office/drawing/2014/main" id="{1CBFF459-280D-4CF3-9595-3F314BBD2D7D}"/>
            </a:ext>
          </a:extLst>
        </xdr:cNvPr>
        <xdr:cNvSpPr txBox="1"/>
      </xdr:nvSpPr>
      <xdr:spPr>
        <a:xfrm>
          <a:off x="19310427" y="1462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97744</xdr:rowOff>
    </xdr:from>
    <xdr:ext cx="469744" cy="259045"/>
    <xdr:sp macro="" textlink="">
      <xdr:nvSpPr>
        <xdr:cNvPr id="542" name="n_4mainValue【消防施設】&#10;一人当たり面積">
          <a:extLst>
            <a:ext uri="{FF2B5EF4-FFF2-40B4-BE49-F238E27FC236}">
              <a16:creationId xmlns:a16="http://schemas.microsoft.com/office/drawing/2014/main" id="{390A5752-B06B-44C3-A019-0DD1305B2019}"/>
            </a:ext>
          </a:extLst>
        </xdr:cNvPr>
        <xdr:cNvSpPr txBox="1"/>
      </xdr:nvSpPr>
      <xdr:spPr>
        <a:xfrm>
          <a:off x="18421427" y="1449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9F1AD843-4C73-4B89-9CBE-4B7804F003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58D1A46C-97EB-46F9-B991-20133675D6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768672CE-C90D-46E8-B59D-F8C2E2CF332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75C55C02-7070-4CA3-84F9-0BE4D4A34DF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F61FB66A-7917-4917-AFAF-8C6C4979AB4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FEE42B19-230B-40B1-94EB-2EC44D30F3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3C4ED3D4-8F7B-49F5-A873-F5B63D65084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9F117C9B-F69D-41CB-9D5C-A2AE8FBD00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8604EC78-21C4-4C0F-825E-5E59E8936ED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E5260ABC-4651-4FDF-908F-33FAC6DCA0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8D391518-DA8F-4AB1-B710-BB5D178D440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27FA5CBE-A969-41FC-B993-7A5786E5136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1A0AFE65-5DF8-41FF-8DAC-792DB32B83C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D499186C-ED4C-4440-93F2-EED72129DB7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41A191F8-14E5-4B31-83E3-90AE465EB39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AC81C270-AB7C-4E29-ACC8-39BCF3E42C0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31E5AFA1-0B6C-4F88-8497-D88DDD080AC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DF2BEBBC-4803-4F28-B825-6029A88F639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6232EC14-8845-4C90-9251-59810D85BAF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AE9C761-9DC9-431D-992B-2B29331E1D3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4E663D64-14E9-4023-9A61-6E79419E479F}"/>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1CF5133F-1ECA-4DC8-BD53-382E78B6BD9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1FF7BDDB-8CE5-434B-9121-31E3C5C3EB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4184D430-13B7-4FE5-893E-4A19F70CD03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238A3B58-8013-42AF-87BD-EE422DCCD79A}"/>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CE757637-4D5D-47C8-BCE3-58E99FFD592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A1A157E2-2114-46F4-A321-80D9899D8BA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37FA8493-52CF-460C-9095-77F6826FCE3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71" name="【庁舎】&#10;有形固定資産減価償却率平均値テキスト">
          <a:extLst>
            <a:ext uri="{FF2B5EF4-FFF2-40B4-BE49-F238E27FC236}">
              <a16:creationId xmlns:a16="http://schemas.microsoft.com/office/drawing/2014/main" id="{778B51B6-6E5B-49A2-B8C0-DEF947B89611}"/>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72" name="フローチャート: 判断 571">
          <a:extLst>
            <a:ext uri="{FF2B5EF4-FFF2-40B4-BE49-F238E27FC236}">
              <a16:creationId xmlns:a16="http://schemas.microsoft.com/office/drawing/2014/main" id="{1C761D41-3484-4A0A-9309-F1FB9188FD2E}"/>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73" name="フローチャート: 判断 572">
          <a:extLst>
            <a:ext uri="{FF2B5EF4-FFF2-40B4-BE49-F238E27FC236}">
              <a16:creationId xmlns:a16="http://schemas.microsoft.com/office/drawing/2014/main" id="{2E5567D6-928B-45B8-AACD-6521B63CEB6D}"/>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74" name="フローチャート: 判断 573">
          <a:extLst>
            <a:ext uri="{FF2B5EF4-FFF2-40B4-BE49-F238E27FC236}">
              <a16:creationId xmlns:a16="http://schemas.microsoft.com/office/drawing/2014/main" id="{DD31911D-3987-4E6C-8301-3727EFE417D3}"/>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75" name="フローチャート: 判断 574">
          <a:extLst>
            <a:ext uri="{FF2B5EF4-FFF2-40B4-BE49-F238E27FC236}">
              <a16:creationId xmlns:a16="http://schemas.microsoft.com/office/drawing/2014/main" id="{AD9F6739-FC6C-4E39-8A44-D559813D0314}"/>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6" name="フローチャート: 判断 575">
          <a:extLst>
            <a:ext uri="{FF2B5EF4-FFF2-40B4-BE49-F238E27FC236}">
              <a16:creationId xmlns:a16="http://schemas.microsoft.com/office/drawing/2014/main" id="{25A57F48-6192-4D53-86F5-C280135A7BF9}"/>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1BC96188-3640-4819-93FC-3E468820D93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11DE72E3-9CD0-4CC3-B0D6-51D85B6E1EE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EF34302E-FDE2-4B5C-BF2C-7F37EFF245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DB7D3A4-D03E-4311-95DF-2F83F68721E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C32A28F6-4F18-400A-941A-DEAD2A2E4C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49530</xdr:rowOff>
    </xdr:from>
    <xdr:to>
      <xdr:col>85</xdr:col>
      <xdr:colOff>177800</xdr:colOff>
      <xdr:row>101</xdr:row>
      <xdr:rowOff>151130</xdr:rowOff>
    </xdr:to>
    <xdr:sp macro="" textlink="">
      <xdr:nvSpPr>
        <xdr:cNvPr id="582" name="楕円 581">
          <a:extLst>
            <a:ext uri="{FF2B5EF4-FFF2-40B4-BE49-F238E27FC236}">
              <a16:creationId xmlns:a16="http://schemas.microsoft.com/office/drawing/2014/main" id="{4B17546A-C7DA-487E-89AD-B61094AEAABE}"/>
            </a:ext>
          </a:extLst>
        </xdr:cNvPr>
        <xdr:cNvSpPr/>
      </xdr:nvSpPr>
      <xdr:spPr>
        <a:xfrm>
          <a:off x="16268700" y="173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72407</xdr:rowOff>
    </xdr:from>
    <xdr:ext cx="405111" cy="259045"/>
    <xdr:sp macro="" textlink="">
      <xdr:nvSpPr>
        <xdr:cNvPr id="583" name="【庁舎】&#10;有形固定資産減価償却率該当値テキスト">
          <a:extLst>
            <a:ext uri="{FF2B5EF4-FFF2-40B4-BE49-F238E27FC236}">
              <a16:creationId xmlns:a16="http://schemas.microsoft.com/office/drawing/2014/main" id="{E1A4BA40-E320-44F5-9AC3-B1ECEDE77D83}"/>
            </a:ext>
          </a:extLst>
        </xdr:cNvPr>
        <xdr:cNvSpPr txBox="1"/>
      </xdr:nvSpPr>
      <xdr:spPr>
        <a:xfrm>
          <a:off x="16357600"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168911</xdr:rowOff>
    </xdr:from>
    <xdr:to>
      <xdr:col>81</xdr:col>
      <xdr:colOff>101600</xdr:colOff>
      <xdr:row>101</xdr:row>
      <xdr:rowOff>99061</xdr:rowOff>
    </xdr:to>
    <xdr:sp macro="" textlink="">
      <xdr:nvSpPr>
        <xdr:cNvPr id="584" name="楕円 583">
          <a:extLst>
            <a:ext uri="{FF2B5EF4-FFF2-40B4-BE49-F238E27FC236}">
              <a16:creationId xmlns:a16="http://schemas.microsoft.com/office/drawing/2014/main" id="{51CC83EE-CBAB-4FC8-A360-5D8E219EE469}"/>
            </a:ext>
          </a:extLst>
        </xdr:cNvPr>
        <xdr:cNvSpPr/>
      </xdr:nvSpPr>
      <xdr:spPr>
        <a:xfrm>
          <a:off x="15430500" y="173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48261</xdr:rowOff>
    </xdr:from>
    <xdr:to>
      <xdr:col>85</xdr:col>
      <xdr:colOff>127000</xdr:colOff>
      <xdr:row>101</xdr:row>
      <xdr:rowOff>100330</xdr:rowOff>
    </xdr:to>
    <xdr:cxnSp macro="">
      <xdr:nvCxnSpPr>
        <xdr:cNvPr id="585" name="直線コネクタ 584">
          <a:extLst>
            <a:ext uri="{FF2B5EF4-FFF2-40B4-BE49-F238E27FC236}">
              <a16:creationId xmlns:a16="http://schemas.microsoft.com/office/drawing/2014/main" id="{162DD332-339A-48C5-86A3-4E4E65D845EE}"/>
            </a:ext>
          </a:extLst>
        </xdr:cNvPr>
        <xdr:cNvCxnSpPr/>
      </xdr:nvCxnSpPr>
      <xdr:spPr>
        <a:xfrm>
          <a:off x="15481300" y="1736471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115570</xdr:rowOff>
    </xdr:from>
    <xdr:to>
      <xdr:col>76</xdr:col>
      <xdr:colOff>165100</xdr:colOff>
      <xdr:row>101</xdr:row>
      <xdr:rowOff>45720</xdr:rowOff>
    </xdr:to>
    <xdr:sp macro="" textlink="">
      <xdr:nvSpPr>
        <xdr:cNvPr id="586" name="楕円 585">
          <a:extLst>
            <a:ext uri="{FF2B5EF4-FFF2-40B4-BE49-F238E27FC236}">
              <a16:creationId xmlns:a16="http://schemas.microsoft.com/office/drawing/2014/main" id="{7125412F-F6D0-49DE-9383-B6DC1EC8AA22}"/>
            </a:ext>
          </a:extLst>
        </xdr:cNvPr>
        <xdr:cNvSpPr/>
      </xdr:nvSpPr>
      <xdr:spPr>
        <a:xfrm>
          <a:off x="14541500" y="172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166370</xdr:rowOff>
    </xdr:from>
    <xdr:to>
      <xdr:col>81</xdr:col>
      <xdr:colOff>50800</xdr:colOff>
      <xdr:row>101</xdr:row>
      <xdr:rowOff>48261</xdr:rowOff>
    </xdr:to>
    <xdr:cxnSp macro="">
      <xdr:nvCxnSpPr>
        <xdr:cNvPr id="587" name="直線コネクタ 586">
          <a:extLst>
            <a:ext uri="{FF2B5EF4-FFF2-40B4-BE49-F238E27FC236}">
              <a16:creationId xmlns:a16="http://schemas.microsoft.com/office/drawing/2014/main" id="{026E5E80-AC69-470F-80A4-79A554366BA8}"/>
            </a:ext>
          </a:extLst>
        </xdr:cNvPr>
        <xdr:cNvCxnSpPr/>
      </xdr:nvCxnSpPr>
      <xdr:spPr>
        <a:xfrm>
          <a:off x="14592300" y="17311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62230</xdr:rowOff>
    </xdr:from>
    <xdr:to>
      <xdr:col>72</xdr:col>
      <xdr:colOff>38100</xdr:colOff>
      <xdr:row>100</xdr:row>
      <xdr:rowOff>163830</xdr:rowOff>
    </xdr:to>
    <xdr:sp macro="" textlink="">
      <xdr:nvSpPr>
        <xdr:cNvPr id="588" name="楕円 587">
          <a:extLst>
            <a:ext uri="{FF2B5EF4-FFF2-40B4-BE49-F238E27FC236}">
              <a16:creationId xmlns:a16="http://schemas.microsoft.com/office/drawing/2014/main" id="{B7999B10-CD19-42E8-973F-0F984A70650B}"/>
            </a:ext>
          </a:extLst>
        </xdr:cNvPr>
        <xdr:cNvSpPr/>
      </xdr:nvSpPr>
      <xdr:spPr>
        <a:xfrm>
          <a:off x="13652500" y="1720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113030</xdr:rowOff>
    </xdr:from>
    <xdr:to>
      <xdr:col>76</xdr:col>
      <xdr:colOff>114300</xdr:colOff>
      <xdr:row>100</xdr:row>
      <xdr:rowOff>166370</xdr:rowOff>
    </xdr:to>
    <xdr:cxnSp macro="">
      <xdr:nvCxnSpPr>
        <xdr:cNvPr id="589" name="直線コネクタ 588">
          <a:extLst>
            <a:ext uri="{FF2B5EF4-FFF2-40B4-BE49-F238E27FC236}">
              <a16:creationId xmlns:a16="http://schemas.microsoft.com/office/drawing/2014/main" id="{B46A5E81-B9EA-41FA-9BDE-A6C3098AE5D1}"/>
            </a:ext>
          </a:extLst>
        </xdr:cNvPr>
        <xdr:cNvCxnSpPr/>
      </xdr:nvCxnSpPr>
      <xdr:spPr>
        <a:xfrm>
          <a:off x="13703300" y="172580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8889</xdr:rowOff>
    </xdr:from>
    <xdr:to>
      <xdr:col>67</xdr:col>
      <xdr:colOff>101600</xdr:colOff>
      <xdr:row>100</xdr:row>
      <xdr:rowOff>110489</xdr:rowOff>
    </xdr:to>
    <xdr:sp macro="" textlink="">
      <xdr:nvSpPr>
        <xdr:cNvPr id="590" name="楕円 589">
          <a:extLst>
            <a:ext uri="{FF2B5EF4-FFF2-40B4-BE49-F238E27FC236}">
              <a16:creationId xmlns:a16="http://schemas.microsoft.com/office/drawing/2014/main" id="{770E0EB4-9D0B-463A-BF19-6C02DCE5D3C5}"/>
            </a:ext>
          </a:extLst>
        </xdr:cNvPr>
        <xdr:cNvSpPr/>
      </xdr:nvSpPr>
      <xdr:spPr>
        <a:xfrm>
          <a:off x="12763500" y="1715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59689</xdr:rowOff>
    </xdr:from>
    <xdr:to>
      <xdr:col>71</xdr:col>
      <xdr:colOff>177800</xdr:colOff>
      <xdr:row>100</xdr:row>
      <xdr:rowOff>113030</xdr:rowOff>
    </xdr:to>
    <xdr:cxnSp macro="">
      <xdr:nvCxnSpPr>
        <xdr:cNvPr id="591" name="直線コネクタ 590">
          <a:extLst>
            <a:ext uri="{FF2B5EF4-FFF2-40B4-BE49-F238E27FC236}">
              <a16:creationId xmlns:a16="http://schemas.microsoft.com/office/drawing/2014/main" id="{3734F980-E233-4543-AA52-B7D476B2DA14}"/>
            </a:ext>
          </a:extLst>
        </xdr:cNvPr>
        <xdr:cNvCxnSpPr/>
      </xdr:nvCxnSpPr>
      <xdr:spPr>
        <a:xfrm>
          <a:off x="12814300" y="172046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592" name="n_1aveValue【庁舎】&#10;有形固定資産減価償却率">
          <a:extLst>
            <a:ext uri="{FF2B5EF4-FFF2-40B4-BE49-F238E27FC236}">
              <a16:creationId xmlns:a16="http://schemas.microsoft.com/office/drawing/2014/main" id="{2E94557D-96DB-4B14-8284-2BF77364160F}"/>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593" name="n_2aveValue【庁舎】&#10;有形固定資産減価償却率">
          <a:extLst>
            <a:ext uri="{FF2B5EF4-FFF2-40B4-BE49-F238E27FC236}">
              <a16:creationId xmlns:a16="http://schemas.microsoft.com/office/drawing/2014/main" id="{3DACA710-36F9-4EEB-B680-518BDE757B47}"/>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594" name="n_3aveValue【庁舎】&#10;有形固定資産減価償却率">
          <a:extLst>
            <a:ext uri="{FF2B5EF4-FFF2-40B4-BE49-F238E27FC236}">
              <a16:creationId xmlns:a16="http://schemas.microsoft.com/office/drawing/2014/main" id="{B5A19022-2334-4CD1-9D80-C134C54BCE75}"/>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95" name="n_4aveValue【庁舎】&#10;有形固定資産減価償却率">
          <a:extLst>
            <a:ext uri="{FF2B5EF4-FFF2-40B4-BE49-F238E27FC236}">
              <a16:creationId xmlns:a16="http://schemas.microsoft.com/office/drawing/2014/main" id="{03C94C15-520A-4F1E-A247-E3081067DBAF}"/>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115588</xdr:rowOff>
    </xdr:from>
    <xdr:ext cx="405111" cy="259045"/>
    <xdr:sp macro="" textlink="">
      <xdr:nvSpPr>
        <xdr:cNvPr id="596" name="n_1mainValue【庁舎】&#10;有形固定資産減価償却率">
          <a:extLst>
            <a:ext uri="{FF2B5EF4-FFF2-40B4-BE49-F238E27FC236}">
              <a16:creationId xmlns:a16="http://schemas.microsoft.com/office/drawing/2014/main" id="{A942C5F4-8248-4530-B53E-86DBE3A945B8}"/>
            </a:ext>
          </a:extLst>
        </xdr:cNvPr>
        <xdr:cNvSpPr txBox="1"/>
      </xdr:nvSpPr>
      <xdr:spPr>
        <a:xfrm>
          <a:off x="15266044" y="17089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62247</xdr:rowOff>
    </xdr:from>
    <xdr:ext cx="405111" cy="259045"/>
    <xdr:sp macro="" textlink="">
      <xdr:nvSpPr>
        <xdr:cNvPr id="597" name="n_2mainValue【庁舎】&#10;有形固定資産減価償却率">
          <a:extLst>
            <a:ext uri="{FF2B5EF4-FFF2-40B4-BE49-F238E27FC236}">
              <a16:creationId xmlns:a16="http://schemas.microsoft.com/office/drawing/2014/main" id="{AE062826-0CE8-4329-A48E-77C6337063AA}"/>
            </a:ext>
          </a:extLst>
        </xdr:cNvPr>
        <xdr:cNvSpPr txBox="1"/>
      </xdr:nvSpPr>
      <xdr:spPr>
        <a:xfrm>
          <a:off x="14389744" y="1703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99</xdr:row>
      <xdr:rowOff>8907</xdr:rowOff>
    </xdr:from>
    <xdr:ext cx="340478" cy="259045"/>
    <xdr:sp macro="" textlink="">
      <xdr:nvSpPr>
        <xdr:cNvPr id="598" name="n_3mainValue【庁舎】&#10;有形固定資産減価償却率">
          <a:extLst>
            <a:ext uri="{FF2B5EF4-FFF2-40B4-BE49-F238E27FC236}">
              <a16:creationId xmlns:a16="http://schemas.microsoft.com/office/drawing/2014/main" id="{4D008E81-BF85-450B-B167-51CED539D480}"/>
            </a:ext>
          </a:extLst>
        </xdr:cNvPr>
        <xdr:cNvSpPr txBox="1"/>
      </xdr:nvSpPr>
      <xdr:spPr>
        <a:xfrm>
          <a:off x="13533061" y="169824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127016</xdr:rowOff>
    </xdr:from>
    <xdr:ext cx="340478" cy="259045"/>
    <xdr:sp macro="" textlink="">
      <xdr:nvSpPr>
        <xdr:cNvPr id="599" name="n_4mainValue【庁舎】&#10;有形固定資産減価償却率">
          <a:extLst>
            <a:ext uri="{FF2B5EF4-FFF2-40B4-BE49-F238E27FC236}">
              <a16:creationId xmlns:a16="http://schemas.microsoft.com/office/drawing/2014/main" id="{ED21E750-23CD-4EAF-9C1F-DB1CD9F332B3}"/>
            </a:ext>
          </a:extLst>
        </xdr:cNvPr>
        <xdr:cNvSpPr txBox="1"/>
      </xdr:nvSpPr>
      <xdr:spPr>
        <a:xfrm>
          <a:off x="12644061" y="169291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5CFFD875-A7AC-4E24-A110-E05A79ED35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7C18E814-678A-44A0-8F6F-F689EB1100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1A2EB473-493E-4F2A-A8B5-3A794F83FBE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72E88794-533F-4980-8089-C388E6B65B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AF8437DE-51E8-45FD-B3E1-30A3487DF4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9FA9F0DE-BE72-4B8C-9821-7D60BFB2343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54729F4A-96B8-40DE-97F6-627CABB2EE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AA3A9956-AF9B-4B9E-A200-290CC688696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DCF88EB0-42ED-432C-86A1-FB571EDFDD2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5A5C78E8-8467-41F0-BBB3-1CA891193B3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a:extLst>
            <a:ext uri="{FF2B5EF4-FFF2-40B4-BE49-F238E27FC236}">
              <a16:creationId xmlns:a16="http://schemas.microsoft.com/office/drawing/2014/main" id="{7D9ED9BE-C3FE-457D-9088-E780CB176ED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a:extLst>
            <a:ext uri="{FF2B5EF4-FFF2-40B4-BE49-F238E27FC236}">
              <a16:creationId xmlns:a16="http://schemas.microsoft.com/office/drawing/2014/main" id="{392F9D3B-93FA-4068-8F77-437E914546B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a:extLst>
            <a:ext uri="{FF2B5EF4-FFF2-40B4-BE49-F238E27FC236}">
              <a16:creationId xmlns:a16="http://schemas.microsoft.com/office/drawing/2014/main" id="{8D78B019-6E3F-41A7-8CD7-161B4D56442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a:extLst>
            <a:ext uri="{FF2B5EF4-FFF2-40B4-BE49-F238E27FC236}">
              <a16:creationId xmlns:a16="http://schemas.microsoft.com/office/drawing/2014/main" id="{08892A26-40A4-4909-BADC-3F92608EE8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a:extLst>
            <a:ext uri="{FF2B5EF4-FFF2-40B4-BE49-F238E27FC236}">
              <a16:creationId xmlns:a16="http://schemas.microsoft.com/office/drawing/2014/main" id="{E04165D2-748C-4571-91AA-00092FB848F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a:extLst>
            <a:ext uri="{FF2B5EF4-FFF2-40B4-BE49-F238E27FC236}">
              <a16:creationId xmlns:a16="http://schemas.microsoft.com/office/drawing/2014/main" id="{4277C5CB-FFA6-46CA-9B5B-6DEA91C51A3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a:extLst>
            <a:ext uri="{FF2B5EF4-FFF2-40B4-BE49-F238E27FC236}">
              <a16:creationId xmlns:a16="http://schemas.microsoft.com/office/drawing/2014/main" id="{DFF1DC3D-F397-4E7C-9E35-064F14EBA85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a:extLst>
            <a:ext uri="{FF2B5EF4-FFF2-40B4-BE49-F238E27FC236}">
              <a16:creationId xmlns:a16="http://schemas.microsoft.com/office/drawing/2014/main" id="{19EDE570-595B-4789-BA7F-64BBEEADF6B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a:extLst>
            <a:ext uri="{FF2B5EF4-FFF2-40B4-BE49-F238E27FC236}">
              <a16:creationId xmlns:a16="http://schemas.microsoft.com/office/drawing/2014/main" id="{1DCC8C0D-9439-4177-A7B3-397E03C78AA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a:extLst>
            <a:ext uri="{FF2B5EF4-FFF2-40B4-BE49-F238E27FC236}">
              <a16:creationId xmlns:a16="http://schemas.microsoft.com/office/drawing/2014/main" id="{F991B2B4-97A3-41B7-9BEF-73AD1FC1667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F06F3712-7EE2-4594-95D0-269F124BC9A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EC202F43-7663-496B-B12E-F4444114E40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5D6497A5-B38E-402C-B2E1-FDFCC80D4A2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23" name="直線コネクタ 622">
          <a:extLst>
            <a:ext uri="{FF2B5EF4-FFF2-40B4-BE49-F238E27FC236}">
              <a16:creationId xmlns:a16="http://schemas.microsoft.com/office/drawing/2014/main" id="{A92B5E8F-7E6D-4081-A38E-D6561506F983}"/>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24" name="【庁舎】&#10;一人当たり面積最小値テキスト">
          <a:extLst>
            <a:ext uri="{FF2B5EF4-FFF2-40B4-BE49-F238E27FC236}">
              <a16:creationId xmlns:a16="http://schemas.microsoft.com/office/drawing/2014/main" id="{6FE35321-FFA1-47BF-A4D8-C560946D34E2}"/>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25" name="直線コネクタ 624">
          <a:extLst>
            <a:ext uri="{FF2B5EF4-FFF2-40B4-BE49-F238E27FC236}">
              <a16:creationId xmlns:a16="http://schemas.microsoft.com/office/drawing/2014/main" id="{126794E9-40BC-4D95-85E1-A575F5BADD09}"/>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6" name="【庁舎】&#10;一人当たり面積最大値テキスト">
          <a:extLst>
            <a:ext uri="{FF2B5EF4-FFF2-40B4-BE49-F238E27FC236}">
              <a16:creationId xmlns:a16="http://schemas.microsoft.com/office/drawing/2014/main" id="{3A77D655-F938-410B-ABF6-81D0BA98F5B4}"/>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7" name="直線コネクタ 626">
          <a:extLst>
            <a:ext uri="{FF2B5EF4-FFF2-40B4-BE49-F238E27FC236}">
              <a16:creationId xmlns:a16="http://schemas.microsoft.com/office/drawing/2014/main" id="{D8B95ED6-02D0-4E5F-9420-21E252258AFB}"/>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28" name="【庁舎】&#10;一人当たり面積平均値テキスト">
          <a:extLst>
            <a:ext uri="{FF2B5EF4-FFF2-40B4-BE49-F238E27FC236}">
              <a16:creationId xmlns:a16="http://schemas.microsoft.com/office/drawing/2014/main" id="{6A88697D-9F0C-4874-9F71-30C6E1DA3158}"/>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9" name="フローチャート: 判断 628">
          <a:extLst>
            <a:ext uri="{FF2B5EF4-FFF2-40B4-BE49-F238E27FC236}">
              <a16:creationId xmlns:a16="http://schemas.microsoft.com/office/drawing/2014/main" id="{A3FFF08C-55B6-42EE-8E0F-630D4864F145}"/>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30" name="フローチャート: 判断 629">
          <a:extLst>
            <a:ext uri="{FF2B5EF4-FFF2-40B4-BE49-F238E27FC236}">
              <a16:creationId xmlns:a16="http://schemas.microsoft.com/office/drawing/2014/main" id="{A0B6AD8E-C9DB-48A2-8951-02FA5A6421B1}"/>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31" name="フローチャート: 判断 630">
          <a:extLst>
            <a:ext uri="{FF2B5EF4-FFF2-40B4-BE49-F238E27FC236}">
              <a16:creationId xmlns:a16="http://schemas.microsoft.com/office/drawing/2014/main" id="{7809D6A2-0DE1-4C42-9D99-F3A79D56B24F}"/>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32" name="フローチャート: 判断 631">
          <a:extLst>
            <a:ext uri="{FF2B5EF4-FFF2-40B4-BE49-F238E27FC236}">
              <a16:creationId xmlns:a16="http://schemas.microsoft.com/office/drawing/2014/main" id="{132D0B16-7142-4DE9-8DA6-56A06BE1ABD6}"/>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33" name="フローチャート: 判断 632">
          <a:extLst>
            <a:ext uri="{FF2B5EF4-FFF2-40B4-BE49-F238E27FC236}">
              <a16:creationId xmlns:a16="http://schemas.microsoft.com/office/drawing/2014/main" id="{022FC867-FA32-4C0B-A61E-AEF1C3CEC517}"/>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3F80109-4A53-4E1C-83FB-BF614B10684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89559F9-F29B-467A-83C3-2010614F5C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1E5EAEF8-A100-4D4D-9FB1-44DD52BDC69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D9455AF2-682A-4E11-9196-E01D916A08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98A9B43A-3435-480F-B5DB-6EF4E1F9CE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33782</xdr:rowOff>
    </xdr:from>
    <xdr:to>
      <xdr:col>116</xdr:col>
      <xdr:colOff>114300</xdr:colOff>
      <xdr:row>107</xdr:row>
      <xdr:rowOff>135382</xdr:rowOff>
    </xdr:to>
    <xdr:sp macro="" textlink="">
      <xdr:nvSpPr>
        <xdr:cNvPr id="639" name="楕円 638">
          <a:extLst>
            <a:ext uri="{FF2B5EF4-FFF2-40B4-BE49-F238E27FC236}">
              <a16:creationId xmlns:a16="http://schemas.microsoft.com/office/drawing/2014/main" id="{ACE6786C-F784-4C28-822E-B6A7B45201FA}"/>
            </a:ext>
          </a:extLst>
        </xdr:cNvPr>
        <xdr:cNvSpPr/>
      </xdr:nvSpPr>
      <xdr:spPr>
        <a:xfrm>
          <a:off x="22110700" y="1837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12209</xdr:rowOff>
    </xdr:from>
    <xdr:ext cx="469744" cy="259045"/>
    <xdr:sp macro="" textlink="">
      <xdr:nvSpPr>
        <xdr:cNvPr id="640" name="【庁舎】&#10;一人当たり面積該当値テキスト">
          <a:extLst>
            <a:ext uri="{FF2B5EF4-FFF2-40B4-BE49-F238E27FC236}">
              <a16:creationId xmlns:a16="http://schemas.microsoft.com/office/drawing/2014/main" id="{624F626E-9A26-4721-A9FA-8257E8817B19}"/>
            </a:ext>
          </a:extLst>
        </xdr:cNvPr>
        <xdr:cNvSpPr txBox="1"/>
      </xdr:nvSpPr>
      <xdr:spPr>
        <a:xfrm>
          <a:off x="22199600" y="1835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39115</xdr:rowOff>
    </xdr:from>
    <xdr:to>
      <xdr:col>112</xdr:col>
      <xdr:colOff>38100</xdr:colOff>
      <xdr:row>107</xdr:row>
      <xdr:rowOff>140715</xdr:rowOff>
    </xdr:to>
    <xdr:sp macro="" textlink="">
      <xdr:nvSpPr>
        <xdr:cNvPr id="641" name="楕円 640">
          <a:extLst>
            <a:ext uri="{FF2B5EF4-FFF2-40B4-BE49-F238E27FC236}">
              <a16:creationId xmlns:a16="http://schemas.microsoft.com/office/drawing/2014/main" id="{DB72187E-41C0-43DA-8DED-ECED2622CDB2}"/>
            </a:ext>
          </a:extLst>
        </xdr:cNvPr>
        <xdr:cNvSpPr/>
      </xdr:nvSpPr>
      <xdr:spPr>
        <a:xfrm>
          <a:off x="21272500" y="183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84582</xdr:rowOff>
    </xdr:from>
    <xdr:to>
      <xdr:col>116</xdr:col>
      <xdr:colOff>63500</xdr:colOff>
      <xdr:row>107</xdr:row>
      <xdr:rowOff>89915</xdr:rowOff>
    </xdr:to>
    <xdr:cxnSp macro="">
      <xdr:nvCxnSpPr>
        <xdr:cNvPr id="642" name="直線コネクタ 641">
          <a:extLst>
            <a:ext uri="{FF2B5EF4-FFF2-40B4-BE49-F238E27FC236}">
              <a16:creationId xmlns:a16="http://schemas.microsoft.com/office/drawing/2014/main" id="{70B9F59F-7E69-4082-A28C-C41B51DECE52}"/>
            </a:ext>
          </a:extLst>
        </xdr:cNvPr>
        <xdr:cNvCxnSpPr/>
      </xdr:nvCxnSpPr>
      <xdr:spPr>
        <a:xfrm flipV="1">
          <a:off x="21323300" y="18429732"/>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43307</xdr:rowOff>
    </xdr:from>
    <xdr:to>
      <xdr:col>107</xdr:col>
      <xdr:colOff>101600</xdr:colOff>
      <xdr:row>107</xdr:row>
      <xdr:rowOff>144907</xdr:rowOff>
    </xdr:to>
    <xdr:sp macro="" textlink="">
      <xdr:nvSpPr>
        <xdr:cNvPr id="643" name="楕円 642">
          <a:extLst>
            <a:ext uri="{FF2B5EF4-FFF2-40B4-BE49-F238E27FC236}">
              <a16:creationId xmlns:a16="http://schemas.microsoft.com/office/drawing/2014/main" id="{96DF1705-CF9F-45BA-82AB-0ED98DE03778}"/>
            </a:ext>
          </a:extLst>
        </xdr:cNvPr>
        <xdr:cNvSpPr/>
      </xdr:nvSpPr>
      <xdr:spPr>
        <a:xfrm>
          <a:off x="20383500" y="183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89915</xdr:rowOff>
    </xdr:from>
    <xdr:to>
      <xdr:col>111</xdr:col>
      <xdr:colOff>177800</xdr:colOff>
      <xdr:row>107</xdr:row>
      <xdr:rowOff>94107</xdr:rowOff>
    </xdr:to>
    <xdr:cxnSp macro="">
      <xdr:nvCxnSpPr>
        <xdr:cNvPr id="644" name="直線コネクタ 643">
          <a:extLst>
            <a:ext uri="{FF2B5EF4-FFF2-40B4-BE49-F238E27FC236}">
              <a16:creationId xmlns:a16="http://schemas.microsoft.com/office/drawing/2014/main" id="{D176448D-A4FB-44BB-9E18-5AEDE9E0570E}"/>
            </a:ext>
          </a:extLst>
        </xdr:cNvPr>
        <xdr:cNvCxnSpPr/>
      </xdr:nvCxnSpPr>
      <xdr:spPr>
        <a:xfrm flipV="1">
          <a:off x="20434300" y="18435065"/>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45974</xdr:rowOff>
    </xdr:from>
    <xdr:to>
      <xdr:col>102</xdr:col>
      <xdr:colOff>165100</xdr:colOff>
      <xdr:row>107</xdr:row>
      <xdr:rowOff>147574</xdr:rowOff>
    </xdr:to>
    <xdr:sp macro="" textlink="">
      <xdr:nvSpPr>
        <xdr:cNvPr id="645" name="楕円 644">
          <a:extLst>
            <a:ext uri="{FF2B5EF4-FFF2-40B4-BE49-F238E27FC236}">
              <a16:creationId xmlns:a16="http://schemas.microsoft.com/office/drawing/2014/main" id="{F72F7DF8-755D-477F-B48A-C4CA4BFA1677}"/>
            </a:ext>
          </a:extLst>
        </xdr:cNvPr>
        <xdr:cNvSpPr/>
      </xdr:nvSpPr>
      <xdr:spPr>
        <a:xfrm>
          <a:off x="19494500" y="183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94107</xdr:rowOff>
    </xdr:from>
    <xdr:to>
      <xdr:col>107</xdr:col>
      <xdr:colOff>50800</xdr:colOff>
      <xdr:row>107</xdr:row>
      <xdr:rowOff>96774</xdr:rowOff>
    </xdr:to>
    <xdr:cxnSp macro="">
      <xdr:nvCxnSpPr>
        <xdr:cNvPr id="646" name="直線コネクタ 645">
          <a:extLst>
            <a:ext uri="{FF2B5EF4-FFF2-40B4-BE49-F238E27FC236}">
              <a16:creationId xmlns:a16="http://schemas.microsoft.com/office/drawing/2014/main" id="{CD8520D0-36F4-4F1B-A534-7BE4B05310B7}"/>
            </a:ext>
          </a:extLst>
        </xdr:cNvPr>
        <xdr:cNvCxnSpPr/>
      </xdr:nvCxnSpPr>
      <xdr:spPr>
        <a:xfrm flipV="1">
          <a:off x="19545300" y="1843925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50164</xdr:rowOff>
    </xdr:from>
    <xdr:to>
      <xdr:col>98</xdr:col>
      <xdr:colOff>38100</xdr:colOff>
      <xdr:row>107</xdr:row>
      <xdr:rowOff>151764</xdr:rowOff>
    </xdr:to>
    <xdr:sp macro="" textlink="">
      <xdr:nvSpPr>
        <xdr:cNvPr id="647" name="楕円 646">
          <a:extLst>
            <a:ext uri="{FF2B5EF4-FFF2-40B4-BE49-F238E27FC236}">
              <a16:creationId xmlns:a16="http://schemas.microsoft.com/office/drawing/2014/main" id="{173869D9-B564-4AB4-B7DA-80C59DAC5AA6}"/>
            </a:ext>
          </a:extLst>
        </xdr:cNvPr>
        <xdr:cNvSpPr/>
      </xdr:nvSpPr>
      <xdr:spPr>
        <a:xfrm>
          <a:off x="18605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96774</xdr:rowOff>
    </xdr:from>
    <xdr:to>
      <xdr:col>102</xdr:col>
      <xdr:colOff>114300</xdr:colOff>
      <xdr:row>107</xdr:row>
      <xdr:rowOff>100964</xdr:rowOff>
    </xdr:to>
    <xdr:cxnSp macro="">
      <xdr:nvCxnSpPr>
        <xdr:cNvPr id="648" name="直線コネクタ 647">
          <a:extLst>
            <a:ext uri="{FF2B5EF4-FFF2-40B4-BE49-F238E27FC236}">
              <a16:creationId xmlns:a16="http://schemas.microsoft.com/office/drawing/2014/main" id="{2929B6F6-2062-44BF-A7F7-F2F8F82B9098}"/>
            </a:ext>
          </a:extLst>
        </xdr:cNvPr>
        <xdr:cNvCxnSpPr/>
      </xdr:nvCxnSpPr>
      <xdr:spPr>
        <a:xfrm flipV="1">
          <a:off x="18656300" y="1844192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649" name="n_1aveValue【庁舎】&#10;一人当たり面積">
          <a:extLst>
            <a:ext uri="{FF2B5EF4-FFF2-40B4-BE49-F238E27FC236}">
              <a16:creationId xmlns:a16="http://schemas.microsoft.com/office/drawing/2014/main" id="{7AA82834-5338-450E-A3C3-CE62E582D604}"/>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650" name="n_2aveValue【庁舎】&#10;一人当たり面積">
          <a:extLst>
            <a:ext uri="{FF2B5EF4-FFF2-40B4-BE49-F238E27FC236}">
              <a16:creationId xmlns:a16="http://schemas.microsoft.com/office/drawing/2014/main" id="{B6DE634D-7E4F-4412-8684-F65C93417EC3}"/>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651" name="n_3aveValue【庁舎】&#10;一人当たり面積">
          <a:extLst>
            <a:ext uri="{FF2B5EF4-FFF2-40B4-BE49-F238E27FC236}">
              <a16:creationId xmlns:a16="http://schemas.microsoft.com/office/drawing/2014/main" id="{960D52A3-76C8-40DF-8BFD-D5F1076B7BFA}"/>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652" name="n_4aveValue【庁舎】&#10;一人当たり面積">
          <a:extLst>
            <a:ext uri="{FF2B5EF4-FFF2-40B4-BE49-F238E27FC236}">
              <a16:creationId xmlns:a16="http://schemas.microsoft.com/office/drawing/2014/main" id="{7F9DC57E-3340-4BD9-AC65-DFEFF6C7BC0D}"/>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131842</xdr:rowOff>
    </xdr:from>
    <xdr:ext cx="469744" cy="259045"/>
    <xdr:sp macro="" textlink="">
      <xdr:nvSpPr>
        <xdr:cNvPr id="653" name="n_1mainValue【庁舎】&#10;一人当たり面積">
          <a:extLst>
            <a:ext uri="{FF2B5EF4-FFF2-40B4-BE49-F238E27FC236}">
              <a16:creationId xmlns:a16="http://schemas.microsoft.com/office/drawing/2014/main" id="{2757FFCC-E60A-4069-A20C-192CCA1B8C92}"/>
            </a:ext>
          </a:extLst>
        </xdr:cNvPr>
        <xdr:cNvSpPr txBox="1"/>
      </xdr:nvSpPr>
      <xdr:spPr>
        <a:xfrm>
          <a:off x="21075727" y="184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136034</xdr:rowOff>
    </xdr:from>
    <xdr:ext cx="469744" cy="259045"/>
    <xdr:sp macro="" textlink="">
      <xdr:nvSpPr>
        <xdr:cNvPr id="654" name="n_2mainValue【庁舎】&#10;一人当たり面積">
          <a:extLst>
            <a:ext uri="{FF2B5EF4-FFF2-40B4-BE49-F238E27FC236}">
              <a16:creationId xmlns:a16="http://schemas.microsoft.com/office/drawing/2014/main" id="{646071F6-4303-4D8E-86C6-02762CB32C31}"/>
            </a:ext>
          </a:extLst>
        </xdr:cNvPr>
        <xdr:cNvSpPr txBox="1"/>
      </xdr:nvSpPr>
      <xdr:spPr>
        <a:xfrm>
          <a:off x="20199427" y="184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138701</xdr:rowOff>
    </xdr:from>
    <xdr:ext cx="469744" cy="259045"/>
    <xdr:sp macro="" textlink="">
      <xdr:nvSpPr>
        <xdr:cNvPr id="655" name="n_3mainValue【庁舎】&#10;一人当たり面積">
          <a:extLst>
            <a:ext uri="{FF2B5EF4-FFF2-40B4-BE49-F238E27FC236}">
              <a16:creationId xmlns:a16="http://schemas.microsoft.com/office/drawing/2014/main" id="{BBF5055B-C7E0-4BB6-BFF5-BB9844F10EA9}"/>
            </a:ext>
          </a:extLst>
        </xdr:cNvPr>
        <xdr:cNvSpPr txBox="1"/>
      </xdr:nvSpPr>
      <xdr:spPr>
        <a:xfrm>
          <a:off x="19310427" y="184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142891</xdr:rowOff>
    </xdr:from>
    <xdr:ext cx="469744" cy="259045"/>
    <xdr:sp macro="" textlink="">
      <xdr:nvSpPr>
        <xdr:cNvPr id="656" name="n_4mainValue【庁舎】&#10;一人当たり面積">
          <a:extLst>
            <a:ext uri="{FF2B5EF4-FFF2-40B4-BE49-F238E27FC236}">
              <a16:creationId xmlns:a16="http://schemas.microsoft.com/office/drawing/2014/main" id="{9C065FFE-7778-445C-9381-8744E324A0FF}"/>
            </a:ext>
          </a:extLst>
        </xdr:cNvPr>
        <xdr:cNvSpPr txBox="1"/>
      </xdr:nvSpPr>
      <xdr:spPr>
        <a:xfrm>
          <a:off x="18421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20353A70-6F96-4AA0-B146-AECF179E32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5C1F93E3-B3E9-480F-A91F-0B48286BE6E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1DB877F3-A15D-4DA3-98FE-D0AA6459BFB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施設と消防施設のほとんどは一部事務組合である阿蘇広域行政事務組合の資産である。体育館・プール、福祉施設の減価償却率が類似団体平均よりも上回っており、その中でも福祉施設の有形固定資産減価償却率が増加率が高く、湯夢プラザが</a:t>
          </a:r>
          <a:r>
            <a:rPr kumimoji="1" lang="en-US" altLang="ja-JP" sz="1300">
              <a:latin typeface="ＭＳ Ｐゴシック" panose="020B0600070205080204" pitchFamily="50" charset="-128"/>
              <a:ea typeface="ＭＳ Ｐゴシック" panose="020B0600070205080204" pitchFamily="50" charset="-128"/>
            </a:rPr>
            <a:t>78.2%</a:t>
          </a:r>
          <a:r>
            <a:rPr kumimoji="1" lang="ja-JP" altLang="en-US" sz="1300">
              <a:latin typeface="ＭＳ Ｐゴシック" panose="020B0600070205080204" pitchFamily="50" charset="-128"/>
              <a:ea typeface="ＭＳ Ｐゴシック" panose="020B0600070205080204" pitchFamily="50" charset="-128"/>
            </a:rPr>
            <a:t>で一番老朽化が進んでいる。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では大規模な工事等は実施されていないため、全体の施設類型で有形固定資産減価償却率が増加している。</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において庁舎の別館工事が予定されているため、庁舎の有形固定資産減価償却率がさらに減少する見込みである。公共施設総合管理計画や個別計画に基づき施設の適切な更新を行い老朽化対策に努めていく。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・基準財政需要額のうち</a:t>
          </a:r>
          <a:r>
            <a:rPr kumimoji="1" lang="ja-JP" altLang="en-US" sz="1100">
              <a:solidFill>
                <a:schemeClr val="dk1"/>
              </a:solidFill>
              <a:effectLst/>
              <a:latin typeface="+mn-lt"/>
              <a:ea typeface="+mn-ea"/>
              <a:cs typeface="+mn-cs"/>
            </a:rPr>
            <a:t>社会福祉費及び地域社会再生事業費の増加があったが</a:t>
          </a:r>
          <a:r>
            <a:rPr kumimoji="1" lang="ja-JP" altLang="ja-JP" sz="1100">
              <a:solidFill>
                <a:schemeClr val="dk1"/>
              </a:solidFill>
              <a:effectLst/>
              <a:latin typeface="+mn-lt"/>
              <a:ea typeface="+mn-ea"/>
              <a:cs typeface="+mn-cs"/>
            </a:rPr>
            <a:t>、基準財政収入額の</a:t>
          </a:r>
          <a:r>
            <a:rPr kumimoji="1" lang="ja-JP" altLang="en-US" sz="1100">
              <a:solidFill>
                <a:schemeClr val="dk1"/>
              </a:solidFill>
              <a:effectLst/>
              <a:latin typeface="+mn-lt"/>
              <a:ea typeface="+mn-ea"/>
              <a:cs typeface="+mn-cs"/>
            </a:rPr>
            <a:t>地方消費税交付金及び</a:t>
          </a:r>
          <a:r>
            <a:rPr kumimoji="1" lang="ja-JP" altLang="ja-JP" sz="1100">
              <a:solidFill>
                <a:schemeClr val="dk1"/>
              </a:solidFill>
              <a:effectLst/>
              <a:latin typeface="+mn-lt"/>
              <a:ea typeface="+mn-ea"/>
              <a:cs typeface="+mn-cs"/>
            </a:rPr>
            <a:t>森林環境譲与税</a:t>
          </a:r>
          <a:r>
            <a:rPr kumimoji="1" lang="ja-JP" altLang="en-US" sz="1100">
              <a:solidFill>
                <a:schemeClr val="dk1"/>
              </a:solidFill>
              <a:effectLst/>
              <a:latin typeface="+mn-lt"/>
              <a:ea typeface="+mn-ea"/>
              <a:cs typeface="+mn-cs"/>
            </a:rPr>
            <a:t>が大幅に</a:t>
          </a:r>
          <a:r>
            <a:rPr kumimoji="1" lang="ja-JP" altLang="ja-JP" sz="1100">
              <a:solidFill>
                <a:schemeClr val="dk1"/>
              </a:solidFill>
              <a:effectLst/>
              <a:latin typeface="+mn-lt"/>
              <a:ea typeface="+mn-ea"/>
              <a:cs typeface="+mn-cs"/>
            </a:rPr>
            <a:t>増加したため、指数は前年度から</a:t>
          </a:r>
          <a:r>
            <a:rPr kumimoji="1" lang="ja-JP" altLang="en-US" sz="1100">
              <a:solidFill>
                <a:schemeClr val="dk1"/>
              </a:solidFill>
              <a:effectLst/>
              <a:latin typeface="+mn-lt"/>
              <a:ea typeface="+mn-ea"/>
              <a:cs typeface="+mn-cs"/>
            </a:rPr>
            <a:t>０．０１ポイント増加している。</a:t>
          </a:r>
          <a:r>
            <a:rPr kumimoji="1" lang="ja-JP" altLang="ja-JP" sz="1100">
              <a:solidFill>
                <a:schemeClr val="dk1"/>
              </a:solidFill>
              <a:effectLst/>
              <a:latin typeface="+mn-lt"/>
              <a:ea typeface="+mn-ea"/>
              <a:cs typeface="+mn-cs"/>
            </a:rPr>
            <a:t>今後も町基幹産業である観光業と農林業を地方創生の柱と位置付け産業振興を図る一方、徴収向上対策として近隣町村と連携した併任徴収などに取り組み、</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税収の確保に努めていく。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15922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122662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23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122662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年度は前年比</a:t>
          </a:r>
          <a:r>
            <a:rPr kumimoji="1" lang="ja-JP" altLang="en-US" sz="1100">
              <a:solidFill>
                <a:schemeClr val="dk1"/>
              </a:solidFill>
              <a:effectLst/>
              <a:latin typeface="+mn-lt"/>
              <a:ea typeface="+mn-ea"/>
              <a:cs typeface="+mn-cs"/>
            </a:rPr>
            <a:t>０．９</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会計年度任用職員制度導入</a:t>
          </a:r>
          <a:r>
            <a:rPr kumimoji="1" lang="ja-JP" altLang="ja-JP" sz="1100">
              <a:solidFill>
                <a:schemeClr val="dk1"/>
              </a:solidFill>
              <a:effectLst/>
              <a:latin typeface="+mn-lt"/>
              <a:ea typeface="+mn-ea"/>
              <a:cs typeface="+mn-cs"/>
            </a:rPr>
            <a:t>による。今後も可能な限りの給与の抑制による人件費の減、物件費の見直しなど行財政改革への取り組みを行い義務的経費の削減に努める。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138430</xdr:rowOff>
    </xdr:from>
    <xdr:to>
      <xdr:col>23</xdr:col>
      <xdr:colOff>133350</xdr:colOff>
      <xdr:row>64</xdr:row>
      <xdr:rowOff>32476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39780"/>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133350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93978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65</xdr:row>
      <xdr:rowOff>133350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39780"/>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63</xdr:row>
      <xdr:rowOff>138430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92599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153126</xdr:rowOff>
    </xdr:from>
    <xdr:to>
      <xdr:col>23</xdr:col>
      <xdr:colOff>184150</xdr:colOff>
      <xdr:row>64</xdr:row>
      <xdr:rowOff>83276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5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125203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2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人口１人当たり人件費・物件費等決算額は昨年度よりやや増加している。これは、ふるさと納税の増額に伴うシステム利用料の増、</a:t>
          </a:r>
          <a:r>
            <a:rPr kumimoji="1" lang="ja-JP" altLang="en-US" sz="1100" b="0" i="0" baseline="0">
              <a:solidFill>
                <a:schemeClr val="dk1"/>
              </a:solidFill>
              <a:effectLst/>
              <a:latin typeface="+mn-lt"/>
              <a:ea typeface="+mn-ea"/>
              <a:cs typeface="+mn-cs"/>
            </a:rPr>
            <a:t>会計年度任用職員制度導入</a:t>
          </a:r>
          <a:r>
            <a:rPr kumimoji="1" lang="ja-JP" altLang="ja-JP" sz="1100" b="0" i="0" baseline="0">
              <a:solidFill>
                <a:schemeClr val="dk1"/>
              </a:solidFill>
              <a:effectLst/>
              <a:latin typeface="+mn-lt"/>
              <a:ea typeface="+mn-ea"/>
              <a:cs typeface="+mn-cs"/>
            </a:rPr>
            <a:t>が影響していると考えられる。令和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年度以降もふるさと納税の増が見込まれるが、旅費や需用費の見直しを行うなど可能な限り物件費の削減に努める。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55521</xdr:rowOff>
    </xdr:from>
    <xdr:to>
      <xdr:col>23</xdr:col>
      <xdr:colOff>133350</xdr:colOff>
      <xdr:row>80</xdr:row>
      <xdr:rowOff>95658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1521"/>
          <a:ext cx="838200" cy="4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17030</xdr:rowOff>
    </xdr:from>
    <xdr:to>
      <xdr:col>19</xdr:col>
      <xdr:colOff>133350</xdr:colOff>
      <xdr:row>80</xdr:row>
      <xdr:rowOff>55521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33030"/>
          <a:ext cx="889000" cy="3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10179</xdr:rowOff>
    </xdr:from>
    <xdr:to>
      <xdr:col>15</xdr:col>
      <xdr:colOff>82550</xdr:colOff>
      <xdr:row>80</xdr:row>
      <xdr:rowOff>17030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26179"/>
          <a:ext cx="889000" cy="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3564</xdr:rowOff>
    </xdr:from>
    <xdr:to>
      <xdr:col>11</xdr:col>
      <xdr:colOff>31750</xdr:colOff>
      <xdr:row>80</xdr:row>
      <xdr:rowOff>10179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19564"/>
          <a:ext cx="889000" cy="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44858</xdr:rowOff>
    </xdr:from>
    <xdr:to>
      <xdr:col>23</xdr:col>
      <xdr:colOff>184150</xdr:colOff>
      <xdr:row>80</xdr:row>
      <xdr:rowOff>146458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6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61385</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0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4721</xdr:rowOff>
    </xdr:from>
    <xdr:to>
      <xdr:col>19</xdr:col>
      <xdr:colOff>184150</xdr:colOff>
      <xdr:row>80</xdr:row>
      <xdr:rowOff>106321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116498</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89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137680</xdr:rowOff>
    </xdr:from>
    <xdr:to>
      <xdr:col>15</xdr:col>
      <xdr:colOff>133350</xdr:colOff>
      <xdr:row>80</xdr:row>
      <xdr:rowOff>67830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8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78007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5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130829</xdr:rowOff>
    </xdr:from>
    <xdr:to>
      <xdr:col>11</xdr:col>
      <xdr:colOff>82550</xdr:colOff>
      <xdr:row>80</xdr:row>
      <xdr:rowOff>60979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71156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4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124214</xdr:rowOff>
    </xdr:from>
    <xdr:to>
      <xdr:col>7</xdr:col>
      <xdr:colOff>31750</xdr:colOff>
      <xdr:row>80</xdr:row>
      <xdr:rowOff>54364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64541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3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前年度からほぼ横ばいとなっている。今後も制度運用の適正化に努め更なる人件費の見直しを行う。</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14605</xdr:rowOff>
    </xdr:from>
    <xdr:to>
      <xdr:col>81</xdr:col>
      <xdr:colOff>44450</xdr:colOff>
      <xdr:row>87</xdr:row>
      <xdr:rowOff>44768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3075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44768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609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26670</xdr:rowOff>
    </xdr:from>
    <xdr:to>
      <xdr:col>68</xdr:col>
      <xdr:colOff>152400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428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151782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165418</xdr:rowOff>
    </xdr:from>
    <xdr:to>
      <xdr:col>77</xdr:col>
      <xdr:colOff>95250</xdr:colOff>
      <xdr:row>87</xdr:row>
      <xdr:rowOff>95568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80345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9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・ここ数年は退職者数以内の新規採用者数に留めてきたが、人口の減少に伴い微増を続けている。類似団体の平均値よりも少ない人数となっており、今後も現状を維持できるように努める。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62916</xdr:rowOff>
    </xdr:from>
    <xdr:to>
      <xdr:col>81</xdr:col>
      <xdr:colOff>44450</xdr:colOff>
      <xdr:row>61</xdr:row>
      <xdr:rowOff>91872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2136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44336</xdr:rowOff>
    </xdr:from>
    <xdr:to>
      <xdr:col>77</xdr:col>
      <xdr:colOff>44450</xdr:colOff>
      <xdr:row>61</xdr:row>
      <xdr:rowOff>62916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2786"/>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39510</xdr:rowOff>
    </xdr:from>
    <xdr:to>
      <xdr:col>72</xdr:col>
      <xdr:colOff>203200</xdr:colOff>
      <xdr:row>61</xdr:row>
      <xdr:rowOff>44336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979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14415</xdr:rowOff>
    </xdr:from>
    <xdr:to>
      <xdr:col>68</xdr:col>
      <xdr:colOff>152400</xdr:colOff>
      <xdr:row>61</xdr:row>
      <xdr:rowOff>39510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286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41072</xdr:rowOff>
    </xdr:from>
    <xdr:to>
      <xdr:col>81</xdr:col>
      <xdr:colOff>95250</xdr:colOff>
      <xdr:row>61</xdr:row>
      <xdr:rowOff>142672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9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57599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12116</xdr:rowOff>
    </xdr:from>
    <xdr:to>
      <xdr:col>77</xdr:col>
      <xdr:colOff>95250</xdr:colOff>
      <xdr:row>61</xdr:row>
      <xdr:rowOff>113716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7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123893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9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164986</xdr:rowOff>
    </xdr:from>
    <xdr:to>
      <xdr:col>73</xdr:col>
      <xdr:colOff>44450</xdr:colOff>
      <xdr:row>61</xdr:row>
      <xdr:rowOff>95136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105313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2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160160</xdr:rowOff>
    </xdr:from>
    <xdr:to>
      <xdr:col>68</xdr:col>
      <xdr:colOff>203200</xdr:colOff>
      <xdr:row>61</xdr:row>
      <xdr:rowOff>90310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100487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1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135065</xdr:rowOff>
    </xdr:from>
    <xdr:to>
      <xdr:col>64</xdr:col>
      <xdr:colOff>152400</xdr:colOff>
      <xdr:row>61</xdr:row>
      <xdr:rowOff>65215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75392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・公債費は</a:t>
          </a:r>
          <a:r>
            <a:rPr kumimoji="1" lang="ja-JP" altLang="en-US" sz="1100" b="0" i="0" baseline="0">
              <a:solidFill>
                <a:schemeClr val="dk1"/>
              </a:solidFill>
              <a:effectLst/>
              <a:latin typeface="+mn-lt"/>
              <a:ea typeface="+mn-ea"/>
              <a:cs typeface="+mn-cs"/>
            </a:rPr>
            <a:t>簡易水道事業において償還額が増加した事に伴い、</a:t>
          </a:r>
          <a:r>
            <a:rPr kumimoji="1" lang="ja-JP" altLang="ja-JP" sz="1100" b="0" i="0" baseline="0">
              <a:solidFill>
                <a:schemeClr val="dk1"/>
              </a:solidFill>
              <a:effectLst/>
              <a:latin typeface="+mn-lt"/>
              <a:ea typeface="+mn-ea"/>
              <a:cs typeface="+mn-cs"/>
            </a:rPr>
            <a:t>前年度比０．</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となっている。今後も比率の増加を少しでも抑えるよう公営企業の経営健全化（使用料の見直し等）</a:t>
          </a:r>
          <a:r>
            <a:rPr kumimoji="1" lang="ja-JP" altLang="en-US" sz="1100" b="0" i="0" baseline="0">
              <a:solidFill>
                <a:schemeClr val="dk1"/>
              </a:solidFill>
              <a:effectLst/>
              <a:latin typeface="+mn-lt"/>
              <a:ea typeface="+mn-ea"/>
              <a:cs typeface="+mn-cs"/>
            </a:rPr>
            <a:t>や、各事業の必要性やその効果を鑑み事業の選択を進めていく。</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68156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5739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44027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573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19896</xdr:rowOff>
    </xdr:from>
    <xdr:to>
      <xdr:col>72</xdr:col>
      <xdr:colOff>203200</xdr:colOff>
      <xdr:row>41</xdr:row>
      <xdr:rowOff>44027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4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19896</xdr:rowOff>
    </xdr:from>
    <xdr:to>
      <xdr:col>68</xdr:col>
      <xdr:colOff>152400</xdr:colOff>
      <xdr:row>41</xdr:row>
      <xdr:rowOff>164677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4934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33883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9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164677</xdr:rowOff>
    </xdr:from>
    <xdr:to>
      <xdr:col>73</xdr:col>
      <xdr:colOff>44450</xdr:colOff>
      <xdr:row>41</xdr:row>
      <xdr:rowOff>94827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105004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140546</xdr:rowOff>
    </xdr:from>
    <xdr:to>
      <xdr:col>68</xdr:col>
      <xdr:colOff>203200</xdr:colOff>
      <xdr:row>41</xdr:row>
      <xdr:rowOff>70696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将来負担比率は発生しなかった</a:t>
          </a:r>
          <a:r>
            <a:rPr kumimoji="1" lang="ja-JP" altLang="ja-JP" sz="1100" b="0" i="0" baseline="0">
              <a:solidFill>
                <a:schemeClr val="dk1"/>
              </a:solidFill>
              <a:effectLst/>
              <a:latin typeface="+mn-lt"/>
              <a:ea typeface="+mn-ea"/>
              <a:cs typeface="+mn-cs"/>
            </a:rPr>
            <a:t>。これはふるさと納税収入額増による基金総額が増加したためである。今後も比率の増加を少しでも抑えるよう公営企業の経営健全化（使用料の見直し等）に努め、公営企業債等繰入見込額を抑制するると同時に、ふるさと納税の取り組み活発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131233</xdr:rowOff>
    </xdr:from>
    <xdr:to>
      <xdr:col>77</xdr:col>
      <xdr:colOff>44450</xdr:colOff>
      <xdr:row>16</xdr:row>
      <xdr:rowOff>138218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531533"/>
          <a:ext cx="889000" cy="34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64488</xdr:rowOff>
    </xdr:from>
    <xdr:to>
      <xdr:col>72</xdr:col>
      <xdr:colOff>203200</xdr:colOff>
      <xdr:row>16</xdr:row>
      <xdr:rowOff>138218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807688"/>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168910</xdr:rowOff>
    </xdr:from>
    <xdr:to>
      <xdr:col>68</xdr:col>
      <xdr:colOff>152400</xdr:colOff>
      <xdr:row>16</xdr:row>
      <xdr:rowOff>64488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4066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80433</xdr:rowOff>
    </xdr:from>
    <xdr:to>
      <xdr:col>77</xdr:col>
      <xdr:colOff>95250</xdr:colOff>
      <xdr:row>15</xdr:row>
      <xdr:rowOff>10583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166810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6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87418</xdr:rowOff>
    </xdr:from>
    <xdr:to>
      <xdr:col>73</xdr:col>
      <xdr:colOff>44450</xdr:colOff>
      <xdr:row>17</xdr:row>
      <xdr:rowOff>17568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2345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16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13688</xdr:rowOff>
    </xdr:from>
    <xdr:to>
      <xdr:col>68</xdr:col>
      <xdr:colOff>203200</xdr:colOff>
      <xdr:row>16</xdr:row>
      <xdr:rowOff>115288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7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100065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118110</xdr:rowOff>
    </xdr:from>
    <xdr:to>
      <xdr:col>64</xdr:col>
      <xdr:colOff>152400</xdr:colOff>
      <xdr:row>16</xdr:row>
      <xdr:rowOff>48260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33037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・前年度比１．１ポイント増加しており、類似団体平均値</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上回っている。これは、</a:t>
          </a:r>
          <a:r>
            <a:rPr kumimoji="1" lang="ja-JP" altLang="en-US" sz="1100" b="0" i="0" baseline="0">
              <a:solidFill>
                <a:schemeClr val="dk1"/>
              </a:solidFill>
              <a:effectLst/>
              <a:latin typeface="+mn-lt"/>
              <a:ea typeface="+mn-ea"/>
              <a:cs typeface="+mn-cs"/>
            </a:rPr>
            <a:t>会計年度任用職員制度の導入及び扶助費に誤計上していた人件費の増</a:t>
          </a:r>
          <a:r>
            <a:rPr kumimoji="1" lang="ja-JP" altLang="ja-JP" sz="1100" b="0" i="0" baseline="0">
              <a:solidFill>
                <a:schemeClr val="dk1"/>
              </a:solidFill>
              <a:effectLst/>
              <a:latin typeface="+mn-lt"/>
              <a:ea typeface="+mn-ea"/>
              <a:cs typeface="+mn-cs"/>
            </a:rPr>
            <a:t>が主な理由と考えられる。今後も適正な定員管理に努め</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06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036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50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55626</xdr:rowOff>
    </xdr:from>
    <xdr:to>
      <xdr:col>11</xdr:col>
      <xdr:colOff>60325</xdr:colOff>
      <xdr:row>37</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142003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２．６</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し、類似団体平均値</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上回っている。これは</a:t>
          </a:r>
          <a:r>
            <a:rPr kumimoji="1" lang="ja-JP" altLang="en-US" sz="1100" b="0" i="0" baseline="0">
              <a:solidFill>
                <a:schemeClr val="dk1"/>
              </a:solidFill>
              <a:effectLst/>
              <a:latin typeface="+mn-lt"/>
              <a:ea typeface="+mn-ea"/>
              <a:cs typeface="+mn-cs"/>
            </a:rPr>
            <a:t>新型コロナウイルス蔓延に伴う旅費の減や、</a:t>
          </a:r>
          <a:r>
            <a:rPr kumimoji="1" lang="ja-JP" altLang="ja-JP" sz="1100" b="0" i="0" baseline="0">
              <a:solidFill>
                <a:schemeClr val="dk1"/>
              </a:solidFill>
              <a:effectLst/>
              <a:latin typeface="+mn-lt"/>
              <a:ea typeface="+mn-ea"/>
              <a:cs typeface="+mn-cs"/>
            </a:rPr>
            <a:t>ふるさと納税システム利用費</a:t>
          </a:r>
          <a:r>
            <a:rPr kumimoji="1" lang="ja-JP" altLang="en-US" sz="1100" b="0" i="0" baseline="0">
              <a:solidFill>
                <a:schemeClr val="dk1"/>
              </a:solidFill>
              <a:effectLst/>
              <a:latin typeface="+mn-lt"/>
              <a:ea typeface="+mn-ea"/>
              <a:cs typeface="+mn-cs"/>
            </a:rPr>
            <a:t>を臨時経費として振り分けた事</a:t>
          </a:r>
          <a:r>
            <a:rPr kumimoji="1" lang="ja-JP" altLang="ja-JP" sz="1100" b="0" i="0" baseline="0">
              <a:solidFill>
                <a:schemeClr val="dk1"/>
              </a:solidFill>
              <a:effectLst/>
              <a:latin typeface="+mn-lt"/>
              <a:ea typeface="+mn-ea"/>
              <a:cs typeface="+mn-cs"/>
            </a:rPr>
            <a:t>が要因と考えられる。令和</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年度以降も</a:t>
          </a:r>
          <a:r>
            <a:rPr kumimoji="1" lang="ja-JP" altLang="en-US" sz="1100" b="0" i="0" baseline="0">
              <a:solidFill>
                <a:schemeClr val="dk1"/>
              </a:solidFill>
              <a:effectLst/>
              <a:latin typeface="+mn-lt"/>
              <a:ea typeface="+mn-ea"/>
              <a:cs typeface="+mn-cs"/>
            </a:rPr>
            <a:t>コロナ渦で進むデジタル化の状況を捉えながら</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オンライン研修等による</a:t>
          </a:r>
          <a:r>
            <a:rPr kumimoji="1" lang="ja-JP" altLang="ja-JP" sz="1100" b="0" i="0" baseline="0">
              <a:solidFill>
                <a:schemeClr val="dk1"/>
              </a:solidFill>
              <a:effectLst/>
              <a:latin typeface="+mn-lt"/>
              <a:ea typeface="+mn-ea"/>
              <a:cs typeface="+mn-cs"/>
            </a:rPr>
            <a:t>旅費</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見直しを行うなど可能な限り物件費の削減に努める。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110998</xdr:rowOff>
    </xdr:from>
    <xdr:to>
      <xdr:col>82</xdr:col>
      <xdr:colOff>107950</xdr:colOff>
      <xdr:row>18</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56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30988</xdr:rowOff>
    </xdr:from>
    <xdr:to>
      <xdr:col>78</xdr:col>
      <xdr:colOff>69850</xdr:colOff>
      <xdr:row>18</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17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18</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96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151638</xdr:rowOff>
    </xdr:from>
    <xdr:to>
      <xdr:col>74</xdr:col>
      <xdr:colOff>31750</xdr:colOff>
      <xdr:row>18</xdr:row>
      <xdr:rowOff>81788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66565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１．３</a:t>
          </a:r>
          <a:r>
            <a:rPr kumimoji="1" lang="ja-JP" altLang="ja-JP" sz="1100" b="0" i="0" baseline="0">
              <a:solidFill>
                <a:schemeClr val="dk1"/>
              </a:solidFill>
              <a:effectLst/>
              <a:latin typeface="+mn-lt"/>
              <a:ea typeface="+mn-ea"/>
              <a:cs typeface="+mn-cs"/>
            </a:rPr>
            <a:t>ポイント減少して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人件費の誤計上</a:t>
          </a:r>
          <a:r>
            <a:rPr kumimoji="1" lang="ja-JP" altLang="ja-JP" sz="1100" b="0" i="0" baseline="0">
              <a:solidFill>
                <a:schemeClr val="dk1"/>
              </a:solidFill>
              <a:effectLst/>
              <a:latin typeface="+mn-lt"/>
              <a:ea typeface="+mn-ea"/>
              <a:cs typeface="+mn-cs"/>
            </a:rPr>
            <a:t>が要因と考えられる。障害者福祉費については例年透析患者等の増があっており、今後は増加が懸念される。今後も適正な事業精査を行い町単独事業の削減を行っていく。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90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93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・前年度比５．</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となっており、類似団体平均値と</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回った。主な要因は、公営企業会計（簡易水道事業特別会計）への繰出金</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が考えられる。今後は配水池の新設工事が予定されているため、繰出金の増加が懸念される。独立採算の原則に立ち、使用料金の適正化や加入率向上の推進を更に図っていく。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56</xdr:row>
      <xdr:rowOff>20320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043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146050</xdr:rowOff>
    </xdr:from>
    <xdr:to>
      <xdr:col>78</xdr:col>
      <xdr:colOff>69850</xdr:colOff>
      <xdr:row>56</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04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56</xdr:row>
      <xdr:rowOff>12700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514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113047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１．４</a:t>
          </a:r>
          <a:r>
            <a:rPr kumimoji="1" lang="ja-JP" altLang="ja-JP" sz="1100" b="0" i="0" baseline="0">
              <a:solidFill>
                <a:schemeClr val="dk1"/>
              </a:solidFill>
              <a:effectLst/>
              <a:latin typeface="+mn-lt"/>
              <a:ea typeface="+mn-ea"/>
              <a:cs typeface="+mn-cs"/>
            </a:rPr>
            <a:t>ポイントの減少となっており、類似団体平均を上回っている。減少の理由は、</a:t>
          </a:r>
          <a:r>
            <a:rPr kumimoji="1" lang="ja-JP" altLang="en-US" sz="1100" b="0" i="0" baseline="0">
              <a:solidFill>
                <a:schemeClr val="dk1"/>
              </a:solidFill>
              <a:effectLst/>
              <a:latin typeface="+mn-lt"/>
              <a:ea typeface="+mn-ea"/>
              <a:cs typeface="+mn-cs"/>
            </a:rPr>
            <a:t>新型コロナウイルス感染症の影響により、実施出来ないイベント等の補助費減。</a:t>
          </a:r>
          <a:r>
            <a:rPr kumimoji="1" lang="ja-JP" altLang="ja-JP" sz="1100" b="0" i="0" baseline="0">
              <a:solidFill>
                <a:schemeClr val="dk1"/>
              </a:solidFill>
              <a:effectLst/>
              <a:latin typeface="+mn-lt"/>
              <a:ea typeface="+mn-ea"/>
              <a:cs typeface="+mn-cs"/>
            </a:rPr>
            <a:t>令和２年度以降も補助金の精査を行うなど可能な限り補助費等の削減に努める。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76708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5278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76708</xdr:rowOff>
    </xdr:from>
    <xdr:to>
      <xdr:col>78</xdr:col>
      <xdr:colOff>69850</xdr:colOff>
      <xdr:row>39</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5918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131572</xdr:rowOff>
    </xdr:from>
    <xdr:to>
      <xdr:col>73</xdr:col>
      <xdr:colOff>180975</xdr:colOff>
      <xdr:row>39</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646672"/>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131572</xdr:rowOff>
    </xdr:from>
    <xdr:to>
      <xdr:col>69</xdr:col>
      <xdr:colOff>92075</xdr:colOff>
      <xdr:row>39</xdr:row>
      <xdr:rowOff>28702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466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96774</xdr:rowOff>
    </xdr:from>
    <xdr:to>
      <xdr:col>74</xdr:col>
      <xdr:colOff>31750</xdr:colOff>
      <xdr:row>40</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149352</xdr:rowOff>
    </xdr:from>
    <xdr:to>
      <xdr:col>65</xdr:col>
      <xdr:colOff>53975</xdr:colOff>
      <xdr:row>39</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64279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値を下回っており、前年度比０．４ポイントの減少となっている。今後は、ケーブルテレビ更新事業の償還額増加が懸念されるため、当該事業以外の起債額を抑え、実質公債費比率等の上昇を抑制していかなければならないと考え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62230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05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247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30480</xdr:rowOff>
    </xdr:from>
    <xdr:to>
      <xdr:col>6</xdr:col>
      <xdr:colOff>171450</xdr:colOff>
      <xdr:row>75</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２</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３</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となっており、類似団体平均値を上回っている。主な要因は、</a:t>
          </a:r>
          <a:r>
            <a:rPr kumimoji="1" lang="ja-JP" altLang="en-US" sz="1100" b="0" i="0" baseline="0">
              <a:solidFill>
                <a:schemeClr val="dk1"/>
              </a:solidFill>
              <a:effectLst/>
              <a:latin typeface="+mn-lt"/>
              <a:ea typeface="+mn-ea"/>
              <a:cs typeface="+mn-cs"/>
            </a:rPr>
            <a:t>会計年度任用職員制度導入による増</a:t>
          </a:r>
          <a:r>
            <a:rPr kumimoji="1" lang="ja-JP" altLang="ja-JP" sz="1100" b="0" i="0" baseline="0">
              <a:solidFill>
                <a:schemeClr val="dk1"/>
              </a:solidFill>
              <a:effectLst/>
              <a:latin typeface="+mn-lt"/>
              <a:ea typeface="+mn-ea"/>
              <a:cs typeface="+mn-cs"/>
            </a:rPr>
            <a:t>が考えられる。今後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、それぞれの項目の内容精査を</a:t>
          </a:r>
          <a:r>
            <a:rPr kumimoji="1" lang="ja-JP" altLang="en-US" sz="1100" b="0" i="0" baseline="0">
              <a:solidFill>
                <a:schemeClr val="dk1"/>
              </a:solidFill>
              <a:effectLst/>
              <a:latin typeface="+mn-lt"/>
              <a:ea typeface="+mn-ea"/>
              <a:cs typeface="+mn-cs"/>
            </a:rPr>
            <a:t>逐次</a:t>
          </a:r>
          <a:r>
            <a:rPr kumimoji="1" lang="ja-JP" altLang="ja-JP" sz="1100" b="0" i="0" baseline="0">
              <a:solidFill>
                <a:schemeClr val="dk1"/>
              </a:solidFill>
              <a:effectLst/>
              <a:latin typeface="+mn-lt"/>
              <a:ea typeface="+mn-ea"/>
              <a:cs typeface="+mn-cs"/>
            </a:rPr>
            <a:t>行</a:t>
          </a:r>
          <a:r>
            <a:rPr kumimoji="1" lang="ja-JP" altLang="en-US" sz="1100" b="0" i="0" baseline="0">
              <a:solidFill>
                <a:schemeClr val="dk1"/>
              </a:solidFill>
              <a:effectLst/>
              <a:latin typeface="+mn-lt"/>
              <a:ea typeface="+mn-ea"/>
              <a:cs typeface="+mn-cs"/>
            </a:rPr>
            <a:t>い、経常経費の削減に取り組む</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9434</xdr:rowOff>
    </xdr:from>
    <xdr:to>
      <xdr:col>82</xdr:col>
      <xdr:colOff>107950</xdr:colOff>
      <xdr:row>78</xdr:row>
      <xdr:rowOff>84545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82534"/>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xdr:rowOff>
    </xdr:from>
    <xdr:to>
      <xdr:col>78</xdr:col>
      <xdr:colOff>69850</xdr:colOff>
      <xdr:row>79</xdr:row>
      <xdr:rowOff>144962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82534"/>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6169</xdr:rowOff>
    </xdr:from>
    <xdr:to>
      <xdr:col>73</xdr:col>
      <xdr:colOff>180975</xdr:colOff>
      <xdr:row>79</xdr:row>
      <xdr:rowOff>144962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79269"/>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151493</xdr:rowOff>
    </xdr:from>
    <xdr:to>
      <xdr:col>69</xdr:col>
      <xdr:colOff>92075</xdr:colOff>
      <xdr:row>78</xdr:row>
      <xdr:rowOff>6169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3531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33745</xdr:rowOff>
    </xdr:from>
    <xdr:to>
      <xdr:col>82</xdr:col>
      <xdr:colOff>158750</xdr:colOff>
      <xdr:row>78</xdr:row>
      <xdr:rowOff>135345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5822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130084</xdr:rowOff>
    </xdr:from>
    <xdr:to>
      <xdr:col>78</xdr:col>
      <xdr:colOff>120650</xdr:colOff>
      <xdr:row>78</xdr:row>
      <xdr:rowOff>60234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94162</xdr:rowOff>
    </xdr:from>
    <xdr:to>
      <xdr:col>74</xdr:col>
      <xdr:colOff>31750</xdr:colOff>
      <xdr:row>80</xdr:row>
      <xdr:rowOff>24312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9089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2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100693</xdr:rowOff>
    </xdr:from>
    <xdr:to>
      <xdr:col>65</xdr:col>
      <xdr:colOff>53975</xdr:colOff>
      <xdr:row>78</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15620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29759</xdr:rowOff>
    </xdr:from>
    <xdr:to>
      <xdr:col>29</xdr:col>
      <xdr:colOff>127000</xdr:colOff>
      <xdr:row>18</xdr:row>
      <xdr:rowOff>55246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63484"/>
          <a:ext cx="647700" cy="2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55246</xdr:rowOff>
    </xdr:from>
    <xdr:to>
      <xdr:col>26</xdr:col>
      <xdr:colOff>50800</xdr:colOff>
      <xdr:row>18</xdr:row>
      <xdr:rowOff>69105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88971"/>
          <a:ext cx="698500" cy="1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69105</xdr:rowOff>
    </xdr:from>
    <xdr:to>
      <xdr:col>22</xdr:col>
      <xdr:colOff>114300</xdr:colOff>
      <xdr:row>18</xdr:row>
      <xdr:rowOff>81438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2830"/>
          <a:ext cx="698500" cy="12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80291</xdr:rowOff>
    </xdr:from>
    <xdr:to>
      <xdr:col>18</xdr:col>
      <xdr:colOff>177800</xdr:colOff>
      <xdr:row>18</xdr:row>
      <xdr:rowOff>81438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214016"/>
          <a:ext cx="698500" cy="1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150409</xdr:rowOff>
    </xdr:from>
    <xdr:to>
      <xdr:col>29</xdr:col>
      <xdr:colOff>177800</xdr:colOff>
      <xdr:row>18</xdr:row>
      <xdr:rowOff>80559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2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122486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4446</xdr:rowOff>
    </xdr:from>
    <xdr:to>
      <xdr:col>26</xdr:col>
      <xdr:colOff>101600</xdr:colOff>
      <xdr:row>18</xdr:row>
      <xdr:rowOff>106046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38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90823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18305</xdr:rowOff>
    </xdr:from>
    <xdr:to>
      <xdr:col>22</xdr:col>
      <xdr:colOff>165100</xdr:colOff>
      <xdr:row>18</xdr:row>
      <xdr:rowOff>119905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104682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30638</xdr:rowOff>
    </xdr:from>
    <xdr:to>
      <xdr:col>19</xdr:col>
      <xdr:colOff>38100</xdr:colOff>
      <xdr:row>18</xdr:row>
      <xdr:rowOff>132238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4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117015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29491</xdr:rowOff>
    </xdr:from>
    <xdr:to>
      <xdr:col>15</xdr:col>
      <xdr:colOff>101600</xdr:colOff>
      <xdr:row>18</xdr:row>
      <xdr:rowOff>131091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115868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287134</xdr:rowOff>
    </xdr:from>
    <xdr:to>
      <xdr:col>29</xdr:col>
      <xdr:colOff>127000</xdr:colOff>
      <xdr:row>36</xdr:row>
      <xdr:rowOff>9149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97484"/>
          <a:ext cx="647700" cy="6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330149</xdr:rowOff>
    </xdr:from>
    <xdr:to>
      <xdr:col>26</xdr:col>
      <xdr:colOff>50800</xdr:colOff>
      <xdr:row>36</xdr:row>
      <xdr:rowOff>9149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40499"/>
          <a:ext cx="698500" cy="21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330149</xdr:rowOff>
    </xdr:from>
    <xdr:to>
      <xdr:col>22</xdr:col>
      <xdr:colOff>114300</xdr:colOff>
      <xdr:row>36</xdr:row>
      <xdr:rowOff>30889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0499"/>
          <a:ext cx="698500" cy="43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341892</xdr:rowOff>
    </xdr:from>
    <xdr:to>
      <xdr:col>18</xdr:col>
      <xdr:colOff>177800</xdr:colOff>
      <xdr:row>36</xdr:row>
      <xdr:rowOff>30889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52242"/>
          <a:ext cx="698500" cy="31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236334</xdr:rowOff>
    </xdr:from>
    <xdr:to>
      <xdr:col>29</xdr:col>
      <xdr:colOff>177800</xdr:colOff>
      <xdr:row>35</xdr:row>
      <xdr:rowOff>337934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4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208411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1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301249</xdr:rowOff>
    </xdr:from>
    <xdr:to>
      <xdr:col>26</xdr:col>
      <xdr:colOff>101600</xdr:colOff>
      <xdr:row>36</xdr:row>
      <xdr:rowOff>59949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1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44726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97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279349</xdr:rowOff>
    </xdr:from>
    <xdr:to>
      <xdr:col>22</xdr:col>
      <xdr:colOff>165100</xdr:colOff>
      <xdr:row>36</xdr:row>
      <xdr:rowOff>38049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22826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322989</xdr:rowOff>
    </xdr:from>
    <xdr:to>
      <xdr:col>19</xdr:col>
      <xdr:colOff>38100</xdr:colOff>
      <xdr:row>36</xdr:row>
      <xdr:rowOff>81689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66466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1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291092</xdr:rowOff>
    </xdr:from>
    <xdr:to>
      <xdr:col>15</xdr:col>
      <xdr:colOff>101600</xdr:colOff>
      <xdr:row>36</xdr:row>
      <xdr:rowOff>49792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0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34569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16393</xdr:rowOff>
    </xdr:from>
    <xdr:to>
      <xdr:col>24</xdr:col>
      <xdr:colOff>63500</xdr:colOff>
      <xdr:row>37</xdr:row>
      <xdr:rowOff>59503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0043"/>
          <a:ext cx="838200" cy="4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59503</xdr:rowOff>
    </xdr:from>
    <xdr:to>
      <xdr:col>19</xdr:col>
      <xdr:colOff>177800</xdr:colOff>
      <xdr:row>37</xdr:row>
      <xdr:rowOff>76113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3153"/>
          <a:ext cx="8890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76113</xdr:rowOff>
    </xdr:from>
    <xdr:to>
      <xdr:col>15</xdr:col>
      <xdr:colOff>50800</xdr:colOff>
      <xdr:row>37</xdr:row>
      <xdr:rowOff>88008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9763"/>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82445</xdr:rowOff>
    </xdr:from>
    <xdr:to>
      <xdr:col>10</xdr:col>
      <xdr:colOff>114300</xdr:colOff>
      <xdr:row>37</xdr:row>
      <xdr:rowOff>88008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2609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137043</xdr:rowOff>
    </xdr:from>
    <xdr:to>
      <xdr:col>24</xdr:col>
      <xdr:colOff>114300</xdr:colOff>
      <xdr:row>37</xdr:row>
      <xdr:rowOff>67193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115470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8703</xdr:rowOff>
    </xdr:from>
    <xdr:to>
      <xdr:col>20</xdr:col>
      <xdr:colOff>38100</xdr:colOff>
      <xdr:row>37</xdr:row>
      <xdr:rowOff>110303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101430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25313</xdr:rowOff>
    </xdr:from>
    <xdr:to>
      <xdr:col>15</xdr:col>
      <xdr:colOff>101600</xdr:colOff>
      <xdr:row>37</xdr:row>
      <xdr:rowOff>126913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118040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37208</xdr:rowOff>
    </xdr:from>
    <xdr:to>
      <xdr:col>10</xdr:col>
      <xdr:colOff>165100</xdr:colOff>
      <xdr:row>37</xdr:row>
      <xdr:rowOff>138808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129935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7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31645</xdr:rowOff>
    </xdr:from>
    <xdr:to>
      <xdr:col>6</xdr:col>
      <xdr:colOff>38100</xdr:colOff>
      <xdr:row>37</xdr:row>
      <xdr:rowOff>133245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124372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65939</xdr:rowOff>
    </xdr:from>
    <xdr:to>
      <xdr:col>24</xdr:col>
      <xdr:colOff>63500</xdr:colOff>
      <xdr:row>57</xdr:row>
      <xdr:rowOff>77357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38589"/>
          <a:ext cx="838200" cy="1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77357</xdr:rowOff>
    </xdr:from>
    <xdr:to>
      <xdr:col>19</xdr:col>
      <xdr:colOff>177800</xdr:colOff>
      <xdr:row>57</xdr:row>
      <xdr:rowOff>131167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0007"/>
          <a:ext cx="889000" cy="5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129015</xdr:rowOff>
    </xdr:from>
    <xdr:to>
      <xdr:col>15</xdr:col>
      <xdr:colOff>50800</xdr:colOff>
      <xdr:row>57</xdr:row>
      <xdr:rowOff>131167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901665"/>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129015</xdr:rowOff>
    </xdr:from>
    <xdr:to>
      <xdr:col>10</xdr:col>
      <xdr:colOff>114300</xdr:colOff>
      <xdr:row>57</xdr:row>
      <xdr:rowOff>139746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01665"/>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15139</xdr:rowOff>
    </xdr:from>
    <xdr:to>
      <xdr:col>24</xdr:col>
      <xdr:colOff>114300</xdr:colOff>
      <xdr:row>57</xdr:row>
      <xdr:rowOff>116739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165016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26557</xdr:rowOff>
    </xdr:from>
    <xdr:to>
      <xdr:col>20</xdr:col>
      <xdr:colOff>38100</xdr:colOff>
      <xdr:row>57</xdr:row>
      <xdr:rowOff>128157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119284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91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80367</xdr:rowOff>
    </xdr:from>
    <xdr:to>
      <xdr:col>15</xdr:col>
      <xdr:colOff>101600</xdr:colOff>
      <xdr:row>58</xdr:row>
      <xdr:rowOff>10517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4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78215</xdr:rowOff>
    </xdr:from>
    <xdr:to>
      <xdr:col>10</xdr:col>
      <xdr:colOff>165100</xdr:colOff>
      <xdr:row>58</xdr:row>
      <xdr:rowOff>8365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170942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4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88946</xdr:rowOff>
    </xdr:from>
    <xdr:to>
      <xdr:col>6</xdr:col>
      <xdr:colOff>38100</xdr:colOff>
      <xdr:row>58</xdr:row>
      <xdr:rowOff>19096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10223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54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4327</xdr:rowOff>
    </xdr:from>
    <xdr:to>
      <xdr:col>24</xdr:col>
      <xdr:colOff>63500</xdr:colOff>
      <xdr:row>79</xdr:row>
      <xdr:rowOff>30863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48877"/>
          <a:ext cx="8382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28738</xdr:rowOff>
    </xdr:from>
    <xdr:to>
      <xdr:col>19</xdr:col>
      <xdr:colOff>177800</xdr:colOff>
      <xdr:row>79</xdr:row>
      <xdr:rowOff>30863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73288"/>
          <a:ext cx="8890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28738</xdr:rowOff>
    </xdr:from>
    <xdr:to>
      <xdr:col>15</xdr:col>
      <xdr:colOff>50800</xdr:colOff>
      <xdr:row>79</xdr:row>
      <xdr:rowOff>28856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73288"/>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27172</xdr:rowOff>
    </xdr:from>
    <xdr:to>
      <xdr:col>10</xdr:col>
      <xdr:colOff>114300</xdr:colOff>
      <xdr:row>79</xdr:row>
      <xdr:rowOff>28856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1722"/>
          <a:ext cx="889000" cy="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124977</xdr:rowOff>
    </xdr:from>
    <xdr:to>
      <xdr:col>24</xdr:col>
      <xdr:colOff>114300</xdr:colOff>
      <xdr:row>79</xdr:row>
      <xdr:rowOff>55127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9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39904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151513</xdr:rowOff>
    </xdr:from>
    <xdr:to>
      <xdr:col>20</xdr:col>
      <xdr:colOff>38100</xdr:colOff>
      <xdr:row>79</xdr:row>
      <xdr:rowOff>81663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2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72790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1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149388</xdr:rowOff>
    </xdr:from>
    <xdr:to>
      <xdr:col>15</xdr:col>
      <xdr:colOff>101600</xdr:colOff>
      <xdr:row>79</xdr:row>
      <xdr:rowOff>79538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2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70665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1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149506</xdr:rowOff>
    </xdr:from>
    <xdr:to>
      <xdr:col>10</xdr:col>
      <xdr:colOff>165100</xdr:colOff>
      <xdr:row>79</xdr:row>
      <xdr:rowOff>79656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2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70783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15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147822</xdr:rowOff>
    </xdr:from>
    <xdr:to>
      <xdr:col>6</xdr:col>
      <xdr:colOff>38100</xdr:colOff>
      <xdr:row>79</xdr:row>
      <xdr:rowOff>77972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69099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47552</xdr:rowOff>
    </xdr:from>
    <xdr:to>
      <xdr:col>24</xdr:col>
      <xdr:colOff>63500</xdr:colOff>
      <xdr:row>94</xdr:row>
      <xdr:rowOff>110646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63852"/>
          <a:ext cx="8382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110646</xdr:rowOff>
    </xdr:from>
    <xdr:to>
      <xdr:col>19</xdr:col>
      <xdr:colOff>177800</xdr:colOff>
      <xdr:row>95</xdr:row>
      <xdr:rowOff>26347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26946"/>
          <a:ext cx="889000" cy="8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26347</xdr:rowOff>
    </xdr:from>
    <xdr:to>
      <xdr:col>15</xdr:col>
      <xdr:colOff>50800</xdr:colOff>
      <xdr:row>95</xdr:row>
      <xdr:rowOff>49806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314097"/>
          <a:ext cx="889000" cy="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158631</xdr:rowOff>
    </xdr:from>
    <xdr:to>
      <xdr:col>10</xdr:col>
      <xdr:colOff>114300</xdr:colOff>
      <xdr:row>95</xdr:row>
      <xdr:rowOff>49806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274931"/>
          <a:ext cx="889000" cy="6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168202</xdr:rowOff>
    </xdr:from>
    <xdr:to>
      <xdr:col>24</xdr:col>
      <xdr:colOff>114300</xdr:colOff>
      <xdr:row>94</xdr:row>
      <xdr:rowOff>98352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19629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59846</xdr:rowOff>
    </xdr:from>
    <xdr:to>
      <xdr:col>20</xdr:col>
      <xdr:colOff>38100</xdr:colOff>
      <xdr:row>94</xdr:row>
      <xdr:rowOff>161446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7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5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146997</xdr:rowOff>
    </xdr:from>
    <xdr:to>
      <xdr:col>15</xdr:col>
      <xdr:colOff>101600</xdr:colOff>
      <xdr:row>95</xdr:row>
      <xdr:rowOff>77147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93674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170456</xdr:rowOff>
    </xdr:from>
    <xdr:to>
      <xdr:col>10</xdr:col>
      <xdr:colOff>165100</xdr:colOff>
      <xdr:row>95</xdr:row>
      <xdr:rowOff>100606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117133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107831</xdr:rowOff>
    </xdr:from>
    <xdr:to>
      <xdr:col>6</xdr:col>
      <xdr:colOff>38100</xdr:colOff>
      <xdr:row>95</xdr:row>
      <xdr:rowOff>37981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54508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9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111022</xdr:rowOff>
    </xdr:from>
    <xdr:to>
      <xdr:col>55</xdr:col>
      <xdr:colOff>0</xdr:colOff>
      <xdr:row>38</xdr:row>
      <xdr:rowOff>11531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11772"/>
          <a:ext cx="838200" cy="4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11531</xdr:rowOff>
    </xdr:from>
    <xdr:to>
      <xdr:col>50</xdr:col>
      <xdr:colOff>114300</xdr:colOff>
      <xdr:row>38</xdr:row>
      <xdr:rowOff>160880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26631"/>
          <a:ext cx="889000" cy="1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160880</xdr:rowOff>
    </xdr:from>
    <xdr:to>
      <xdr:col>45</xdr:col>
      <xdr:colOff>177800</xdr:colOff>
      <xdr:row>39</xdr:row>
      <xdr:rowOff>11092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75980"/>
          <a:ext cx="889000" cy="2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11092</xdr:rowOff>
    </xdr:from>
    <xdr:to>
      <xdr:col>41</xdr:col>
      <xdr:colOff>50800</xdr:colOff>
      <xdr:row>39</xdr:row>
      <xdr:rowOff>27274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97642"/>
          <a:ext cx="8890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78611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42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60222</xdr:rowOff>
    </xdr:from>
    <xdr:to>
      <xdr:col>55</xdr:col>
      <xdr:colOff>50800</xdr:colOff>
      <xdr:row>35</xdr:row>
      <xdr:rowOff>161822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83099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132181</xdr:rowOff>
    </xdr:from>
    <xdr:to>
      <xdr:col>50</xdr:col>
      <xdr:colOff>165100</xdr:colOff>
      <xdr:row>38</xdr:row>
      <xdr:rowOff>62331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78858</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110080</xdr:rowOff>
    </xdr:from>
    <xdr:to>
      <xdr:col>46</xdr:col>
      <xdr:colOff>38100</xdr:colOff>
      <xdr:row>39</xdr:row>
      <xdr:rowOff>40230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2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56757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40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131742</xdr:rowOff>
    </xdr:from>
    <xdr:to>
      <xdr:col>41</xdr:col>
      <xdr:colOff>101600</xdr:colOff>
      <xdr:row>39</xdr:row>
      <xdr:rowOff>61892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4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53019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39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147924</xdr:rowOff>
    </xdr:from>
    <xdr:to>
      <xdr:col>36</xdr:col>
      <xdr:colOff>165100</xdr:colOff>
      <xdr:row>39</xdr:row>
      <xdr:rowOff>78074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69201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75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9587</xdr:rowOff>
    </xdr:from>
    <xdr:to>
      <xdr:col>55</xdr:col>
      <xdr:colOff>0</xdr:colOff>
      <xdr:row>59</xdr:row>
      <xdr:rowOff>16383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10125137"/>
          <a:ext cx="8382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156149</xdr:rowOff>
    </xdr:from>
    <xdr:to>
      <xdr:col>50</xdr:col>
      <xdr:colOff>114300</xdr:colOff>
      <xdr:row>59</xdr:row>
      <xdr:rowOff>9587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10100249"/>
          <a:ext cx="889000" cy="2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149246</xdr:rowOff>
    </xdr:from>
    <xdr:to>
      <xdr:col>45</xdr:col>
      <xdr:colOff>177800</xdr:colOff>
      <xdr:row>58</xdr:row>
      <xdr:rowOff>156149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10093346"/>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149246</xdr:rowOff>
    </xdr:from>
    <xdr:to>
      <xdr:col>41</xdr:col>
      <xdr:colOff>50800</xdr:colOff>
      <xdr:row>58</xdr:row>
      <xdr:rowOff>160727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93346"/>
          <a:ext cx="889000" cy="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137033</xdr:rowOff>
    </xdr:from>
    <xdr:to>
      <xdr:col>55</xdr:col>
      <xdr:colOff>50800</xdr:colOff>
      <xdr:row>59</xdr:row>
      <xdr:rowOff>67183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1008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51960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9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130237</xdr:rowOff>
    </xdr:from>
    <xdr:to>
      <xdr:col>50</xdr:col>
      <xdr:colOff>165100</xdr:colOff>
      <xdr:row>59</xdr:row>
      <xdr:rowOff>60387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1007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51514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16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105349</xdr:rowOff>
    </xdr:from>
    <xdr:to>
      <xdr:col>46</xdr:col>
      <xdr:colOff>38100</xdr:colOff>
      <xdr:row>59</xdr:row>
      <xdr:rowOff>35499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1004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26626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1014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98446</xdr:rowOff>
    </xdr:from>
    <xdr:to>
      <xdr:col>41</xdr:col>
      <xdr:colOff>101600</xdr:colOff>
      <xdr:row>59</xdr:row>
      <xdr:rowOff>28596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1004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19723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1013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109927</xdr:rowOff>
    </xdr:from>
    <xdr:to>
      <xdr:col>36</xdr:col>
      <xdr:colOff>165100</xdr:colOff>
      <xdr:row>59</xdr:row>
      <xdr:rowOff>40077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31204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1014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14883</xdr:rowOff>
    </xdr:from>
    <xdr:to>
      <xdr:col>55</xdr:col>
      <xdr:colOff>0</xdr:colOff>
      <xdr:row>79</xdr:row>
      <xdr:rowOff>20425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559433"/>
          <a:ext cx="8382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5046</xdr:rowOff>
    </xdr:from>
    <xdr:to>
      <xdr:col>50</xdr:col>
      <xdr:colOff>114300</xdr:colOff>
      <xdr:row>79</xdr:row>
      <xdr:rowOff>14883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49596"/>
          <a:ext cx="889000" cy="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5046</xdr:rowOff>
    </xdr:from>
    <xdr:to>
      <xdr:col>45</xdr:col>
      <xdr:colOff>177800</xdr:colOff>
      <xdr:row>79</xdr:row>
      <xdr:rowOff>14139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49596"/>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171000</xdr:rowOff>
    </xdr:from>
    <xdr:to>
      <xdr:col>41</xdr:col>
      <xdr:colOff>50800</xdr:colOff>
      <xdr:row>79</xdr:row>
      <xdr:rowOff>14139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44100"/>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141075</xdr:rowOff>
    </xdr:from>
    <xdr:to>
      <xdr:col>55</xdr:col>
      <xdr:colOff>50800</xdr:colOff>
      <xdr:row>79</xdr:row>
      <xdr:rowOff>71225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1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135533</xdr:rowOff>
    </xdr:from>
    <xdr:to>
      <xdr:col>50</xdr:col>
      <xdr:colOff>165100</xdr:colOff>
      <xdr:row>79</xdr:row>
      <xdr:rowOff>65683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56810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6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125696</xdr:rowOff>
    </xdr:from>
    <xdr:to>
      <xdr:col>46</xdr:col>
      <xdr:colOff>38100</xdr:colOff>
      <xdr:row>79</xdr:row>
      <xdr:rowOff>55846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46973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134789</xdr:rowOff>
    </xdr:from>
    <xdr:to>
      <xdr:col>41</xdr:col>
      <xdr:colOff>101600</xdr:colOff>
      <xdr:row>79</xdr:row>
      <xdr:rowOff>64939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56066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60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120200</xdr:rowOff>
    </xdr:from>
    <xdr:to>
      <xdr:col>36</xdr:col>
      <xdr:colOff>165100</xdr:colOff>
      <xdr:row>79</xdr:row>
      <xdr:rowOff>50350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41477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119487</xdr:rowOff>
    </xdr:from>
    <xdr:to>
      <xdr:col>55</xdr:col>
      <xdr:colOff>0</xdr:colOff>
      <xdr:row>98</xdr:row>
      <xdr:rowOff>123896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921587"/>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96740</xdr:rowOff>
    </xdr:from>
    <xdr:to>
      <xdr:col>50</xdr:col>
      <xdr:colOff>114300</xdr:colOff>
      <xdr:row>98</xdr:row>
      <xdr:rowOff>119487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98840"/>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83889</xdr:rowOff>
    </xdr:from>
    <xdr:to>
      <xdr:col>45</xdr:col>
      <xdr:colOff>177800</xdr:colOff>
      <xdr:row>98</xdr:row>
      <xdr:rowOff>96740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85989"/>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83889</xdr:rowOff>
    </xdr:from>
    <xdr:to>
      <xdr:col>41</xdr:col>
      <xdr:colOff>50800</xdr:colOff>
      <xdr:row>98</xdr:row>
      <xdr:rowOff>110975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85989"/>
          <a:ext cx="889000" cy="2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73096</xdr:rowOff>
    </xdr:from>
    <xdr:to>
      <xdr:col>55</xdr:col>
      <xdr:colOff>50800</xdr:colOff>
      <xdr:row>99</xdr:row>
      <xdr:rowOff>3246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8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159473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9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68687</xdr:rowOff>
    </xdr:from>
    <xdr:to>
      <xdr:col>50</xdr:col>
      <xdr:colOff>165100</xdr:colOff>
      <xdr:row>98</xdr:row>
      <xdr:rowOff>170287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161414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45940</xdr:rowOff>
    </xdr:from>
    <xdr:to>
      <xdr:col>46</xdr:col>
      <xdr:colOff>38100</xdr:colOff>
      <xdr:row>98</xdr:row>
      <xdr:rowOff>147540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138667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33089</xdr:rowOff>
    </xdr:from>
    <xdr:to>
      <xdr:col>41</xdr:col>
      <xdr:colOff>101600</xdr:colOff>
      <xdr:row>98</xdr:row>
      <xdr:rowOff>134689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125816</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92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60175</xdr:rowOff>
    </xdr:from>
    <xdr:to>
      <xdr:col>36</xdr:col>
      <xdr:colOff>165100</xdr:colOff>
      <xdr:row>98</xdr:row>
      <xdr:rowOff>161775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166155</xdr:rowOff>
    </xdr:from>
    <xdr:to>
      <xdr:col>85</xdr:col>
      <xdr:colOff>127000</xdr:colOff>
      <xdr:row>38</xdr:row>
      <xdr:rowOff>120366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509805"/>
          <a:ext cx="838200" cy="1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166155</xdr:rowOff>
    </xdr:from>
    <xdr:to>
      <xdr:col>81</xdr:col>
      <xdr:colOff>50800</xdr:colOff>
      <xdr:row>38</xdr:row>
      <xdr:rowOff>18704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509805"/>
          <a:ext cx="889000" cy="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12486</xdr:rowOff>
    </xdr:from>
    <xdr:to>
      <xdr:col>76</xdr:col>
      <xdr:colOff>114300</xdr:colOff>
      <xdr:row>38</xdr:row>
      <xdr:rowOff>18704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52758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12486</xdr:rowOff>
    </xdr:from>
    <xdr:to>
      <xdr:col>71</xdr:col>
      <xdr:colOff>177800</xdr:colOff>
      <xdr:row>38</xdr:row>
      <xdr:rowOff>138768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527586"/>
          <a:ext cx="889000" cy="1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69566</xdr:rowOff>
    </xdr:from>
    <xdr:to>
      <xdr:col>85</xdr:col>
      <xdr:colOff>177800</xdr:colOff>
      <xdr:row>38</xdr:row>
      <xdr:rowOff>171166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8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28943</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3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115355</xdr:rowOff>
    </xdr:from>
    <xdr:to>
      <xdr:col>81</xdr:col>
      <xdr:colOff>101600</xdr:colOff>
      <xdr:row>38</xdr:row>
      <xdr:rowOff>45504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4590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62032</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181795" y="623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139354</xdr:rowOff>
    </xdr:from>
    <xdr:to>
      <xdr:col>76</xdr:col>
      <xdr:colOff>165100</xdr:colOff>
      <xdr:row>38</xdr:row>
      <xdr:rowOff>69504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4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86031</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292795" y="6258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133136</xdr:rowOff>
    </xdr:from>
    <xdr:to>
      <xdr:col>72</xdr:col>
      <xdr:colOff>38100</xdr:colOff>
      <xdr:row>38</xdr:row>
      <xdr:rowOff>63286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4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79813</xdr:rowOff>
    </xdr:from>
    <xdr:ext cx="59901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03795" y="625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87968</xdr:rowOff>
    </xdr:from>
    <xdr:to>
      <xdr:col>67</xdr:col>
      <xdr:colOff>101600</xdr:colOff>
      <xdr:row>39</xdr:row>
      <xdr:rowOff>18118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34645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37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151719</xdr:rowOff>
    </xdr:from>
    <xdr:to>
      <xdr:col>85</xdr:col>
      <xdr:colOff>127000</xdr:colOff>
      <xdr:row>78</xdr:row>
      <xdr:rowOff>155412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524819"/>
          <a:ext cx="8382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155412</xdr:rowOff>
    </xdr:from>
    <xdr:to>
      <xdr:col>81</xdr:col>
      <xdr:colOff>50800</xdr:colOff>
      <xdr:row>78</xdr:row>
      <xdr:rowOff>156935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52851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156935</xdr:rowOff>
    </xdr:from>
    <xdr:to>
      <xdr:col>76</xdr:col>
      <xdr:colOff>114300</xdr:colOff>
      <xdr:row>78</xdr:row>
      <xdr:rowOff>157691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530035"/>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156753</xdr:rowOff>
    </xdr:from>
    <xdr:to>
      <xdr:col>71</xdr:col>
      <xdr:colOff>177800</xdr:colOff>
      <xdr:row>78</xdr:row>
      <xdr:rowOff>157691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529853"/>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100919</xdr:rowOff>
    </xdr:from>
    <xdr:to>
      <xdr:col>85</xdr:col>
      <xdr:colOff>177800</xdr:colOff>
      <xdr:row>79</xdr:row>
      <xdr:rowOff>31069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4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15846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3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104612</xdr:rowOff>
    </xdr:from>
    <xdr:to>
      <xdr:col>81</xdr:col>
      <xdr:colOff>101600</xdr:colOff>
      <xdr:row>79</xdr:row>
      <xdr:rowOff>34762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47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25889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5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106135</xdr:rowOff>
    </xdr:from>
    <xdr:to>
      <xdr:col>76</xdr:col>
      <xdr:colOff>165100</xdr:colOff>
      <xdr:row>79</xdr:row>
      <xdr:rowOff>36285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47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27412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5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106891</xdr:rowOff>
    </xdr:from>
    <xdr:to>
      <xdr:col>72</xdr:col>
      <xdr:colOff>38100</xdr:colOff>
      <xdr:row>79</xdr:row>
      <xdr:rowOff>37041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4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28168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5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105953</xdr:rowOff>
    </xdr:from>
    <xdr:to>
      <xdr:col>67</xdr:col>
      <xdr:colOff>101600</xdr:colOff>
      <xdr:row>79</xdr:row>
      <xdr:rowOff>36103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47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27230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5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60350</xdr:rowOff>
    </xdr:from>
    <xdr:to>
      <xdr:col>85</xdr:col>
      <xdr:colOff>127000</xdr:colOff>
      <xdr:row>99</xdr:row>
      <xdr:rowOff>5671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62450"/>
          <a:ext cx="838200" cy="1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5671</xdr:rowOff>
    </xdr:from>
    <xdr:to>
      <xdr:col>81</xdr:col>
      <xdr:colOff>50800</xdr:colOff>
      <xdr:row>99</xdr:row>
      <xdr:rowOff>24822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79221"/>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22023</xdr:rowOff>
    </xdr:from>
    <xdr:to>
      <xdr:col>76</xdr:col>
      <xdr:colOff>114300</xdr:colOff>
      <xdr:row>99</xdr:row>
      <xdr:rowOff>24822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5573"/>
          <a:ext cx="8890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22023</xdr:rowOff>
    </xdr:from>
    <xdr:to>
      <xdr:col>71</xdr:col>
      <xdr:colOff>177800</xdr:colOff>
      <xdr:row>99</xdr:row>
      <xdr:rowOff>26437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95573"/>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9550</xdr:rowOff>
    </xdr:from>
    <xdr:to>
      <xdr:col>85</xdr:col>
      <xdr:colOff>177800</xdr:colOff>
      <xdr:row>98</xdr:row>
      <xdr:rowOff>111150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32427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6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126321</xdr:rowOff>
    </xdr:from>
    <xdr:to>
      <xdr:col>81</xdr:col>
      <xdr:colOff>101600</xdr:colOff>
      <xdr:row>99</xdr:row>
      <xdr:rowOff>56471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47598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2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145472</xdr:rowOff>
    </xdr:from>
    <xdr:to>
      <xdr:col>76</xdr:col>
      <xdr:colOff>165100</xdr:colOff>
      <xdr:row>99</xdr:row>
      <xdr:rowOff>75622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66749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70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142673</xdr:rowOff>
    </xdr:from>
    <xdr:to>
      <xdr:col>72</xdr:col>
      <xdr:colOff>38100</xdr:colOff>
      <xdr:row>99</xdr:row>
      <xdr:rowOff>72823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63950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147087</xdr:rowOff>
    </xdr:from>
    <xdr:to>
      <xdr:col>67</xdr:col>
      <xdr:colOff>101600</xdr:colOff>
      <xdr:row>99</xdr:row>
      <xdr:rowOff>77237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68364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138864</xdr:rowOff>
    </xdr:from>
    <xdr:to>
      <xdr:col>116</xdr:col>
      <xdr:colOff>63500</xdr:colOff>
      <xdr:row>58</xdr:row>
      <xdr:rowOff>138881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82964"/>
          <a:ext cx="8382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138758</xdr:rowOff>
    </xdr:from>
    <xdr:to>
      <xdr:col>111</xdr:col>
      <xdr:colOff>177800</xdr:colOff>
      <xdr:row>58</xdr:row>
      <xdr:rowOff>138881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2858"/>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138758</xdr:rowOff>
    </xdr:from>
    <xdr:to>
      <xdr:col>107</xdr:col>
      <xdr:colOff>50800</xdr:colOff>
      <xdr:row>58</xdr:row>
      <xdr:rowOff>139366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82858"/>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131004</xdr:rowOff>
    </xdr:from>
    <xdr:to>
      <xdr:col>102</xdr:col>
      <xdr:colOff>114300</xdr:colOff>
      <xdr:row>58</xdr:row>
      <xdr:rowOff>139366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75104"/>
          <a:ext cx="889000" cy="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88064</xdr:rowOff>
    </xdr:from>
    <xdr:to>
      <xdr:col>116</xdr:col>
      <xdr:colOff>114300</xdr:colOff>
      <xdr:row>59</xdr:row>
      <xdr:rowOff>18214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88081</xdr:rowOff>
    </xdr:from>
    <xdr:to>
      <xdr:col>112</xdr:col>
      <xdr:colOff>38100</xdr:colOff>
      <xdr:row>59</xdr:row>
      <xdr:rowOff>18231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9358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4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87958</xdr:rowOff>
    </xdr:from>
    <xdr:to>
      <xdr:col>107</xdr:col>
      <xdr:colOff>101600</xdr:colOff>
      <xdr:row>59</xdr:row>
      <xdr:rowOff>18108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9235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24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88566</xdr:rowOff>
    </xdr:from>
    <xdr:to>
      <xdr:col>102</xdr:col>
      <xdr:colOff>165100</xdr:colOff>
      <xdr:row>59</xdr:row>
      <xdr:rowOff>18716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9843</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88333" y="10125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80204</xdr:rowOff>
    </xdr:from>
    <xdr:to>
      <xdr:col>98</xdr:col>
      <xdr:colOff>38100</xdr:colOff>
      <xdr:row>59</xdr:row>
      <xdr:rowOff>10354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1481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1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1713</xdr:rowOff>
    </xdr:from>
    <xdr:to>
      <xdr:col>116</xdr:col>
      <xdr:colOff>63500</xdr:colOff>
      <xdr:row>77</xdr:row>
      <xdr:rowOff>62878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03363"/>
          <a:ext cx="838200" cy="6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44355</xdr:rowOff>
    </xdr:from>
    <xdr:to>
      <xdr:col>111</xdr:col>
      <xdr:colOff>177800</xdr:colOff>
      <xdr:row>77</xdr:row>
      <xdr:rowOff>62878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46005"/>
          <a:ext cx="889000" cy="1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44355</xdr:rowOff>
    </xdr:from>
    <xdr:to>
      <xdr:col>107</xdr:col>
      <xdr:colOff>50800</xdr:colOff>
      <xdr:row>77</xdr:row>
      <xdr:rowOff>99394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46005"/>
          <a:ext cx="889000" cy="5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96365</xdr:rowOff>
    </xdr:from>
    <xdr:to>
      <xdr:col>102</xdr:col>
      <xdr:colOff>114300</xdr:colOff>
      <xdr:row>77</xdr:row>
      <xdr:rowOff>99394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3298015"/>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122363</xdr:rowOff>
    </xdr:from>
    <xdr:to>
      <xdr:col>116</xdr:col>
      <xdr:colOff>114300</xdr:colOff>
      <xdr:row>77</xdr:row>
      <xdr:rowOff>52513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100790</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3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12078</xdr:rowOff>
    </xdr:from>
    <xdr:to>
      <xdr:col>112</xdr:col>
      <xdr:colOff>38100</xdr:colOff>
      <xdr:row>77</xdr:row>
      <xdr:rowOff>113678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104805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30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165005</xdr:rowOff>
    </xdr:from>
    <xdr:to>
      <xdr:col>107</xdr:col>
      <xdr:colOff>101600</xdr:colOff>
      <xdr:row>77</xdr:row>
      <xdr:rowOff>95155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86282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48594</xdr:rowOff>
    </xdr:from>
    <xdr:to>
      <xdr:col>102</xdr:col>
      <xdr:colOff>165100</xdr:colOff>
      <xdr:row>77</xdr:row>
      <xdr:rowOff>150194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5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141321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4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45565</xdr:rowOff>
    </xdr:from>
    <xdr:to>
      <xdr:col>98</xdr:col>
      <xdr:colOff>38100</xdr:colOff>
      <xdr:row>77</xdr:row>
      <xdr:rowOff>147165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138292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3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１，３９６，９７７</a:t>
          </a:r>
          <a:r>
            <a:rPr kumimoji="1" lang="ja-JP" altLang="ja-JP" sz="1100">
              <a:solidFill>
                <a:schemeClr val="dk1"/>
              </a:solidFill>
              <a:effectLst/>
              <a:latin typeface="+mn-lt"/>
              <a:ea typeface="+mn-ea"/>
              <a:cs typeface="+mn-cs"/>
            </a:rPr>
            <a:t>円となっている。ほとんどの項目が類似団体平均と比較して下回っているか若しくはほぼ同じ値となっているが、補助費</a:t>
          </a:r>
          <a:r>
            <a:rPr kumimoji="1" lang="ja-JP" altLang="en-US" sz="1100">
              <a:solidFill>
                <a:schemeClr val="dk1"/>
              </a:solidFill>
              <a:effectLst/>
              <a:latin typeface="+mn-lt"/>
              <a:ea typeface="+mn-ea"/>
              <a:cs typeface="+mn-cs"/>
            </a:rPr>
            <a:t>及び積立金</a:t>
          </a:r>
          <a:r>
            <a:rPr kumimoji="1" lang="ja-JP" altLang="ja-JP" sz="1100">
              <a:solidFill>
                <a:schemeClr val="dk1"/>
              </a:solidFill>
              <a:effectLst/>
              <a:latin typeface="+mn-lt"/>
              <a:ea typeface="+mn-ea"/>
              <a:cs typeface="+mn-cs"/>
            </a:rPr>
            <a:t>が類似団体平均を大きく上回っている。補助費</a:t>
          </a:r>
          <a:r>
            <a:rPr kumimoji="1" lang="ja-JP" altLang="en-US" sz="1100">
              <a:solidFill>
                <a:schemeClr val="dk1"/>
              </a:solidFill>
              <a:effectLst/>
              <a:latin typeface="+mn-lt"/>
              <a:ea typeface="+mn-ea"/>
              <a:cs typeface="+mn-cs"/>
            </a:rPr>
            <a:t>及び積立金の増加要因はふるさと納税受入額の増加であり、補助費</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ふるさと納税システム利用費の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。積立金については基金積立額の増加となっている。</a:t>
          </a:r>
          <a:r>
            <a:rPr kumimoji="1" lang="ja-JP" altLang="ja-JP" sz="1100">
              <a:solidFill>
                <a:schemeClr val="dk1"/>
              </a:solidFill>
              <a:effectLst/>
              <a:latin typeface="+mn-lt"/>
              <a:ea typeface="+mn-ea"/>
              <a:cs typeface="+mn-cs"/>
            </a:rPr>
            <a:t>次年度以降も数値の増加が考えられる。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3,927
3,834
115.90
6,178,130
5,485,932
545,429
2,370,507
3,264,356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92875</xdr:rowOff>
    </xdr:from>
    <xdr:to>
      <xdr:col>24</xdr:col>
      <xdr:colOff>63500</xdr:colOff>
      <xdr:row>37</xdr:row>
      <xdr:rowOff>131985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36525"/>
          <a:ext cx="838200" cy="3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129623</xdr:rowOff>
    </xdr:from>
    <xdr:to>
      <xdr:col>19</xdr:col>
      <xdr:colOff>177800</xdr:colOff>
      <xdr:row>37</xdr:row>
      <xdr:rowOff>131985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3273"/>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129623</xdr:rowOff>
    </xdr:from>
    <xdr:to>
      <xdr:col>15</xdr:col>
      <xdr:colOff>50800</xdr:colOff>
      <xdr:row>37</xdr:row>
      <xdr:rowOff>130289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3273"/>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129565</xdr:rowOff>
    </xdr:from>
    <xdr:to>
      <xdr:col>10</xdr:col>
      <xdr:colOff>114300</xdr:colOff>
      <xdr:row>37</xdr:row>
      <xdr:rowOff>130289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321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42075</xdr:rowOff>
    </xdr:from>
    <xdr:to>
      <xdr:col>24</xdr:col>
      <xdr:colOff>114300</xdr:colOff>
      <xdr:row>37</xdr:row>
      <xdr:rowOff>143675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20502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81185</xdr:rowOff>
    </xdr:from>
    <xdr:to>
      <xdr:col>20</xdr:col>
      <xdr:colOff>38100</xdr:colOff>
      <xdr:row>38</xdr:row>
      <xdr:rowOff>11334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48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2462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78823</xdr:rowOff>
    </xdr:from>
    <xdr:to>
      <xdr:col>15</xdr:col>
      <xdr:colOff>101600</xdr:colOff>
      <xdr:row>38</xdr:row>
      <xdr:rowOff>8973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79489</xdr:rowOff>
    </xdr:from>
    <xdr:to>
      <xdr:col>10</xdr:col>
      <xdr:colOff>165100</xdr:colOff>
      <xdr:row>38</xdr:row>
      <xdr:rowOff>9640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78765</xdr:rowOff>
    </xdr:from>
    <xdr:to>
      <xdr:col>6</xdr:col>
      <xdr:colOff>38100</xdr:colOff>
      <xdr:row>38</xdr:row>
      <xdr:rowOff>8916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24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43845</xdr:rowOff>
    </xdr:from>
    <xdr:to>
      <xdr:col>24</xdr:col>
      <xdr:colOff>63500</xdr:colOff>
      <xdr:row>58</xdr:row>
      <xdr:rowOff>2384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16495"/>
          <a:ext cx="838200" cy="12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2384</xdr:rowOff>
    </xdr:from>
    <xdr:to>
      <xdr:col>19</xdr:col>
      <xdr:colOff>177800</xdr:colOff>
      <xdr:row>58</xdr:row>
      <xdr:rowOff>6300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6484"/>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6300</xdr:rowOff>
    </xdr:from>
    <xdr:to>
      <xdr:col>15</xdr:col>
      <xdr:colOff>50800</xdr:colOff>
      <xdr:row>58</xdr:row>
      <xdr:rowOff>15229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0400"/>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15229</xdr:rowOff>
    </xdr:from>
    <xdr:to>
      <xdr:col>10</xdr:col>
      <xdr:colOff>114300</xdr:colOff>
      <xdr:row>58</xdr:row>
      <xdr:rowOff>49848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9329"/>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164495</xdr:rowOff>
    </xdr:from>
    <xdr:to>
      <xdr:col>24</xdr:col>
      <xdr:colOff>114300</xdr:colOff>
      <xdr:row>57</xdr:row>
      <xdr:rowOff>94645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15922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7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123034</xdr:rowOff>
    </xdr:from>
    <xdr:to>
      <xdr:col>20</xdr:col>
      <xdr:colOff>38100</xdr:colOff>
      <xdr:row>58</xdr:row>
      <xdr:rowOff>53184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69711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126950</xdr:rowOff>
    </xdr:from>
    <xdr:to>
      <xdr:col>15</xdr:col>
      <xdr:colOff>101600</xdr:colOff>
      <xdr:row>58</xdr:row>
      <xdr:rowOff>57100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73627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135879</xdr:rowOff>
    </xdr:from>
    <xdr:to>
      <xdr:col>10</xdr:col>
      <xdr:colOff>165100</xdr:colOff>
      <xdr:row>58</xdr:row>
      <xdr:rowOff>66029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57156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170498</xdr:rowOff>
    </xdr:from>
    <xdr:to>
      <xdr:col>6</xdr:col>
      <xdr:colOff>38100</xdr:colOff>
      <xdr:row>58</xdr:row>
      <xdr:rowOff>100648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91775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5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148949</xdr:rowOff>
    </xdr:from>
    <xdr:to>
      <xdr:col>24</xdr:col>
      <xdr:colOff>63500</xdr:colOff>
      <xdr:row>77</xdr:row>
      <xdr:rowOff>24350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9149"/>
          <a:ext cx="838200" cy="4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24350</xdr:rowOff>
    </xdr:from>
    <xdr:to>
      <xdr:col>19</xdr:col>
      <xdr:colOff>177800</xdr:colOff>
      <xdr:row>77</xdr:row>
      <xdr:rowOff>40537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26000"/>
          <a:ext cx="889000" cy="1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30494</xdr:rowOff>
    </xdr:from>
    <xdr:to>
      <xdr:col>15</xdr:col>
      <xdr:colOff>50800</xdr:colOff>
      <xdr:row>77</xdr:row>
      <xdr:rowOff>40537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32144"/>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26332</xdr:rowOff>
    </xdr:from>
    <xdr:to>
      <xdr:col>10</xdr:col>
      <xdr:colOff>114300</xdr:colOff>
      <xdr:row>77</xdr:row>
      <xdr:rowOff>30494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27982"/>
          <a:ext cx="889000" cy="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98149</xdr:rowOff>
    </xdr:from>
    <xdr:to>
      <xdr:col>24</xdr:col>
      <xdr:colOff>114300</xdr:colOff>
      <xdr:row>77</xdr:row>
      <xdr:rowOff>28299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76576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145000</xdr:rowOff>
    </xdr:from>
    <xdr:to>
      <xdr:col>20</xdr:col>
      <xdr:colOff>38100</xdr:colOff>
      <xdr:row>77</xdr:row>
      <xdr:rowOff>75150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66277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6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161187</xdr:rowOff>
    </xdr:from>
    <xdr:to>
      <xdr:col>15</xdr:col>
      <xdr:colOff>101600</xdr:colOff>
      <xdr:row>77</xdr:row>
      <xdr:rowOff>91337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82464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151144</xdr:rowOff>
    </xdr:from>
    <xdr:to>
      <xdr:col>10</xdr:col>
      <xdr:colOff>165100</xdr:colOff>
      <xdr:row>77</xdr:row>
      <xdr:rowOff>81294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72421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7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146982</xdr:rowOff>
    </xdr:from>
    <xdr:to>
      <xdr:col>6</xdr:col>
      <xdr:colOff>38100</xdr:colOff>
      <xdr:row>77</xdr:row>
      <xdr:rowOff>77132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68259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6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94151</xdr:rowOff>
    </xdr:from>
    <xdr:to>
      <xdr:col>24</xdr:col>
      <xdr:colOff>63500</xdr:colOff>
      <xdr:row>97</xdr:row>
      <xdr:rowOff>138587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24801"/>
          <a:ext cx="8382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129098</xdr:rowOff>
    </xdr:from>
    <xdr:to>
      <xdr:col>19</xdr:col>
      <xdr:colOff>177800</xdr:colOff>
      <xdr:row>97</xdr:row>
      <xdr:rowOff>138587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9748"/>
          <a:ext cx="8890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125119</xdr:rowOff>
    </xdr:from>
    <xdr:to>
      <xdr:col>15</xdr:col>
      <xdr:colOff>50800</xdr:colOff>
      <xdr:row>97</xdr:row>
      <xdr:rowOff>129098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55769"/>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99862</xdr:rowOff>
    </xdr:from>
    <xdr:to>
      <xdr:col>10</xdr:col>
      <xdr:colOff>114300</xdr:colOff>
      <xdr:row>97</xdr:row>
      <xdr:rowOff>125119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30512"/>
          <a:ext cx="88900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43351</xdr:rowOff>
    </xdr:from>
    <xdr:to>
      <xdr:col>24</xdr:col>
      <xdr:colOff>114300</xdr:colOff>
      <xdr:row>97</xdr:row>
      <xdr:rowOff>144951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21778</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87787</xdr:rowOff>
    </xdr:from>
    <xdr:to>
      <xdr:col>20</xdr:col>
      <xdr:colOff>38100</xdr:colOff>
      <xdr:row>98</xdr:row>
      <xdr:rowOff>17937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9064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1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78298</xdr:rowOff>
    </xdr:from>
    <xdr:to>
      <xdr:col>15</xdr:col>
      <xdr:colOff>101600</xdr:colOff>
      <xdr:row>98</xdr:row>
      <xdr:rowOff>8448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171025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74319</xdr:rowOff>
    </xdr:from>
    <xdr:to>
      <xdr:col>10</xdr:col>
      <xdr:colOff>165100</xdr:colOff>
      <xdr:row>98</xdr:row>
      <xdr:rowOff>4469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167046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49062</xdr:rowOff>
    </xdr:from>
    <xdr:to>
      <xdr:col>6</xdr:col>
      <xdr:colOff>38100</xdr:colOff>
      <xdr:row>97</xdr:row>
      <xdr:rowOff>150662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6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85791</xdr:rowOff>
    </xdr:from>
    <xdr:to>
      <xdr:col>55</xdr:col>
      <xdr:colOff>0</xdr:colOff>
      <xdr:row>58</xdr:row>
      <xdr:rowOff>89820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9891"/>
          <a:ext cx="8382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85791</xdr:rowOff>
    </xdr:from>
    <xdr:to>
      <xdr:col>50</xdr:col>
      <xdr:colOff>114300</xdr:colOff>
      <xdr:row>58</xdr:row>
      <xdr:rowOff>93601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989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84935</xdr:rowOff>
    </xdr:from>
    <xdr:to>
      <xdr:col>45</xdr:col>
      <xdr:colOff>177800</xdr:colOff>
      <xdr:row>58</xdr:row>
      <xdr:rowOff>93601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29035"/>
          <a:ext cx="889000" cy="8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84935</xdr:rowOff>
    </xdr:from>
    <xdr:to>
      <xdr:col>41</xdr:col>
      <xdr:colOff>50800</xdr:colOff>
      <xdr:row>58</xdr:row>
      <xdr:rowOff>85843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9035"/>
          <a:ext cx="889000" cy="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39020</xdr:rowOff>
    </xdr:from>
    <xdr:to>
      <xdr:col>55</xdr:col>
      <xdr:colOff>50800</xdr:colOff>
      <xdr:row>58</xdr:row>
      <xdr:rowOff>140620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8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165629</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34991</xdr:rowOff>
    </xdr:from>
    <xdr:to>
      <xdr:col>50</xdr:col>
      <xdr:colOff>165100</xdr:colOff>
      <xdr:row>58</xdr:row>
      <xdr:rowOff>136591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127718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42801</xdr:rowOff>
    </xdr:from>
    <xdr:to>
      <xdr:col>46</xdr:col>
      <xdr:colOff>38100</xdr:colOff>
      <xdr:row>58</xdr:row>
      <xdr:rowOff>144401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135528</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34135</xdr:rowOff>
    </xdr:from>
    <xdr:to>
      <xdr:col>41</xdr:col>
      <xdr:colOff>101600</xdr:colOff>
      <xdr:row>58</xdr:row>
      <xdr:rowOff>135735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126862</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35043</xdr:rowOff>
    </xdr:from>
    <xdr:to>
      <xdr:col>36</xdr:col>
      <xdr:colOff>165100</xdr:colOff>
      <xdr:row>58</xdr:row>
      <xdr:rowOff>136643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127770</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80637</xdr:rowOff>
    </xdr:from>
    <xdr:to>
      <xdr:col>55</xdr:col>
      <xdr:colOff>0</xdr:colOff>
      <xdr:row>79</xdr:row>
      <xdr:rowOff>29763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53737"/>
          <a:ext cx="838200" cy="1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26589</xdr:rowOff>
    </xdr:from>
    <xdr:to>
      <xdr:col>50</xdr:col>
      <xdr:colOff>114300</xdr:colOff>
      <xdr:row>79</xdr:row>
      <xdr:rowOff>29763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71139"/>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26589</xdr:rowOff>
    </xdr:from>
    <xdr:to>
      <xdr:col>45</xdr:col>
      <xdr:colOff>177800</xdr:colOff>
      <xdr:row>79</xdr:row>
      <xdr:rowOff>34151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71139"/>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34151</xdr:rowOff>
    </xdr:from>
    <xdr:to>
      <xdr:col>41</xdr:col>
      <xdr:colOff>50800</xdr:colOff>
      <xdr:row>79</xdr:row>
      <xdr:rowOff>46575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78701"/>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29837</xdr:rowOff>
    </xdr:from>
    <xdr:to>
      <xdr:col>55</xdr:col>
      <xdr:colOff>50800</xdr:colOff>
      <xdr:row>78</xdr:row>
      <xdr:rowOff>131437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0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8264</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150413</xdr:rowOff>
    </xdr:from>
    <xdr:to>
      <xdr:col>50</xdr:col>
      <xdr:colOff>165100</xdr:colOff>
      <xdr:row>79</xdr:row>
      <xdr:rowOff>80563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71690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147239</xdr:rowOff>
    </xdr:from>
    <xdr:to>
      <xdr:col>46</xdr:col>
      <xdr:colOff>38100</xdr:colOff>
      <xdr:row>79</xdr:row>
      <xdr:rowOff>77389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68516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154801</xdr:rowOff>
    </xdr:from>
    <xdr:to>
      <xdr:col>41</xdr:col>
      <xdr:colOff>101600</xdr:colOff>
      <xdr:row>79</xdr:row>
      <xdr:rowOff>84951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76078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167225</xdr:rowOff>
    </xdr:from>
    <xdr:to>
      <xdr:col>36</xdr:col>
      <xdr:colOff>165100</xdr:colOff>
      <xdr:row>79</xdr:row>
      <xdr:rowOff>97375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88502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170573</xdr:rowOff>
    </xdr:from>
    <xdr:to>
      <xdr:col>55</xdr:col>
      <xdr:colOff>0</xdr:colOff>
      <xdr:row>99</xdr:row>
      <xdr:rowOff>14239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72673"/>
          <a:ext cx="838200" cy="1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14239</xdr:rowOff>
    </xdr:from>
    <xdr:to>
      <xdr:col>50</xdr:col>
      <xdr:colOff>114300</xdr:colOff>
      <xdr:row>99</xdr:row>
      <xdr:rowOff>33424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87789"/>
          <a:ext cx="889000" cy="1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33424</xdr:rowOff>
    </xdr:from>
    <xdr:to>
      <xdr:col>45</xdr:col>
      <xdr:colOff>177800</xdr:colOff>
      <xdr:row>99</xdr:row>
      <xdr:rowOff>47070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6974"/>
          <a:ext cx="889000" cy="1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13844</xdr:rowOff>
    </xdr:from>
    <xdr:to>
      <xdr:col>41</xdr:col>
      <xdr:colOff>50800</xdr:colOff>
      <xdr:row>99</xdr:row>
      <xdr:rowOff>47070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87394"/>
          <a:ext cx="889000" cy="3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119773</xdr:rowOff>
    </xdr:from>
    <xdr:to>
      <xdr:col>55</xdr:col>
      <xdr:colOff>50800</xdr:colOff>
      <xdr:row>99</xdr:row>
      <xdr:rowOff>49923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34700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134889</xdr:rowOff>
    </xdr:from>
    <xdr:to>
      <xdr:col>50</xdr:col>
      <xdr:colOff>165100</xdr:colOff>
      <xdr:row>99</xdr:row>
      <xdr:rowOff>65039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56166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154074</xdr:rowOff>
    </xdr:from>
    <xdr:to>
      <xdr:col>46</xdr:col>
      <xdr:colOff>38100</xdr:colOff>
      <xdr:row>99</xdr:row>
      <xdr:rowOff>84224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75351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167720</xdr:rowOff>
    </xdr:from>
    <xdr:to>
      <xdr:col>41</xdr:col>
      <xdr:colOff>101600</xdr:colOff>
      <xdr:row>99</xdr:row>
      <xdr:rowOff>97870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88997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134494</xdr:rowOff>
    </xdr:from>
    <xdr:to>
      <xdr:col>36</xdr:col>
      <xdr:colOff>165100</xdr:colOff>
      <xdr:row>99</xdr:row>
      <xdr:rowOff>64644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55771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93721</xdr:rowOff>
    </xdr:from>
    <xdr:to>
      <xdr:col>85</xdr:col>
      <xdr:colOff>127000</xdr:colOff>
      <xdr:row>38</xdr:row>
      <xdr:rowOff>98228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0882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85682</xdr:rowOff>
    </xdr:from>
    <xdr:to>
      <xdr:col>81</xdr:col>
      <xdr:colOff>50800</xdr:colOff>
      <xdr:row>38</xdr:row>
      <xdr:rowOff>93721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078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73223</xdr:rowOff>
    </xdr:from>
    <xdr:to>
      <xdr:col>76</xdr:col>
      <xdr:colOff>114300</xdr:colOff>
      <xdr:row>38</xdr:row>
      <xdr:rowOff>85682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588323"/>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61226</xdr:rowOff>
    </xdr:from>
    <xdr:to>
      <xdr:col>71</xdr:col>
      <xdr:colOff>177800</xdr:colOff>
      <xdr:row>38</xdr:row>
      <xdr:rowOff>73223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76326"/>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47428</xdr:rowOff>
    </xdr:from>
    <xdr:to>
      <xdr:col>85</xdr:col>
      <xdr:colOff>177800</xdr:colOff>
      <xdr:row>38</xdr:row>
      <xdr:rowOff>149028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133805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7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42921</xdr:rowOff>
    </xdr:from>
    <xdr:to>
      <xdr:col>81</xdr:col>
      <xdr:colOff>101600</xdr:colOff>
      <xdr:row>38</xdr:row>
      <xdr:rowOff>144521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135648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34882</xdr:rowOff>
    </xdr:from>
    <xdr:to>
      <xdr:col>76</xdr:col>
      <xdr:colOff>165100</xdr:colOff>
      <xdr:row>38</xdr:row>
      <xdr:rowOff>136482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127609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22423</xdr:rowOff>
    </xdr:from>
    <xdr:to>
      <xdr:col>72</xdr:col>
      <xdr:colOff>38100</xdr:colOff>
      <xdr:row>38</xdr:row>
      <xdr:rowOff>124023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115150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10426</xdr:rowOff>
    </xdr:from>
    <xdr:to>
      <xdr:col>67</xdr:col>
      <xdr:colOff>101600</xdr:colOff>
      <xdr:row>38</xdr:row>
      <xdr:rowOff>112026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103153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74400</xdr:rowOff>
    </xdr:from>
    <xdr:to>
      <xdr:col>85</xdr:col>
      <xdr:colOff>127000</xdr:colOff>
      <xdr:row>58</xdr:row>
      <xdr:rowOff>80294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18500"/>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80294</xdr:rowOff>
    </xdr:from>
    <xdr:to>
      <xdr:col>81</xdr:col>
      <xdr:colOff>50800</xdr:colOff>
      <xdr:row>58</xdr:row>
      <xdr:rowOff>118878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24394"/>
          <a:ext cx="889000" cy="3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118878</xdr:rowOff>
    </xdr:from>
    <xdr:to>
      <xdr:col>76</xdr:col>
      <xdr:colOff>114300</xdr:colOff>
      <xdr:row>58</xdr:row>
      <xdr:rowOff>127236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10062978"/>
          <a:ext cx="889000" cy="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127236</xdr:rowOff>
    </xdr:from>
    <xdr:to>
      <xdr:col>71</xdr:col>
      <xdr:colOff>177800</xdr:colOff>
      <xdr:row>58</xdr:row>
      <xdr:rowOff>131687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71336"/>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23600</xdr:rowOff>
    </xdr:from>
    <xdr:to>
      <xdr:col>85</xdr:col>
      <xdr:colOff>177800</xdr:colOff>
      <xdr:row>58</xdr:row>
      <xdr:rowOff>125200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109977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29494</xdr:rowOff>
    </xdr:from>
    <xdr:to>
      <xdr:col>81</xdr:col>
      <xdr:colOff>101600</xdr:colOff>
      <xdr:row>58</xdr:row>
      <xdr:rowOff>131094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7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122221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6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68078</xdr:rowOff>
    </xdr:from>
    <xdr:to>
      <xdr:col>76</xdr:col>
      <xdr:colOff>165100</xdr:colOff>
      <xdr:row>58</xdr:row>
      <xdr:rowOff>169678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160805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0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76436</xdr:rowOff>
    </xdr:from>
    <xdr:to>
      <xdr:col>72</xdr:col>
      <xdr:colOff>38100</xdr:colOff>
      <xdr:row>59</xdr:row>
      <xdr:rowOff>6586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100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169163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1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80887</xdr:rowOff>
    </xdr:from>
    <xdr:to>
      <xdr:col>67</xdr:col>
      <xdr:colOff>101600</xdr:colOff>
      <xdr:row>59</xdr:row>
      <xdr:rowOff>11037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1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166154</xdr:rowOff>
    </xdr:from>
    <xdr:to>
      <xdr:col>85</xdr:col>
      <xdr:colOff>127000</xdr:colOff>
      <xdr:row>78</xdr:row>
      <xdr:rowOff>120366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67804"/>
          <a:ext cx="838200" cy="12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166154</xdr:rowOff>
    </xdr:from>
    <xdr:to>
      <xdr:col>81</xdr:col>
      <xdr:colOff>50800</xdr:colOff>
      <xdr:row>78</xdr:row>
      <xdr:rowOff>18704</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67804"/>
          <a:ext cx="889000" cy="2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12486</xdr:rowOff>
    </xdr:from>
    <xdr:to>
      <xdr:col>76</xdr:col>
      <xdr:colOff>114300</xdr:colOff>
      <xdr:row>78</xdr:row>
      <xdr:rowOff>18704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85586"/>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12486</xdr:rowOff>
    </xdr:from>
    <xdr:to>
      <xdr:col>71</xdr:col>
      <xdr:colOff>177800</xdr:colOff>
      <xdr:row>78</xdr:row>
      <xdr:rowOff>138768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85586"/>
          <a:ext cx="889000" cy="12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69566</xdr:rowOff>
    </xdr:from>
    <xdr:to>
      <xdr:col>85</xdr:col>
      <xdr:colOff>177800</xdr:colOff>
      <xdr:row>78</xdr:row>
      <xdr:rowOff>171166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28943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115354</xdr:rowOff>
    </xdr:from>
    <xdr:to>
      <xdr:col>81</xdr:col>
      <xdr:colOff>101600</xdr:colOff>
      <xdr:row>78</xdr:row>
      <xdr:rowOff>45504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62031</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309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139354</xdr:rowOff>
    </xdr:from>
    <xdr:to>
      <xdr:col>76</xdr:col>
      <xdr:colOff>165100</xdr:colOff>
      <xdr:row>78</xdr:row>
      <xdr:rowOff>69504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86031</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311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133136</xdr:rowOff>
    </xdr:from>
    <xdr:to>
      <xdr:col>72</xdr:col>
      <xdr:colOff>38100</xdr:colOff>
      <xdr:row>78</xdr:row>
      <xdr:rowOff>63286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79813</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03795" y="1311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87968</xdr:rowOff>
    </xdr:from>
    <xdr:to>
      <xdr:col>67</xdr:col>
      <xdr:colOff>101600</xdr:colOff>
      <xdr:row>79</xdr:row>
      <xdr:rowOff>18118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34645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3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151719</xdr:rowOff>
    </xdr:from>
    <xdr:to>
      <xdr:col>85</xdr:col>
      <xdr:colOff>127000</xdr:colOff>
      <xdr:row>98</xdr:row>
      <xdr:rowOff>155412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53819"/>
          <a:ext cx="838200" cy="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155412</xdr:rowOff>
    </xdr:from>
    <xdr:to>
      <xdr:col>81</xdr:col>
      <xdr:colOff>50800</xdr:colOff>
      <xdr:row>98</xdr:row>
      <xdr:rowOff>156935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5751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156935</xdr:rowOff>
    </xdr:from>
    <xdr:to>
      <xdr:col>76</xdr:col>
      <xdr:colOff>114300</xdr:colOff>
      <xdr:row>98</xdr:row>
      <xdr:rowOff>157691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9035"/>
          <a:ext cx="889000" cy="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156753</xdr:rowOff>
    </xdr:from>
    <xdr:to>
      <xdr:col>71</xdr:col>
      <xdr:colOff>177800</xdr:colOff>
      <xdr:row>98</xdr:row>
      <xdr:rowOff>157691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58853"/>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100919</xdr:rowOff>
    </xdr:from>
    <xdr:to>
      <xdr:col>85</xdr:col>
      <xdr:colOff>177800</xdr:colOff>
      <xdr:row>99</xdr:row>
      <xdr:rowOff>31069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15846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104612</xdr:rowOff>
    </xdr:from>
    <xdr:to>
      <xdr:col>81</xdr:col>
      <xdr:colOff>101600</xdr:colOff>
      <xdr:row>99</xdr:row>
      <xdr:rowOff>34762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25889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106135</xdr:rowOff>
    </xdr:from>
    <xdr:to>
      <xdr:col>76</xdr:col>
      <xdr:colOff>165100</xdr:colOff>
      <xdr:row>99</xdr:row>
      <xdr:rowOff>36285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27412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0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106891</xdr:rowOff>
    </xdr:from>
    <xdr:to>
      <xdr:col>72</xdr:col>
      <xdr:colOff>38100</xdr:colOff>
      <xdr:row>99</xdr:row>
      <xdr:rowOff>37041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28168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105953</xdr:rowOff>
    </xdr:from>
    <xdr:to>
      <xdr:col>67</xdr:col>
      <xdr:colOff>101600</xdr:colOff>
      <xdr:row>99</xdr:row>
      <xdr:rowOff>36103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27230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43802</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730352"/>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164452</xdr:rowOff>
    </xdr:from>
    <xdr:to>
      <xdr:col>116</xdr:col>
      <xdr:colOff>114300</xdr:colOff>
      <xdr:row>39</xdr:row>
      <xdr:rowOff>94602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ほとんどの項目が類似団体平均と比較して下回っているか若しくはほぼ同じ値となっているが、災害復旧費と総務費が類似団体平均を上回っている。災害復旧事業費</a:t>
          </a:r>
          <a:r>
            <a:rPr kumimoji="1" lang="ja-JP" altLang="en-US" sz="1100">
              <a:solidFill>
                <a:schemeClr val="dk1"/>
              </a:solidFill>
              <a:effectLst/>
              <a:latin typeface="+mn-lt"/>
              <a:ea typeface="+mn-ea"/>
              <a:cs typeface="+mn-cs"/>
            </a:rPr>
            <a:t>が類似団体平均を上回っている</a:t>
          </a:r>
          <a:r>
            <a:rPr kumimoji="1" lang="ja-JP" altLang="ja-JP" sz="1100">
              <a:solidFill>
                <a:schemeClr val="dk1"/>
              </a:solidFill>
              <a:effectLst/>
              <a:latin typeface="+mn-lt"/>
              <a:ea typeface="+mn-ea"/>
              <a:cs typeface="+mn-cs"/>
            </a:rPr>
            <a:t>主な原因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月豪雨による災害関連事業の増</a:t>
          </a:r>
          <a:r>
            <a:rPr kumimoji="1" lang="ja-JP" altLang="en-US" sz="1100">
              <a:solidFill>
                <a:schemeClr val="dk1"/>
              </a:solidFill>
              <a:effectLst/>
              <a:latin typeface="+mn-lt"/>
              <a:ea typeface="+mn-ea"/>
              <a:cs typeface="+mn-cs"/>
            </a:rPr>
            <a:t>による高止まり</a:t>
          </a:r>
          <a:r>
            <a:rPr kumimoji="1" lang="ja-JP" altLang="ja-JP" sz="1100">
              <a:solidFill>
                <a:schemeClr val="dk1"/>
              </a:solidFill>
              <a:effectLst/>
              <a:latin typeface="+mn-lt"/>
              <a:ea typeface="+mn-ea"/>
              <a:cs typeface="+mn-cs"/>
            </a:rPr>
            <a:t>が考えられる。なお、総務費においてはふるさと納税</a:t>
          </a:r>
          <a:r>
            <a:rPr kumimoji="1" lang="ja-JP" altLang="en-US" sz="1100">
              <a:solidFill>
                <a:schemeClr val="dk1"/>
              </a:solidFill>
              <a:effectLst/>
              <a:latin typeface="+mn-lt"/>
              <a:ea typeface="+mn-ea"/>
              <a:cs typeface="+mn-cs"/>
            </a:rPr>
            <a:t>に係る歳出が含まれており、</a:t>
          </a:r>
          <a:r>
            <a:rPr kumimoji="1" lang="ja-JP" altLang="ja-JP" sz="1100">
              <a:solidFill>
                <a:schemeClr val="dk1"/>
              </a:solidFill>
              <a:effectLst/>
              <a:latin typeface="+mn-lt"/>
              <a:ea typeface="+mn-ea"/>
              <a:cs typeface="+mn-cs"/>
            </a:rPr>
            <a:t>次年度以降も数値の増加が考えられる。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令和２年７月豪雨にかかる単独事業の増及び新型コロナウイルス感染症に伴う税収減等の減少要因と、ふるさと納税寄附金による増加要因により、前年度より減少する結果となった。次年度以降は令和２年７月豪雨にかかる本体工事が歳出として見込まれ、庁舎別館の建設、農協跡地の購入もあり、比率はさらに減少する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一般会計、特別会計ともに赤字額は発生していない。個別にみると、国民健康保険特別会計及び介護保険特別会計は標準財政規模に対する黒字額の割合が縮小したものの、一般会計においてふるさと納税受入額の増に伴い黒字額の割合は</a:t>
          </a:r>
          <a:r>
            <a:rPr kumimoji="1" lang="ja-JP" altLang="en-US" sz="1100" b="0" i="0" baseline="0">
              <a:solidFill>
                <a:schemeClr val="dk1"/>
              </a:solidFill>
              <a:effectLst/>
              <a:latin typeface="+mn-lt"/>
              <a:ea typeface="+mn-ea"/>
              <a:cs typeface="+mn-cs"/>
            </a:rPr>
            <a:t>依然として大きく</a:t>
          </a:r>
          <a:r>
            <a:rPr kumimoji="1" lang="ja-JP" altLang="ja-JP" sz="1100" b="0" i="0" baseline="0">
              <a:solidFill>
                <a:schemeClr val="dk1"/>
              </a:solidFill>
              <a:effectLst/>
              <a:latin typeface="+mn-lt"/>
              <a:ea typeface="+mn-ea"/>
              <a:cs typeface="+mn-cs"/>
            </a:rPr>
            <a:t>、全体としての黒字額の割合</a:t>
          </a:r>
          <a:r>
            <a:rPr kumimoji="1" lang="ja-JP" altLang="en-US" sz="1100" b="0" i="0" baseline="0">
              <a:solidFill>
                <a:schemeClr val="dk1"/>
              </a:solidFill>
              <a:effectLst/>
              <a:latin typeface="+mn-lt"/>
              <a:ea typeface="+mn-ea"/>
              <a:cs typeface="+mn-cs"/>
            </a:rPr>
            <a:t>を押し上げている</a:t>
          </a:r>
          <a:r>
            <a:rPr kumimoji="1" lang="ja-JP" altLang="ja-JP" sz="1100" b="0" i="0" baseline="0">
              <a:solidFill>
                <a:schemeClr val="dk1"/>
              </a:solidFill>
              <a:effectLst/>
              <a:latin typeface="+mn-lt"/>
              <a:ea typeface="+mn-ea"/>
              <a:cs typeface="+mn-cs"/>
            </a:rPr>
            <a:t>。ただし、</a:t>
          </a:r>
          <a:r>
            <a:rPr kumimoji="1" lang="ja-JP" altLang="en-US" sz="1100" b="0" i="0" baseline="0">
              <a:solidFill>
                <a:schemeClr val="dk1"/>
              </a:solidFill>
              <a:effectLst/>
              <a:latin typeface="+mn-lt"/>
              <a:ea typeface="+mn-ea"/>
              <a:cs typeface="+mn-cs"/>
            </a:rPr>
            <a:t>令和２年７月豪雨などの</a:t>
          </a:r>
          <a:r>
            <a:rPr kumimoji="1" lang="ja-JP" altLang="ja-JP" sz="1100" b="0" i="0" baseline="0">
              <a:solidFill>
                <a:schemeClr val="dk1"/>
              </a:solidFill>
              <a:effectLst/>
              <a:latin typeface="+mn-lt"/>
              <a:ea typeface="+mn-ea"/>
              <a:cs typeface="+mn-cs"/>
            </a:rPr>
            <a:t>局地的な災害等に立て続けに見舞われている事により、一般会計の財源不足を補填するために財政調整基金を取崩して対応するなど、予断を許さない状況である。その他の公営企業会計については、独立採算に向け、使用料の見直し等を行うなど、更なる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6" sqref="W6:AB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6178130</v>
      </c>
      <c r="BO4" s="433"/>
      <c r="BP4" s="433"/>
      <c r="BQ4" s="433"/>
      <c r="BR4" s="433"/>
      <c r="BS4" s="433"/>
      <c r="BT4" s="433"/>
      <c r="BU4" s="434"/>
      <c r="BV4" s="432">
        <v>5019454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23</v>
      </c>
      <c r="CU4" s="439"/>
      <c r="CV4" s="439"/>
      <c r="CW4" s="439"/>
      <c r="CX4" s="439"/>
      <c r="CY4" s="439"/>
      <c r="CZ4" s="439"/>
      <c r="DA4" s="440"/>
      <c r="DB4" s="438">
        <v>27.2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5485932</v>
      </c>
      <c r="BO5" s="470"/>
      <c r="BP5" s="470"/>
      <c r="BQ5" s="470"/>
      <c r="BR5" s="470"/>
      <c r="BS5" s="470"/>
      <c r="BT5" s="470"/>
      <c r="BU5" s="471"/>
      <c r="BV5" s="469">
        <v>4366057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91.1</v>
      </c>
      <c r="CU5" s="467"/>
      <c r="CV5" s="467"/>
      <c r="CW5" s="467"/>
      <c r="CX5" s="467"/>
      <c r="CY5" s="467"/>
      <c r="CZ5" s="467"/>
      <c r="DA5" s="468"/>
      <c r="DB5" s="466">
        <v>89.2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692198</v>
      </c>
      <c r="BO6" s="470"/>
      <c r="BP6" s="470"/>
      <c r="BQ6" s="470"/>
      <c r="BR6" s="470"/>
      <c r="BS6" s="470"/>
      <c r="BT6" s="470"/>
      <c r="BU6" s="471"/>
      <c r="BV6" s="469">
        <v>653397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93.8</v>
      </c>
      <c r="CU6" s="507"/>
      <c r="CV6" s="507"/>
      <c r="CW6" s="507"/>
      <c r="CX6" s="507"/>
      <c r="CY6" s="507"/>
      <c r="CZ6" s="507"/>
      <c r="DA6" s="508"/>
      <c r="DB6" s="506">
        <v>91.8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146769</v>
      </c>
      <c r="BO7" s="470"/>
      <c r="BP7" s="470"/>
      <c r="BQ7" s="470"/>
      <c r="BR7" s="470"/>
      <c r="BS7" s="470"/>
      <c r="BT7" s="470"/>
      <c r="BU7" s="471"/>
      <c r="BV7" s="469">
        <v>53411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2370507</v>
      </c>
      <c r="CU7" s="470"/>
      <c r="CV7" s="470"/>
      <c r="CW7" s="470"/>
      <c r="CX7" s="470"/>
      <c r="CY7" s="470"/>
      <c r="CZ7" s="470"/>
      <c r="DA7" s="471"/>
      <c r="DB7" s="469">
        <v>2206510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545429</v>
      </c>
      <c r="BO8" s="470"/>
      <c r="BP8" s="470"/>
      <c r="BQ8" s="470"/>
      <c r="BR8" s="470"/>
      <c r="BS8" s="470"/>
      <c r="BT8" s="470"/>
      <c r="BU8" s="471"/>
      <c r="BV8" s="469">
        <v>599986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0.22</v>
      </c>
      <c r="CU8" s="510"/>
      <c r="CV8" s="510"/>
      <c r="CW8" s="510"/>
      <c r="CX8" s="510"/>
      <c r="CY8" s="510"/>
      <c r="CZ8" s="510"/>
      <c r="DA8" s="511"/>
      <c r="DB8" s="509">
        <v>0.21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3750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-54557</v>
      </c>
      <c r="BO9" s="470"/>
      <c r="BP9" s="470"/>
      <c r="BQ9" s="470"/>
      <c r="BR9" s="470"/>
      <c r="BS9" s="470"/>
      <c r="BT9" s="470"/>
      <c r="BU9" s="471"/>
      <c r="BV9" s="469">
        <v>354448</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5.3</v>
      </c>
      <c r="CU9" s="467"/>
      <c r="CV9" s="467"/>
      <c r="CW9" s="467"/>
      <c r="CX9" s="467"/>
      <c r="CY9" s="467"/>
      <c r="CZ9" s="467"/>
      <c r="DA9" s="468"/>
      <c r="DB9" s="466">
        <v>6.4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4048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300036</v>
      </c>
      <c r="BO10" s="470"/>
      <c r="BP10" s="470"/>
      <c r="BQ10" s="470"/>
      <c r="BR10" s="470"/>
      <c r="BS10" s="470"/>
      <c r="BT10" s="470"/>
      <c r="BU10" s="471"/>
      <c r="BV10" s="469">
        <v>122849</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120</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3927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309414</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3834</v>
      </c>
      <c r="S13" s="554"/>
      <c r="T13" s="554"/>
      <c r="U13" s="554"/>
      <c r="V13" s="555"/>
      <c r="W13" s="485" t="s">
        <v>139</v>
      </c>
      <c r="X13" s="486"/>
      <c r="Y13" s="486"/>
      <c r="Z13" s="486"/>
      <c r="AA13" s="486"/>
      <c r="AB13" s="476"/>
      <c r="AC13" s="520">
        <v>509</v>
      </c>
      <c r="AD13" s="521"/>
      <c r="AE13" s="521"/>
      <c r="AF13" s="521"/>
      <c r="AG13" s="563"/>
      <c r="AH13" s="520">
        <v>580</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-63935</v>
      </c>
      <c r="BO13" s="470"/>
      <c r="BP13" s="470"/>
      <c r="BQ13" s="470"/>
      <c r="BR13" s="470"/>
      <c r="BS13" s="470"/>
      <c r="BT13" s="470"/>
      <c r="BU13" s="471"/>
      <c r="BV13" s="469">
        <v>477297</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6.4</v>
      </c>
      <c r="CU13" s="467"/>
      <c r="CV13" s="467"/>
      <c r="CW13" s="467"/>
      <c r="CX13" s="467"/>
      <c r="CY13" s="467"/>
      <c r="CZ13" s="467"/>
      <c r="DA13" s="468"/>
      <c r="DB13" s="466">
        <v>5.9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4019</v>
      </c>
      <c r="S14" s="554"/>
      <c r="T14" s="554"/>
      <c r="U14" s="554"/>
      <c r="V14" s="555"/>
      <c r="W14" s="459"/>
      <c r="X14" s="460"/>
      <c r="Y14" s="460"/>
      <c r="Z14" s="460"/>
      <c r="AA14" s="460"/>
      <c r="AB14" s="449"/>
      <c r="AC14" s="556">
        <v>22.1</v>
      </c>
      <c r="AD14" s="557"/>
      <c r="AE14" s="557"/>
      <c r="AF14" s="557"/>
      <c r="AG14" s="558"/>
      <c r="AH14" s="556">
        <v>23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v>12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3906</v>
      </c>
      <c r="S15" s="554"/>
      <c r="T15" s="554"/>
      <c r="U15" s="554"/>
      <c r="V15" s="555"/>
      <c r="W15" s="485" t="s">
        <v>146</v>
      </c>
      <c r="X15" s="486"/>
      <c r="Y15" s="486"/>
      <c r="Z15" s="486"/>
      <c r="AA15" s="486"/>
      <c r="AB15" s="476"/>
      <c r="AC15" s="520">
        <v>327</v>
      </c>
      <c r="AD15" s="521"/>
      <c r="AE15" s="521"/>
      <c r="AF15" s="521"/>
      <c r="AG15" s="563"/>
      <c r="AH15" s="520">
        <v>368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478734</v>
      </c>
      <c r="BO15" s="433"/>
      <c r="BP15" s="433"/>
      <c r="BQ15" s="433"/>
      <c r="BR15" s="433"/>
      <c r="BS15" s="433"/>
      <c r="BT15" s="433"/>
      <c r="BU15" s="434"/>
      <c r="BV15" s="432">
        <v>437866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14.2</v>
      </c>
      <c r="AD16" s="557"/>
      <c r="AE16" s="557"/>
      <c r="AF16" s="557"/>
      <c r="AG16" s="558"/>
      <c r="AH16" s="556">
        <v>14.6</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2197214</v>
      </c>
      <c r="BO16" s="470"/>
      <c r="BP16" s="470"/>
      <c r="BQ16" s="470"/>
      <c r="BR16" s="470"/>
      <c r="BS16" s="470"/>
      <c r="BT16" s="470"/>
      <c r="BU16" s="471"/>
      <c r="BV16" s="469">
        <v>2038914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1469</v>
      </c>
      <c r="AD17" s="521"/>
      <c r="AE17" s="521"/>
      <c r="AF17" s="521"/>
      <c r="AG17" s="563"/>
      <c r="AH17" s="520">
        <v>1575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587748</v>
      </c>
      <c r="BO17" s="470"/>
      <c r="BP17" s="470"/>
      <c r="BQ17" s="470"/>
      <c r="BR17" s="470"/>
      <c r="BS17" s="470"/>
      <c r="BT17" s="470"/>
      <c r="BU17" s="471"/>
      <c r="BV17" s="469">
        <v>541973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115.9</v>
      </c>
      <c r="M18" s="585"/>
      <c r="N18" s="585"/>
      <c r="O18" s="585"/>
      <c r="P18" s="585"/>
      <c r="Q18" s="585"/>
      <c r="R18" s="586"/>
      <c r="S18" s="586"/>
      <c r="T18" s="586"/>
      <c r="U18" s="586"/>
      <c r="V18" s="587"/>
      <c r="W18" s="487"/>
      <c r="X18" s="488"/>
      <c r="Y18" s="488"/>
      <c r="Z18" s="488"/>
      <c r="AA18" s="488"/>
      <c r="AB18" s="479"/>
      <c r="AC18" s="588">
        <v>63.7</v>
      </c>
      <c r="AD18" s="589"/>
      <c r="AE18" s="589"/>
      <c r="AF18" s="589"/>
      <c r="AG18" s="590"/>
      <c r="AH18" s="588">
        <v>62.4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2184508</v>
      </c>
      <c r="BO18" s="470"/>
      <c r="BP18" s="470"/>
      <c r="BQ18" s="470"/>
      <c r="BR18" s="470"/>
      <c r="BS18" s="470"/>
      <c r="BT18" s="470"/>
      <c r="BU18" s="471"/>
      <c r="BV18" s="469">
        <v>2038064</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4665542</v>
      </c>
      <c r="BO19" s="470"/>
      <c r="BP19" s="470"/>
      <c r="BQ19" s="470"/>
      <c r="BR19" s="470"/>
      <c r="BS19" s="470"/>
      <c r="BT19" s="470"/>
      <c r="BU19" s="471"/>
      <c r="BV19" s="469">
        <v>3850899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1603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3264356</v>
      </c>
      <c r="BO23" s="470"/>
      <c r="BP23" s="470"/>
      <c r="BQ23" s="470"/>
      <c r="BR23" s="470"/>
      <c r="BS23" s="470"/>
      <c r="BT23" s="470"/>
      <c r="BU23" s="471"/>
      <c r="BV23" s="469">
        <v>3367339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7570</v>
      </c>
      <c r="R24" s="521"/>
      <c r="S24" s="521"/>
      <c r="T24" s="521"/>
      <c r="U24" s="521"/>
      <c r="V24" s="563"/>
      <c r="W24" s="622"/>
      <c r="X24" s="610"/>
      <c r="Y24" s="611"/>
      <c r="Z24" s="519" t="s">
        <v>170</v>
      </c>
      <c r="AA24" s="499"/>
      <c r="AB24" s="499"/>
      <c r="AC24" s="499"/>
      <c r="AD24" s="499"/>
      <c r="AE24" s="499"/>
      <c r="AF24" s="499"/>
      <c r="AG24" s="500"/>
      <c r="AH24" s="520">
        <v>78</v>
      </c>
      <c r="AI24" s="521"/>
      <c r="AJ24" s="521"/>
      <c r="AK24" s="521"/>
      <c r="AL24" s="563"/>
      <c r="AM24" s="520">
        <v>207792</v>
      </c>
      <c r="AN24" s="521"/>
      <c r="AO24" s="521"/>
      <c r="AP24" s="521"/>
      <c r="AQ24" s="521"/>
      <c r="AR24" s="563"/>
      <c r="AS24" s="520">
        <v>2664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3250864</v>
      </c>
      <c r="BO24" s="470"/>
      <c r="BP24" s="470"/>
      <c r="BQ24" s="470"/>
      <c r="BR24" s="470"/>
      <c r="BS24" s="470"/>
      <c r="BT24" s="470"/>
      <c r="BU24" s="471"/>
      <c r="BV24" s="469">
        <v>3350514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5610</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137</v>
      </c>
      <c r="AN25" s="521"/>
      <c r="AO25" s="521"/>
      <c r="AP25" s="521"/>
      <c r="AQ25" s="521"/>
      <c r="AR25" s="563"/>
      <c r="AS25" s="520" t="s">
        <v>128</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202188</v>
      </c>
      <c r="BO25" s="433"/>
      <c r="BP25" s="433"/>
      <c r="BQ25" s="433"/>
      <c r="BR25" s="433"/>
      <c r="BS25" s="433"/>
      <c r="BT25" s="433"/>
      <c r="BU25" s="434"/>
      <c r="BV25" s="432">
        <v>233551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5200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3010</v>
      </c>
      <c r="R27" s="521"/>
      <c r="S27" s="521"/>
      <c r="T27" s="521"/>
      <c r="U27" s="521"/>
      <c r="V27" s="563"/>
      <c r="W27" s="622"/>
      <c r="X27" s="610"/>
      <c r="Y27" s="611"/>
      <c r="Z27" s="519" t="s">
        <v>181</v>
      </c>
      <c r="AA27" s="499"/>
      <c r="AB27" s="499"/>
      <c r="AC27" s="499"/>
      <c r="AD27" s="499"/>
      <c r="AE27" s="499"/>
      <c r="AF27" s="499"/>
      <c r="AG27" s="500"/>
      <c r="AH27" s="520" t="s">
        <v>128</v>
      </c>
      <c r="AI27" s="521"/>
      <c r="AJ27" s="521"/>
      <c r="AK27" s="521"/>
      <c r="AL27" s="563"/>
      <c r="AM27" s="520" t="s">
        <v>129</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51361</v>
      </c>
      <c r="BO27" s="646"/>
      <c r="BP27" s="646"/>
      <c r="BQ27" s="646"/>
      <c r="BR27" s="646"/>
      <c r="BS27" s="646"/>
      <c r="BT27" s="646"/>
      <c r="BU27" s="647"/>
      <c r="BV27" s="645">
        <v>51361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2480</v>
      </c>
      <c r="R28" s="521"/>
      <c r="S28" s="521"/>
      <c r="T28" s="521"/>
      <c r="U28" s="521"/>
      <c r="V28" s="563"/>
      <c r="W28" s="622"/>
      <c r="X28" s="610"/>
      <c r="Y28" s="611"/>
      <c r="Z28" s="519" t="s">
        <v>185</v>
      </c>
      <c r="AA28" s="499"/>
      <c r="AB28" s="499"/>
      <c r="AC28" s="499"/>
      <c r="AD28" s="499"/>
      <c r="AE28" s="499"/>
      <c r="AF28" s="499"/>
      <c r="AG28" s="500"/>
      <c r="AH28" s="520" t="s">
        <v>186</v>
      </c>
      <c r="AI28" s="521"/>
      <c r="AJ28" s="521"/>
      <c r="AK28" s="521"/>
      <c r="AL28" s="563"/>
      <c r="AM28" s="520" t="s">
        <v>137</v>
      </c>
      <c r="AN28" s="521"/>
      <c r="AO28" s="521"/>
      <c r="AP28" s="521"/>
      <c r="AQ28" s="521"/>
      <c r="AR28" s="563"/>
      <c r="AS28" s="520" t="s">
        <v>186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875229</v>
      </c>
      <c r="BO28" s="433"/>
      <c r="BP28" s="433"/>
      <c r="BQ28" s="433"/>
      <c r="BR28" s="433"/>
      <c r="BS28" s="433"/>
      <c r="BT28" s="433"/>
      <c r="BU28" s="434"/>
      <c r="BV28" s="432">
        <v>884607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8</v>
      </c>
      <c r="M29" s="521"/>
      <c r="N29" s="521"/>
      <c r="O29" s="521"/>
      <c r="P29" s="563"/>
      <c r="Q29" s="520">
        <v>2260</v>
      </c>
      <c r="R29" s="521"/>
      <c r="S29" s="521"/>
      <c r="T29" s="521"/>
      <c r="U29" s="521"/>
      <c r="V29" s="563"/>
      <c r="W29" s="623"/>
      <c r="X29" s="624"/>
      <c r="Y29" s="625"/>
      <c r="Z29" s="519" t="s">
        <v>189</v>
      </c>
      <c r="AA29" s="499"/>
      <c r="AB29" s="499"/>
      <c r="AC29" s="499"/>
      <c r="AD29" s="499"/>
      <c r="AE29" s="499"/>
      <c r="AF29" s="499"/>
      <c r="AG29" s="500"/>
      <c r="AH29" s="520">
        <v>78</v>
      </c>
      <c r="AI29" s="521"/>
      <c r="AJ29" s="521"/>
      <c r="AK29" s="521"/>
      <c r="AL29" s="563"/>
      <c r="AM29" s="520">
        <v>207792</v>
      </c>
      <c r="AN29" s="521"/>
      <c r="AO29" s="521"/>
      <c r="AP29" s="521"/>
      <c r="AQ29" s="521"/>
      <c r="AR29" s="563"/>
      <c r="AS29" s="520">
        <v>2664</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4687</v>
      </c>
      <c r="BO29" s="470"/>
      <c r="BP29" s="470"/>
      <c r="BQ29" s="470"/>
      <c r="BR29" s="470"/>
      <c r="BS29" s="470"/>
      <c r="BT29" s="470"/>
      <c r="BU29" s="471"/>
      <c r="BV29" s="469">
        <v>4687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95.4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920998</v>
      </c>
      <c r="BO30" s="646"/>
      <c r="BP30" s="646"/>
      <c r="BQ30" s="646"/>
      <c r="BR30" s="646"/>
      <c r="BS30" s="646"/>
      <c r="BT30" s="646"/>
      <c r="BU30" s="647"/>
      <c r="BV30" s="645">
        <v>505108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202</v>
      </c>
      <c r="AN33" s="493"/>
      <c r="AO33" s="458" t="s">
        <v>201</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206</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水道事業特別会計</v>
      </c>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熊本県市町村総合事務組合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株式会社　ＳＭＯ南小国</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小国町外一ヶ町公立病院組合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7</v>
      </c>
      <c r="BF36" s="658"/>
      <c r="BG36" s="659" t="str">
        <f>IF('各会計、関係団体の財政状況及び健全化判断比率'!B33="","",'各会計、関係団体の財政状況及び健全化判断比率'!B33)</f>
        <v>特定地域生活排水処理事業特別会計</v>
      </c>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阿蘇広域行政事務組合（一般会計）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8</v>
      </c>
      <c r="BF37" s="658"/>
      <c r="BG37" s="659" t="str">
        <f>IF('各会計、関係団体の財政状況及び健全化判断比率'!B34="","",'各会計、関係団体の財政状況及び健全化判断比率'!B34)</f>
        <v>公共下水道事業特別会計</v>
      </c>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阿蘇広域行政事務組合
（養護老人ホーム湯の里荘特別会計）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阿蘇広域行政事務組合
（阿蘇ふるさと市町村圏特別会計）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阿蘇広域行政事務組合
（特別養護老人ホーム阿蘇みやま荘特別会計）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熊本県後期高齢者医療広域連合
（一般会計）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熊本県後期高齢者医療広域連合
（後期高齢者医療特別会計）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otwt7rxxdGXx3M0iACq13FST2qKW4SqsPGVHllzJz/bf4rDsdSzg53OByFTXwLPeM8ltK2tVngWgsgdY7P71ZQ==" saltValue="3WKFaVBO0EjO+6yVZh3j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60" zoomScaleNormal="6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1" t="s">
        <v>574</v>
      </c>
      <c r="D34" s="1251"/>
      <c r="E34" s="1252"/>
      <c r="F34" s="32">
        <v>7.39</v>
      </c>
      <c r="G34" s="33">
        <v>9.48</v>
      </c>
      <c r="H34" s="33">
        <v>11.23</v>
      </c>
      <c r="I34" s="33">
        <v>27.19</v>
      </c>
      <c r="J34" s="34">
        <v>23</v>
      </c>
      <c r="K34" s="22"/>
      <c r="L34" s="22"/>
      <c r="M34" s="22"/>
      <c r="N34" s="22"/>
      <c r="O34" s="22"/>
      <c r="P34" s="22"/>
    </row>
    <row r="35" spans="1:16" ht="39" customHeight="1" x14ac:dyDescent="0.15">
      <c r="A35" s="22"/>
      <c r="B35" s="35"/>
      <c r="C35" s="1245" t="s">
        <v>575</v>
      </c>
      <c r="D35" s="1246"/>
      <c r="E35" s="1247"/>
      <c r="F35" s="36">
        <v>0.44</v>
      </c>
      <c r="G35" s="37">
        <v>0.68</v>
      </c>
      <c r="H35" s="37">
        <v>0.23</v>
      </c>
      <c r="I35" s="37">
        <v>0.65</v>
      </c>
      <c r="J35" s="38">
        <v>0.53</v>
      </c>
      <c r="K35" s="22"/>
      <c r="L35" s="22"/>
      <c r="M35" s="22"/>
      <c r="N35" s="22"/>
      <c r="O35" s="22"/>
      <c r="P35" s="22"/>
    </row>
    <row r="36" spans="1:16" ht="39" customHeight="1" x14ac:dyDescent="0.15">
      <c r="A36" s="22"/>
      <c r="B36" s="35"/>
      <c r="C36" s="1245" t="s">
        <v>576</v>
      </c>
      <c r="D36" s="1246"/>
      <c r="E36" s="1247"/>
      <c r="F36" s="36">
        <v>2.54</v>
      </c>
      <c r="G36" s="37">
        <v>1.22</v>
      </c>
      <c r="H36" s="37">
        <v>1.48</v>
      </c>
      <c r="I36" s="37">
        <v>1.03</v>
      </c>
      <c r="J36" s="38">
        <v>0.42</v>
      </c>
      <c r="K36" s="22"/>
      <c r="L36" s="22"/>
      <c r="M36" s="22"/>
      <c r="N36" s="22"/>
      <c r="O36" s="22"/>
      <c r="P36" s="22"/>
    </row>
    <row r="37" spans="1:16" ht="39" customHeight="1" x14ac:dyDescent="0.15">
      <c r="A37" s="22"/>
      <c r="B37" s="35"/>
      <c r="C37" s="1245" t="s">
        <v>577</v>
      </c>
      <c r="D37" s="1246"/>
      <c r="E37" s="1247"/>
      <c r="F37" s="36">
        <v>0.98</v>
      </c>
      <c r="G37" s="37">
        <v>0.68</v>
      </c>
      <c r="H37" s="37">
        <v>1.04</v>
      </c>
      <c r="I37" s="37">
        <v>0.92</v>
      </c>
      <c r="J37" s="38">
        <v>0.42</v>
      </c>
      <c r="K37" s="22"/>
      <c r="L37" s="22"/>
      <c r="M37" s="22"/>
      <c r="N37" s="22"/>
      <c r="O37" s="22"/>
      <c r="P37" s="22"/>
    </row>
    <row r="38" spans="1:16" ht="39" customHeight="1" x14ac:dyDescent="0.15">
      <c r="A38" s="22"/>
      <c r="B38" s="35"/>
      <c r="C38" s="1245" t="s">
        <v>578</v>
      </c>
      <c r="D38" s="1246"/>
      <c r="E38" s="1247"/>
      <c r="F38" s="36">
        <v>0.33</v>
      </c>
      <c r="G38" s="37">
        <v>0.27</v>
      </c>
      <c r="H38" s="37">
        <v>0.47</v>
      </c>
      <c r="I38" s="37">
        <v>0.46</v>
      </c>
      <c r="J38" s="38">
        <v>0.4</v>
      </c>
      <c r="K38" s="22"/>
      <c r="L38" s="22"/>
      <c r="M38" s="22"/>
      <c r="N38" s="22"/>
      <c r="O38" s="22"/>
      <c r="P38" s="22"/>
    </row>
    <row r="39" spans="1:16" ht="39" customHeight="1" x14ac:dyDescent="0.15">
      <c r="A39" s="22"/>
      <c r="B39" s="35"/>
      <c r="C39" s="1245" t="s">
        <v>579</v>
      </c>
      <c r="D39" s="1246"/>
      <c r="E39" s="1247"/>
      <c r="F39" s="36">
        <v>0.06</v>
      </c>
      <c r="G39" s="37">
        <v>0</v>
      </c>
      <c r="H39" s="37">
        <v>0.08</v>
      </c>
      <c r="I39" s="37">
        <v>0.08</v>
      </c>
      <c r="J39" s="38">
        <v>0.15</v>
      </c>
      <c r="K39" s="22"/>
      <c r="L39" s="22"/>
      <c r="M39" s="22"/>
      <c r="N39" s="22"/>
      <c r="O39" s="22"/>
      <c r="P39" s="22"/>
    </row>
    <row r="40" spans="1:16" ht="39" customHeight="1" x14ac:dyDescent="0.15">
      <c r="A40" s="22"/>
      <c r="B40" s="35"/>
      <c r="C40" s="1245" t="s">
        <v>580</v>
      </c>
      <c r="D40" s="1246"/>
      <c r="E40" s="1247"/>
      <c r="F40" s="36">
        <v>0.04</v>
      </c>
      <c r="G40" s="37">
        <v>0.03</v>
      </c>
      <c r="H40" s="37">
        <v>0.04</v>
      </c>
      <c r="I40" s="37">
        <v>0.04</v>
      </c>
      <c r="J40" s="38">
        <v>0.05</v>
      </c>
      <c r="K40" s="22"/>
      <c r="L40" s="22"/>
      <c r="M40" s="22"/>
      <c r="N40" s="22"/>
      <c r="O40" s="22"/>
      <c r="P40" s="22"/>
    </row>
    <row r="41" spans="1:16" ht="39" customHeight="1" x14ac:dyDescent="0.15">
      <c r="A41" s="22"/>
      <c r="B41" s="35"/>
      <c r="C41" s="1245" t="s">
        <v>581</v>
      </c>
      <c r="D41" s="1246"/>
      <c r="E41" s="1247"/>
      <c r="F41" s="36">
        <v>0.03</v>
      </c>
      <c r="G41" s="37">
        <v>0.03</v>
      </c>
      <c r="H41" s="37">
        <v>0.02</v>
      </c>
      <c r="I41" s="37">
        <v>0.03</v>
      </c>
      <c r="J41" s="38">
        <v>0.02</v>
      </c>
      <c r="K41" s="22"/>
      <c r="L41" s="22"/>
      <c r="M41" s="22"/>
      <c r="N41" s="22"/>
      <c r="O41" s="22"/>
      <c r="P41" s="22"/>
    </row>
    <row r="42" spans="1:16" ht="39" customHeight="1" x14ac:dyDescent="0.15">
      <c r="A42" s="22"/>
      <c r="B42" s="39"/>
      <c r="C42" s="1245" t="s">
        <v>582</v>
      </c>
      <c r="D42" s="1246"/>
      <c r="E42" s="1247"/>
      <c r="F42" s="36" t="s">
        <v>524</v>
      </c>
      <c r="G42" s="37" t="s">
        <v>524</v>
      </c>
      <c r="H42" s="37" t="s">
        <v>524</v>
      </c>
      <c r="I42" s="37" t="s">
        <v>524</v>
      </c>
      <c r="J42" s="38" t="s">
        <v>524</v>
      </c>
      <c r="K42" s="22"/>
      <c r="L42" s="22"/>
      <c r="M42" s="22"/>
      <c r="N42" s="22"/>
      <c r="O42" s="22"/>
      <c r="P42" s="22"/>
    </row>
    <row r="43" spans="1:16" ht="39" customHeight="1" thickBot="1" x14ac:dyDescent="0.2">
      <c r="A43" s="22"/>
      <c r="B43" s="40"/>
      <c r="C43" s="1248" t="s">
        <v>583</v>
      </c>
      <c r="D43" s="1249"/>
      <c r="E43" s="125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nabwSRb8NdnHUqpAltKR+0FZ6ZtaPzH5rwFh33Y9ru17y25CQb2ogb15a2MCCD5c/2EvRm6JDN1dhDZe9rIQ==" saltValue="Oj++0SZ5tM6wjN6iUMQQ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R57" sqref="R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292</v>
      </c>
      <c r="L45" s="60">
        <v>285</v>
      </c>
      <c r="M45" s="60">
        <v>283</v>
      </c>
      <c r="N45" s="60">
        <v>283</v>
      </c>
      <c r="O45" s="61">
        <v>285</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524</v>
      </c>
      <c r="L46" s="64" t="s">
        <v>524</v>
      </c>
      <c r="M46" s="64" t="s">
        <v>524</v>
      </c>
      <c r="N46" s="64" t="s">
        <v>524</v>
      </c>
      <c r="O46" s="65" t="s">
        <v>524</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524</v>
      </c>
      <c r="L47" s="64" t="s">
        <v>524</v>
      </c>
      <c r="M47" s="64" t="s">
        <v>524</v>
      </c>
      <c r="N47" s="64" t="s">
        <v>524</v>
      </c>
      <c r="O47" s="65" t="s">
        <v>524</v>
      </c>
      <c r="P47" s="48"/>
      <c r="Q47" s="48"/>
      <c r="R47" s="48"/>
      <c r="S47" s="48"/>
      <c r="T47" s="48"/>
      <c r="U47" s="48"/>
    </row>
    <row r="48" spans="1:21" ht="30.75" customHeight="1" x14ac:dyDescent="0.15">
      <c r="A48" s="48"/>
      <c r="B48" s="1255"/>
      <c r="C48" s="1256"/>
      <c r="D48" s="62"/>
      <c r="E48" s="1261" t="s">
        <v>15</v>
      </c>
      <c r="F48" s="1261"/>
      <c r="G48" s="1261"/>
      <c r="H48" s="1261"/>
      <c r="I48" s="1261"/>
      <c r="J48" s="1262"/>
      <c r="K48" s="63">
        <v>90</v>
      </c>
      <c r="L48" s="64">
        <v>72</v>
      </c>
      <c r="M48" s="64">
        <v>101</v>
      </c>
      <c r="N48" s="64">
        <v>100</v>
      </c>
      <c r="O48" s="65">
        <v>128</v>
      </c>
      <c r="P48" s="48"/>
      <c r="Q48" s="48"/>
      <c r="R48" s="48"/>
      <c r="S48" s="48"/>
      <c r="T48" s="48"/>
      <c r="U48" s="48"/>
    </row>
    <row r="49" spans="1:21" ht="30.75" customHeight="1" x14ac:dyDescent="0.15">
      <c r="A49" s="48"/>
      <c r="B49" s="1255"/>
      <c r="C49" s="1256"/>
      <c r="D49" s="62"/>
      <c r="E49" s="1261" t="s">
        <v>16</v>
      </c>
      <c r="F49" s="1261"/>
      <c r="G49" s="1261"/>
      <c r="H49" s="1261"/>
      <c r="I49" s="1261"/>
      <c r="J49" s="1262"/>
      <c r="K49" s="63">
        <v>48</v>
      </c>
      <c r="L49" s="64">
        <v>46</v>
      </c>
      <c r="M49" s="64">
        <v>37</v>
      </c>
      <c r="N49" s="64">
        <v>32</v>
      </c>
      <c r="O49" s="65">
        <v>28</v>
      </c>
      <c r="P49" s="48"/>
      <c r="Q49" s="48"/>
      <c r="R49" s="48"/>
      <c r="S49" s="48"/>
      <c r="T49" s="48"/>
      <c r="U49" s="48"/>
    </row>
    <row r="50" spans="1:21" ht="30.75" customHeight="1" x14ac:dyDescent="0.15">
      <c r="A50" s="48"/>
      <c r="B50" s="1255"/>
      <c r="C50" s="1256"/>
      <c r="D50" s="62"/>
      <c r="E50" s="1261" t="s">
        <v>17</v>
      </c>
      <c r="F50" s="1261"/>
      <c r="G50" s="1261"/>
      <c r="H50" s="1261"/>
      <c r="I50" s="1261"/>
      <c r="J50" s="1262"/>
      <c r="K50" s="63">
        <v>16</v>
      </c>
      <c r="L50" s="64">
        <v>16</v>
      </c>
      <c r="M50" s="64">
        <v>16</v>
      </c>
      <c r="N50" s="64">
        <v>2</v>
      </c>
      <c r="O50" s="65">
        <v>2</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524</v>
      </c>
      <c r="L51" s="64">
        <v>0</v>
      </c>
      <c r="M51" s="64">
        <v>0</v>
      </c>
      <c r="N51" s="64" t="s">
        <v>524</v>
      </c>
      <c r="O51" s="65" t="s">
        <v>524</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323</v>
      </c>
      <c r="L52" s="64">
        <v>315</v>
      </c>
      <c r="M52" s="64">
        <v>312</v>
      </c>
      <c r="N52" s="64">
        <v>305</v>
      </c>
      <c r="O52" s="65">
        <v>300</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123</v>
      </c>
      <c r="L53" s="69">
        <v>104</v>
      </c>
      <c r="M53" s="69">
        <v>125</v>
      </c>
      <c r="N53" s="69">
        <v>112</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9" t="s">
        <v>25</v>
      </c>
      <c r="C57" s="1270"/>
      <c r="D57" s="1273" t="s">
        <v>26</v>
      </c>
      <c r="E57" s="1274"/>
      <c r="F57" s="1274"/>
      <c r="G57" s="1274"/>
      <c r="H57" s="1274"/>
      <c r="I57" s="1274"/>
      <c r="J57" s="1275"/>
      <c r="K57" s="83"/>
      <c r="L57" s="84"/>
      <c r="M57" s="84"/>
      <c r="N57" s="84"/>
      <c r="O57" s="85"/>
    </row>
    <row r="58" spans="1:21" ht="31.5" customHeight="1" thickBot="1" x14ac:dyDescent="0.2">
      <c r="B58" s="1271"/>
      <c r="C58" s="1272"/>
      <c r="D58" s="1276" t="s">
        <v>27</v>
      </c>
      <c r="E58" s="1277"/>
      <c r="F58" s="1277"/>
      <c r="G58" s="1277"/>
      <c r="H58" s="1277"/>
      <c r="I58" s="1277"/>
      <c r="J58" s="127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nGBle2zXYKKgAXmJV01/0EkEQgSwomeSVk1/iuTqBRN32F6JyFoN4StIwwkvbtY8hwVyNgaVt0i5czovPG0QQ==" saltValue="4Ddh7ZAHwdvvsU/eObUB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79" t="s">
        <v>30</v>
      </c>
      <c r="C41" s="1280"/>
      <c r="D41" s="102"/>
      <c r="E41" s="1285" t="s">
        <v>31</v>
      </c>
      <c r="F41" s="1285"/>
      <c r="G41" s="1285"/>
      <c r="H41" s="1286"/>
      <c r="I41" s="103">
        <v>2822</v>
      </c>
      <c r="J41" s="104">
        <v>3226</v>
      </c>
      <c r="K41" s="104">
        <v>3464</v>
      </c>
      <c r="L41" s="104">
        <v>3367</v>
      </c>
      <c r="M41" s="105">
        <v>3264</v>
      </c>
    </row>
    <row r="42" spans="2:13" ht="27.75" customHeight="1" x14ac:dyDescent="0.15">
      <c r="B42" s="1281"/>
      <c r="C42" s="1282"/>
      <c r="D42" s="106"/>
      <c r="E42" s="1287" t="s">
        <v>32</v>
      </c>
      <c r="F42" s="1287"/>
      <c r="G42" s="1287"/>
      <c r="H42" s="1288"/>
      <c r="I42" s="107">
        <v>40</v>
      </c>
      <c r="J42" s="108">
        <v>24</v>
      </c>
      <c r="K42" s="108">
        <v>9</v>
      </c>
      <c r="L42" s="108">
        <v>7</v>
      </c>
      <c r="M42" s="109">
        <v>5</v>
      </c>
    </row>
    <row r="43" spans="2:13" ht="27.75" customHeight="1" x14ac:dyDescent="0.15">
      <c r="B43" s="1281"/>
      <c r="C43" s="1282"/>
      <c r="D43" s="106"/>
      <c r="E43" s="1287" t="s">
        <v>33</v>
      </c>
      <c r="F43" s="1287"/>
      <c r="G43" s="1287"/>
      <c r="H43" s="1288"/>
      <c r="I43" s="107">
        <v>1676</v>
      </c>
      <c r="J43" s="108">
        <v>1602</v>
      </c>
      <c r="K43" s="108">
        <v>1604</v>
      </c>
      <c r="L43" s="108">
        <v>1564</v>
      </c>
      <c r="M43" s="109">
        <v>1550</v>
      </c>
    </row>
    <row r="44" spans="2:13" ht="27.75" customHeight="1" x14ac:dyDescent="0.15">
      <c r="B44" s="1281"/>
      <c r="C44" s="1282"/>
      <c r="D44" s="106"/>
      <c r="E44" s="1287" t="s">
        <v>34</v>
      </c>
      <c r="F44" s="1287"/>
      <c r="G44" s="1287"/>
      <c r="H44" s="1288"/>
      <c r="I44" s="107">
        <v>232</v>
      </c>
      <c r="J44" s="108">
        <v>194</v>
      </c>
      <c r="K44" s="108">
        <v>153</v>
      </c>
      <c r="L44" s="108">
        <v>122</v>
      </c>
      <c r="M44" s="109">
        <v>133</v>
      </c>
    </row>
    <row r="45" spans="2:13" ht="27.75" customHeight="1" x14ac:dyDescent="0.15">
      <c r="B45" s="1281"/>
      <c r="C45" s="1282"/>
      <c r="D45" s="106"/>
      <c r="E45" s="1287" t="s">
        <v>35</v>
      </c>
      <c r="F45" s="1287"/>
      <c r="G45" s="1287"/>
      <c r="H45" s="1288"/>
      <c r="I45" s="107">
        <v>541</v>
      </c>
      <c r="J45" s="108">
        <v>529</v>
      </c>
      <c r="K45" s="108">
        <v>512</v>
      </c>
      <c r="L45" s="108">
        <v>507</v>
      </c>
      <c r="M45" s="109">
        <v>479</v>
      </c>
    </row>
    <row r="46" spans="2:13" ht="27.75" customHeight="1" x14ac:dyDescent="0.15">
      <c r="B46" s="1281"/>
      <c r="C46" s="1282"/>
      <c r="D46" s="110"/>
      <c r="E46" s="1287" t="s">
        <v>36</v>
      </c>
      <c r="F46" s="1287"/>
      <c r="G46" s="1287"/>
      <c r="H46" s="1288"/>
      <c r="I46" s="107" t="s">
        <v>524</v>
      </c>
      <c r="J46" s="108" t="s">
        <v>524</v>
      </c>
      <c r="K46" s="108" t="s">
        <v>524</v>
      </c>
      <c r="L46" s="108" t="s">
        <v>524</v>
      </c>
      <c r="M46" s="109" t="s">
        <v>524</v>
      </c>
    </row>
    <row r="47" spans="2:13" ht="27.75" customHeight="1" x14ac:dyDescent="0.15">
      <c r="B47" s="1281"/>
      <c r="C47" s="1282"/>
      <c r="D47" s="111"/>
      <c r="E47" s="1289" t="s">
        <v>37</v>
      </c>
      <c r="F47" s="1290"/>
      <c r="G47" s="1290"/>
      <c r="H47" s="1291"/>
      <c r="I47" s="107" t="s">
        <v>524</v>
      </c>
      <c r="J47" s="108" t="s">
        <v>524</v>
      </c>
      <c r="K47" s="108" t="s">
        <v>524</v>
      </c>
      <c r="L47" s="108" t="s">
        <v>524</v>
      </c>
      <c r="M47" s="109" t="s">
        <v>524</v>
      </c>
    </row>
    <row r="48" spans="2:13" ht="27.75" customHeight="1" x14ac:dyDescent="0.15">
      <c r="B48" s="1281"/>
      <c r="C48" s="1282"/>
      <c r="D48" s="106"/>
      <c r="E48" s="1287" t="s">
        <v>38</v>
      </c>
      <c r="F48" s="1287"/>
      <c r="G48" s="1287"/>
      <c r="H48" s="1288"/>
      <c r="I48" s="107" t="s">
        <v>524</v>
      </c>
      <c r="J48" s="108" t="s">
        <v>524</v>
      </c>
      <c r="K48" s="108" t="s">
        <v>524</v>
      </c>
      <c r="L48" s="108" t="s">
        <v>524</v>
      </c>
      <c r="M48" s="109" t="s">
        <v>524</v>
      </c>
    </row>
    <row r="49" spans="2:13" ht="27.75" customHeight="1" x14ac:dyDescent="0.15">
      <c r="B49" s="1283"/>
      <c r="C49" s="1284"/>
      <c r="D49" s="106"/>
      <c r="E49" s="1287" t="s">
        <v>39</v>
      </c>
      <c r="F49" s="1287"/>
      <c r="G49" s="1287"/>
      <c r="H49" s="1288"/>
      <c r="I49" s="107" t="s">
        <v>524</v>
      </c>
      <c r="J49" s="108" t="s">
        <v>524</v>
      </c>
      <c r="K49" s="108" t="s">
        <v>524</v>
      </c>
      <c r="L49" s="108" t="s">
        <v>524</v>
      </c>
      <c r="M49" s="109" t="s">
        <v>524</v>
      </c>
    </row>
    <row r="50" spans="2:13" ht="27.75" customHeight="1" x14ac:dyDescent="0.15">
      <c r="B50" s="1292" t="s">
        <v>40</v>
      </c>
      <c r="C50" s="1293"/>
      <c r="D50" s="112"/>
      <c r="E50" s="1287" t="s">
        <v>41</v>
      </c>
      <c r="F50" s="1287"/>
      <c r="G50" s="1287"/>
      <c r="H50" s="1288"/>
      <c r="I50" s="107">
        <v>1465</v>
      </c>
      <c r="J50" s="108">
        <v>1401</v>
      </c>
      <c r="K50" s="108">
        <v>1349</v>
      </c>
      <c r="L50" s="108">
        <v>1584</v>
      </c>
      <c r="M50" s="109">
        <v>2000</v>
      </c>
    </row>
    <row r="51" spans="2:13" ht="27.75" customHeight="1" x14ac:dyDescent="0.15">
      <c r="B51" s="1281"/>
      <c r="C51" s="1282"/>
      <c r="D51" s="106"/>
      <c r="E51" s="1287" t="s">
        <v>42</v>
      </c>
      <c r="F51" s="1287"/>
      <c r="G51" s="1287"/>
      <c r="H51" s="1288"/>
      <c r="I51" s="107">
        <v>161</v>
      </c>
      <c r="J51" s="108">
        <v>152</v>
      </c>
      <c r="K51" s="108">
        <v>129</v>
      </c>
      <c r="L51" s="108">
        <v>118</v>
      </c>
      <c r="M51" s="109">
        <v>97</v>
      </c>
    </row>
    <row r="52" spans="2:13" ht="27.75" customHeight="1" x14ac:dyDescent="0.15">
      <c r="B52" s="1283"/>
      <c r="C52" s="1284"/>
      <c r="D52" s="106"/>
      <c r="E52" s="1287" t="s">
        <v>43</v>
      </c>
      <c r="F52" s="1287"/>
      <c r="G52" s="1287"/>
      <c r="H52" s="1288"/>
      <c r="I52" s="107">
        <v>3149</v>
      </c>
      <c r="J52" s="108">
        <v>3393</v>
      </c>
      <c r="K52" s="108">
        <v>3537</v>
      </c>
      <c r="L52" s="108">
        <v>3632</v>
      </c>
      <c r="M52" s="109">
        <v>3473</v>
      </c>
    </row>
    <row r="53" spans="2:13" ht="27.75" customHeight="1" thickBot="1" x14ac:dyDescent="0.2">
      <c r="B53" s="1294" t="s">
        <v>44</v>
      </c>
      <c r="C53" s="1295"/>
      <c r="D53" s="113"/>
      <c r="E53" s="1296" t="s">
        <v>45</v>
      </c>
      <c r="F53" s="1296"/>
      <c r="G53" s="1296"/>
      <c r="H53" s="1297"/>
      <c r="I53" s="114">
        <v>535</v>
      </c>
      <c r="J53" s="115">
        <v>630</v>
      </c>
      <c r="K53" s="115">
        <v>727</v>
      </c>
      <c r="L53" s="115">
        <v>233</v>
      </c>
      <c r="M53" s="116">
        <v>-140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dJqeCqJDbtktuqsh5BlEuYbqCMeLkazeqPbpJBK/TfKst/khEwMUmUf5J84iuSg9utGhAzPihKc+fsDwt8CNg==" saltValue="1X1bVNLKe74UJd/jQSr1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1" sqref="H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6" t="s">
        <v>48</v>
      </c>
      <c r="D55" s="1306"/>
      <c r="E55" s="1307"/>
      <c r="F55" s="128">
        <v>762</v>
      </c>
      <c r="G55" s="128">
        <v>885</v>
      </c>
      <c r="H55" s="129">
        <v>875</v>
      </c>
    </row>
    <row r="56" spans="2:8" ht="52.5" customHeight="1" x14ac:dyDescent="0.15">
      <c r="B56" s="130"/>
      <c r="C56" s="1308" t="s">
        <v>49</v>
      </c>
      <c r="D56" s="1308"/>
      <c r="E56" s="1309"/>
      <c r="F56" s="131">
        <v>5</v>
      </c>
      <c r="G56" s="131">
        <v>5</v>
      </c>
      <c r="H56" s="132">
        <v>5</v>
      </c>
    </row>
    <row r="57" spans="2:8" ht="53.25" customHeight="1" x14ac:dyDescent="0.15">
      <c r="B57" s="130"/>
      <c r="C57" s="1310" t="s">
        <v>50</v>
      </c>
      <c r="D57" s="1310"/>
      <c r="E57" s="1311"/>
      <c r="F57" s="133">
        <v>433</v>
      </c>
      <c r="G57" s="133">
        <v>505</v>
      </c>
      <c r="H57" s="134">
        <v>921</v>
      </c>
    </row>
    <row r="58" spans="2:8" ht="45.75" customHeight="1" x14ac:dyDescent="0.15">
      <c r="B58" s="135"/>
      <c r="C58" s="1298" t="s">
        <v>603</v>
      </c>
      <c r="D58" s="1299"/>
      <c r="E58" s="1300"/>
      <c r="F58" s="136" t="s">
        <v>608</v>
      </c>
      <c r="G58" s="136">
        <v>76</v>
      </c>
      <c r="H58" s="137">
        <v>477</v>
      </c>
    </row>
    <row r="59" spans="2:8" ht="45.75" customHeight="1" x14ac:dyDescent="0.15">
      <c r="B59" s="135"/>
      <c r="C59" s="1298" t="s">
        <v>604</v>
      </c>
      <c r="D59" s="1299"/>
      <c r="E59" s="1300"/>
      <c r="F59" s="136">
        <v>166</v>
      </c>
      <c r="G59" s="136">
        <v>163</v>
      </c>
      <c r="H59" s="137">
        <v>162</v>
      </c>
    </row>
    <row r="60" spans="2:8" ht="45.75" customHeight="1" x14ac:dyDescent="0.15">
      <c r="B60" s="135"/>
      <c r="C60" s="1298" t="s">
        <v>605</v>
      </c>
      <c r="D60" s="1299"/>
      <c r="E60" s="1300"/>
      <c r="F60" s="136">
        <v>153</v>
      </c>
      <c r="G60" s="136">
        <v>153</v>
      </c>
      <c r="H60" s="137">
        <v>153</v>
      </c>
    </row>
    <row r="61" spans="2:8" ht="45.75" customHeight="1" x14ac:dyDescent="0.15">
      <c r="B61" s="135"/>
      <c r="C61" s="1298" t="s">
        <v>606</v>
      </c>
      <c r="D61" s="1299"/>
      <c r="E61" s="1300"/>
      <c r="F61" s="136">
        <v>60</v>
      </c>
      <c r="G61" s="136">
        <v>60</v>
      </c>
      <c r="H61" s="137">
        <v>73</v>
      </c>
    </row>
    <row r="62" spans="2:8" ht="45.75" customHeight="1" thickBot="1" x14ac:dyDescent="0.2">
      <c r="B62" s="138"/>
      <c r="C62" s="1301" t="s">
        <v>607</v>
      </c>
      <c r="D62" s="1302"/>
      <c r="E62" s="1303"/>
      <c r="F62" s="139">
        <v>53</v>
      </c>
      <c r="G62" s="139">
        <v>45</v>
      </c>
      <c r="H62" s="140">
        <v>35</v>
      </c>
    </row>
    <row r="63" spans="2:8" ht="52.5" customHeight="1" thickBot="1" x14ac:dyDescent="0.2">
      <c r="B63" s="141"/>
      <c r="C63" s="1304" t="s">
        <v>51</v>
      </c>
      <c r="D63" s="1304"/>
      <c r="E63" s="1305"/>
      <c r="F63" s="142">
        <v>1199</v>
      </c>
      <c r="G63" s="142">
        <v>1394</v>
      </c>
      <c r="H63" s="143">
        <v>1801</v>
      </c>
    </row>
    <row r="64" spans="2:8" ht="15" customHeight="1" x14ac:dyDescent="0.15"/>
  </sheetData>
  <sheetProtection algorithmName="SHA-512" hashValue="lwhPV3rWg61KTq+KEJHtZyq6iwK1HihA98thclMGQhGGaWTjXqH1niwD9Hs1jyFmKSWdtOC13Q33ibuGum6WjQ==" saltValue="L9KmnJgRdYBGtNF7LVR/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K62" zoomScale="90" zoomScaleNormal="90" zoomScaleSheetLayoutView="55" workbookViewId="0">
      <selection activeCell="CR70" sqref="CR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4" t="s">
        <v>619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7"/>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7"/>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7"/>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7"/>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8"/>
      <c r="H50" s="1318"/>
      <c r="I50" s="1318"/>
      <c r="J50" s="1318"/>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x14ac:dyDescent="0.15">
      <c r="B51" s="397"/>
      <c r="G51" s="1320"/>
      <c r="H51" s="1320"/>
      <c r="I51" s="1333"/>
      <c r="J51" s="1333"/>
      <c r="K51" s="1319"/>
      <c r="L51" s="1319"/>
      <c r="M51" s="1319"/>
      <c r="N51" s="1319"/>
      <c r="AM51" s="406"/>
      <c r="AN51" s="1315" t="s">
        <v>613</v>
      </c>
      <c r="AO51" s="1315"/>
      <c r="AP51" s="1315"/>
      <c r="AQ51" s="1315"/>
      <c r="AR51" s="1315"/>
      <c r="AS51" s="1315"/>
      <c r="AT51" s="1315"/>
      <c r="AU51" s="1315"/>
      <c r="AV51" s="1315"/>
      <c r="AW51" s="1315"/>
      <c r="AX51" s="1315"/>
      <c r="AY51" s="1315"/>
      <c r="AZ51" s="1315"/>
      <c r="BA51" s="1315"/>
      <c r="BB51" s="1315" t="s">
        <v>614</v>
      </c>
      <c r="BC51" s="1315"/>
      <c r="BD51" s="1315"/>
      <c r="BE51" s="1315"/>
      <c r="BF51" s="1315"/>
      <c r="BG51" s="1315"/>
      <c r="BH51" s="1315"/>
      <c r="BI51" s="1315"/>
      <c r="BJ51" s="1315"/>
      <c r="BK51" s="1315"/>
      <c r="BL51" s="1315"/>
      <c r="BM51" s="1315"/>
      <c r="BN51" s="1315"/>
      <c r="BO51" s="1315"/>
      <c r="BP51" s="1312">
        <v>27.6</v>
      </c>
      <c r="BQ51" s="1312"/>
      <c r="BR51" s="1312"/>
      <c r="BS51" s="1312"/>
      <c r="BT51" s="1312"/>
      <c r="BU51" s="1312"/>
      <c r="BV51" s="1312"/>
      <c r="BW51" s="1312"/>
      <c r="BX51" s="1312">
        <v>32.6</v>
      </c>
      <c r="BY51" s="1312"/>
      <c r="BZ51" s="1312"/>
      <c r="CA51" s="1312"/>
      <c r="CB51" s="1312"/>
      <c r="CC51" s="1312"/>
      <c r="CD51" s="1312"/>
      <c r="CE51" s="1312"/>
      <c r="CF51" s="1312">
        <v>38.1</v>
      </c>
      <c r="CG51" s="1312"/>
      <c r="CH51" s="1312"/>
      <c r="CI51" s="1312"/>
      <c r="CJ51" s="1312"/>
      <c r="CK51" s="1312"/>
      <c r="CL51" s="1312"/>
      <c r="CM51" s="1312"/>
      <c r="CN51" s="1312">
        <v>12</v>
      </c>
      <c r="CO51" s="1312"/>
      <c r="CP51" s="1312"/>
      <c r="CQ51" s="1312"/>
      <c r="CR51" s="1312"/>
      <c r="CS51" s="1312"/>
      <c r="CT51" s="1312"/>
      <c r="CU51" s="1312"/>
      <c r="CV51" s="1312"/>
      <c r="CW51" s="1312"/>
      <c r="CX51" s="1312"/>
      <c r="CY51" s="1312"/>
      <c r="CZ51" s="1312"/>
      <c r="DA51" s="1312"/>
      <c r="DB51" s="1312"/>
      <c r="DC51" s="1312"/>
    </row>
    <row r="52" spans="1:109" x14ac:dyDescent="0.15">
      <c r="B52" s="397"/>
      <c r="G52" s="1320"/>
      <c r="H52" s="1320"/>
      <c r="I52" s="1333"/>
      <c r="J52" s="1333"/>
      <c r="K52" s="1319"/>
      <c r="L52" s="1319"/>
      <c r="M52" s="1319"/>
      <c r="N52" s="1319"/>
      <c r="AM52" s="40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5"/>
      <c r="B53" s="397"/>
      <c r="G53" s="1320"/>
      <c r="H53" s="1320"/>
      <c r="I53" s="1318"/>
      <c r="J53" s="1318"/>
      <c r="K53" s="1319"/>
      <c r="L53" s="1319"/>
      <c r="M53" s="1319"/>
      <c r="N53" s="1319"/>
      <c r="AM53" s="406"/>
      <c r="AN53" s="1315"/>
      <c r="AO53" s="1315"/>
      <c r="AP53" s="1315"/>
      <c r="AQ53" s="1315"/>
      <c r="AR53" s="1315"/>
      <c r="AS53" s="1315"/>
      <c r="AT53" s="1315"/>
      <c r="AU53" s="1315"/>
      <c r="AV53" s="1315"/>
      <c r="AW53" s="1315"/>
      <c r="AX53" s="1315"/>
      <c r="AY53" s="1315"/>
      <c r="AZ53" s="1315"/>
      <c r="BA53" s="1315"/>
      <c r="BB53" s="1315" t="s">
        <v>615</v>
      </c>
      <c r="BC53" s="1315"/>
      <c r="BD53" s="1315"/>
      <c r="BE53" s="1315"/>
      <c r="BF53" s="1315"/>
      <c r="BG53" s="1315"/>
      <c r="BH53" s="1315"/>
      <c r="BI53" s="1315"/>
      <c r="BJ53" s="1315"/>
      <c r="BK53" s="1315"/>
      <c r="BL53" s="1315"/>
      <c r="BM53" s="1315"/>
      <c r="BN53" s="1315"/>
      <c r="BO53" s="1315"/>
      <c r="BP53" s="1312">
        <v>56.2</v>
      </c>
      <c r="BQ53" s="1312"/>
      <c r="BR53" s="1312"/>
      <c r="BS53" s="1312"/>
      <c r="BT53" s="1312"/>
      <c r="BU53" s="1312"/>
      <c r="BV53" s="1312"/>
      <c r="BW53" s="1312"/>
      <c r="BX53" s="1312">
        <v>57.6</v>
      </c>
      <c r="BY53" s="1312"/>
      <c r="BZ53" s="1312"/>
      <c r="CA53" s="1312"/>
      <c r="CB53" s="1312"/>
      <c r="CC53" s="1312"/>
      <c r="CD53" s="1312"/>
      <c r="CE53" s="1312"/>
      <c r="CF53" s="1312">
        <v>57</v>
      </c>
      <c r="CG53" s="1312"/>
      <c r="CH53" s="1312"/>
      <c r="CI53" s="1312"/>
      <c r="CJ53" s="1312"/>
      <c r="CK53" s="1312"/>
      <c r="CL53" s="1312"/>
      <c r="CM53" s="1312"/>
      <c r="CN53" s="1312">
        <v>58.4</v>
      </c>
      <c r="CO53" s="1312"/>
      <c r="CP53" s="1312"/>
      <c r="CQ53" s="1312"/>
      <c r="CR53" s="1312"/>
      <c r="CS53" s="1312"/>
      <c r="CT53" s="1312"/>
      <c r="CU53" s="1312"/>
      <c r="CV53" s="1312">
        <v>60.2</v>
      </c>
      <c r="CW53" s="1312"/>
      <c r="CX53" s="1312"/>
      <c r="CY53" s="1312"/>
      <c r="CZ53" s="1312"/>
      <c r="DA53" s="1312"/>
      <c r="DB53" s="1312"/>
      <c r="DC53" s="1312"/>
    </row>
    <row r="54" spans="1:109" x14ac:dyDescent="0.15">
      <c r="A54" s="405"/>
      <c r="B54" s="397"/>
      <c r="G54" s="1320"/>
      <c r="H54" s="1320"/>
      <c r="I54" s="1318"/>
      <c r="J54" s="1318"/>
      <c r="K54" s="1319"/>
      <c r="L54" s="1319"/>
      <c r="M54" s="1319"/>
      <c r="N54" s="1319"/>
      <c r="AM54" s="40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5"/>
      <c r="B55" s="397"/>
      <c r="G55" s="1318"/>
      <c r="H55" s="1318"/>
      <c r="I55" s="1318"/>
      <c r="J55" s="1318"/>
      <c r="K55" s="1319"/>
      <c r="L55" s="1319"/>
      <c r="M55" s="1319"/>
      <c r="N55" s="1319"/>
      <c r="AN55" s="1317" t="s">
        <v>616</v>
      </c>
      <c r="AO55" s="1317"/>
      <c r="AP55" s="1317"/>
      <c r="AQ55" s="1317"/>
      <c r="AR55" s="1317"/>
      <c r="AS55" s="1317"/>
      <c r="AT55" s="1317"/>
      <c r="AU55" s="1317"/>
      <c r="AV55" s="1317"/>
      <c r="AW55" s="1317"/>
      <c r="AX55" s="1317"/>
      <c r="AY55" s="1317"/>
      <c r="AZ55" s="1317"/>
      <c r="BA55" s="1317"/>
      <c r="BB55" s="1315" t="s">
        <v>614</v>
      </c>
      <c r="BC55" s="1315"/>
      <c r="BD55" s="1315"/>
      <c r="BE55" s="1315"/>
      <c r="BF55" s="1315"/>
      <c r="BG55" s="1315"/>
      <c r="BH55" s="1315"/>
      <c r="BI55" s="1315"/>
      <c r="BJ55" s="1315"/>
      <c r="BK55" s="1315"/>
      <c r="BL55" s="1315"/>
      <c r="BM55" s="1315"/>
      <c r="BN55" s="1315"/>
      <c r="BO55" s="1315"/>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405"/>
      <c r="B56" s="397"/>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5" customFormat="1" x14ac:dyDescent="0.15">
      <c r="B57" s="409"/>
      <c r="G57" s="1318"/>
      <c r="H57" s="1318"/>
      <c r="I57" s="1313"/>
      <c r="J57" s="1313"/>
      <c r="K57" s="1319"/>
      <c r="L57" s="1319"/>
      <c r="M57" s="1319"/>
      <c r="N57" s="1319"/>
      <c r="AM57" s="390"/>
      <c r="AN57" s="1317"/>
      <c r="AO57" s="1317"/>
      <c r="AP57" s="1317"/>
      <c r="AQ57" s="1317"/>
      <c r="AR57" s="1317"/>
      <c r="AS57" s="1317"/>
      <c r="AT57" s="1317"/>
      <c r="AU57" s="1317"/>
      <c r="AV57" s="1317"/>
      <c r="AW57" s="1317"/>
      <c r="AX57" s="1317"/>
      <c r="AY57" s="1317"/>
      <c r="AZ57" s="1317"/>
      <c r="BA57" s="1317"/>
      <c r="BB57" s="1315" t="s">
        <v>615</v>
      </c>
      <c r="BC57" s="1315"/>
      <c r="BD57" s="1315"/>
      <c r="BE57" s="1315"/>
      <c r="BF57" s="1315"/>
      <c r="BG57" s="1315"/>
      <c r="BH57" s="1315"/>
      <c r="BI57" s="1315"/>
      <c r="BJ57" s="1315"/>
      <c r="BK57" s="1315"/>
      <c r="BL57" s="1315"/>
      <c r="BM57" s="1315"/>
      <c r="BN57" s="1315"/>
      <c r="BO57" s="1315"/>
      <c r="BP57" s="1312">
        <v>56.3</v>
      </c>
      <c r="BQ57" s="1312"/>
      <c r="BR57" s="1312"/>
      <c r="BS57" s="1312"/>
      <c r="BT57" s="1312"/>
      <c r="BU57" s="1312"/>
      <c r="BV57" s="1312"/>
      <c r="BW57" s="1312"/>
      <c r="BX57" s="1312">
        <v>57.7</v>
      </c>
      <c r="BY57" s="1312"/>
      <c r="BZ57" s="1312"/>
      <c r="CA57" s="1312"/>
      <c r="CB57" s="1312"/>
      <c r="CC57" s="1312"/>
      <c r="CD57" s="1312"/>
      <c r="CE57" s="1312"/>
      <c r="CF57" s="1312">
        <v>58.9</v>
      </c>
      <c r="CG57" s="1312"/>
      <c r="CH57" s="1312"/>
      <c r="CI57" s="1312"/>
      <c r="CJ57" s="1312"/>
      <c r="CK57" s="1312"/>
      <c r="CL57" s="1312"/>
      <c r="CM57" s="1312"/>
      <c r="CN57" s="1312">
        <v>60</v>
      </c>
      <c r="CO57" s="1312"/>
      <c r="CP57" s="1312"/>
      <c r="CQ57" s="1312"/>
      <c r="CR57" s="1312"/>
      <c r="CS57" s="1312"/>
      <c r="CT57" s="1312"/>
      <c r="CU57" s="1312"/>
      <c r="CV57" s="1312">
        <v>60.9</v>
      </c>
      <c r="CW57" s="1312"/>
      <c r="CX57" s="1312"/>
      <c r="CY57" s="1312"/>
      <c r="CZ57" s="1312"/>
      <c r="DA57" s="1312"/>
      <c r="DB57" s="1312"/>
      <c r="DC57" s="1312"/>
      <c r="DD57" s="410"/>
      <c r="DE57" s="409"/>
    </row>
    <row r="58" spans="1:109" s="405" customFormat="1" x14ac:dyDescent="0.15">
      <c r="A58" s="390"/>
      <c r="B58" s="409"/>
      <c r="G58" s="1318"/>
      <c r="H58" s="1318"/>
      <c r="I58" s="1313"/>
      <c r="J58" s="1313"/>
      <c r="K58" s="1319"/>
      <c r="L58" s="1319"/>
      <c r="M58" s="1319"/>
      <c r="N58" s="1319"/>
      <c r="AM58" s="390"/>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4" t="s">
        <v>620</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7"/>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7"/>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7"/>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7"/>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8"/>
      <c r="H72" s="1318"/>
      <c r="I72" s="1318"/>
      <c r="J72" s="1318"/>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x14ac:dyDescent="0.15">
      <c r="B73" s="397"/>
      <c r="G73" s="1320"/>
      <c r="H73" s="1320"/>
      <c r="I73" s="1320"/>
      <c r="J73" s="1320"/>
      <c r="K73" s="1316"/>
      <c r="L73" s="1316"/>
      <c r="M73" s="1316"/>
      <c r="N73" s="1316"/>
      <c r="AM73" s="406"/>
      <c r="AN73" s="1315" t="s">
        <v>613</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2">
        <v>27.6</v>
      </c>
      <c r="BQ73" s="1312"/>
      <c r="BR73" s="1312"/>
      <c r="BS73" s="1312"/>
      <c r="BT73" s="1312"/>
      <c r="BU73" s="1312"/>
      <c r="BV73" s="1312"/>
      <c r="BW73" s="1312"/>
      <c r="BX73" s="1312">
        <v>32.6</v>
      </c>
      <c r="BY73" s="1312"/>
      <c r="BZ73" s="1312"/>
      <c r="CA73" s="1312"/>
      <c r="CB73" s="1312"/>
      <c r="CC73" s="1312"/>
      <c r="CD73" s="1312"/>
      <c r="CE73" s="1312"/>
      <c r="CF73" s="1312">
        <v>38.1</v>
      </c>
      <c r="CG73" s="1312"/>
      <c r="CH73" s="1312"/>
      <c r="CI73" s="1312"/>
      <c r="CJ73" s="1312"/>
      <c r="CK73" s="1312"/>
      <c r="CL73" s="1312"/>
      <c r="CM73" s="1312"/>
      <c r="CN73" s="1312">
        <v>12</v>
      </c>
      <c r="CO73" s="1312"/>
      <c r="CP73" s="1312"/>
      <c r="CQ73" s="1312"/>
      <c r="CR73" s="1312"/>
      <c r="CS73" s="1312"/>
      <c r="CT73" s="1312"/>
      <c r="CU73" s="1312"/>
      <c r="CV73" s="1312"/>
      <c r="CW73" s="1312"/>
      <c r="CX73" s="1312"/>
      <c r="CY73" s="1312"/>
      <c r="CZ73" s="1312"/>
      <c r="DA73" s="1312"/>
      <c r="DB73" s="1312"/>
      <c r="DC73" s="1312"/>
    </row>
    <row r="74" spans="2:107" x14ac:dyDescent="0.15">
      <c r="B74" s="397"/>
      <c r="G74" s="1320"/>
      <c r="H74" s="1320"/>
      <c r="I74" s="1320"/>
      <c r="J74" s="1320"/>
      <c r="K74" s="1316"/>
      <c r="L74" s="1316"/>
      <c r="M74" s="1316"/>
      <c r="N74" s="1316"/>
      <c r="AM74" s="40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7"/>
      <c r="G75" s="1320"/>
      <c r="H75" s="1320"/>
      <c r="I75" s="1318"/>
      <c r="J75" s="1318"/>
      <c r="K75" s="1319"/>
      <c r="L75" s="1319"/>
      <c r="M75" s="1319"/>
      <c r="N75" s="1319"/>
      <c r="AM75" s="406"/>
      <c r="AN75" s="1315"/>
      <c r="AO75" s="1315"/>
      <c r="AP75" s="1315"/>
      <c r="AQ75" s="1315"/>
      <c r="AR75" s="1315"/>
      <c r="AS75" s="1315"/>
      <c r="AT75" s="1315"/>
      <c r="AU75" s="1315"/>
      <c r="AV75" s="1315"/>
      <c r="AW75" s="1315"/>
      <c r="AX75" s="1315"/>
      <c r="AY75" s="1315"/>
      <c r="AZ75" s="1315"/>
      <c r="BA75" s="1315"/>
      <c r="BB75" s="1315" t="s">
        <v>618</v>
      </c>
      <c r="BC75" s="1315"/>
      <c r="BD75" s="1315"/>
      <c r="BE75" s="1315"/>
      <c r="BF75" s="1315"/>
      <c r="BG75" s="1315"/>
      <c r="BH75" s="1315"/>
      <c r="BI75" s="1315"/>
      <c r="BJ75" s="1315"/>
      <c r="BK75" s="1315"/>
      <c r="BL75" s="1315"/>
      <c r="BM75" s="1315"/>
      <c r="BN75" s="1315"/>
      <c r="BO75" s="1315"/>
      <c r="BP75" s="1312">
        <v>7.6</v>
      </c>
      <c r="BQ75" s="1312"/>
      <c r="BR75" s="1312"/>
      <c r="BS75" s="1312"/>
      <c r="BT75" s="1312"/>
      <c r="BU75" s="1312"/>
      <c r="BV75" s="1312"/>
      <c r="BW75" s="1312"/>
      <c r="BX75" s="1312">
        <v>5.8</v>
      </c>
      <c r="BY75" s="1312"/>
      <c r="BZ75" s="1312"/>
      <c r="CA75" s="1312"/>
      <c r="CB75" s="1312"/>
      <c r="CC75" s="1312"/>
      <c r="CD75" s="1312"/>
      <c r="CE75" s="1312"/>
      <c r="CF75" s="1312">
        <v>6.1</v>
      </c>
      <c r="CG75" s="1312"/>
      <c r="CH75" s="1312"/>
      <c r="CI75" s="1312"/>
      <c r="CJ75" s="1312"/>
      <c r="CK75" s="1312"/>
      <c r="CL75" s="1312"/>
      <c r="CM75" s="1312"/>
      <c r="CN75" s="1312">
        <v>5.9</v>
      </c>
      <c r="CO75" s="1312"/>
      <c r="CP75" s="1312"/>
      <c r="CQ75" s="1312"/>
      <c r="CR75" s="1312"/>
      <c r="CS75" s="1312"/>
      <c r="CT75" s="1312"/>
      <c r="CU75" s="1312"/>
      <c r="CV75" s="1312">
        <v>6.4</v>
      </c>
      <c r="CW75" s="1312"/>
      <c r="CX75" s="1312"/>
      <c r="CY75" s="1312"/>
      <c r="CZ75" s="1312"/>
      <c r="DA75" s="1312"/>
      <c r="DB75" s="1312"/>
      <c r="DC75" s="1312"/>
    </row>
    <row r="76" spans="2:107" x14ac:dyDescent="0.15">
      <c r="B76" s="397"/>
      <c r="G76" s="1320"/>
      <c r="H76" s="1320"/>
      <c r="I76" s="1318"/>
      <c r="J76" s="1318"/>
      <c r="K76" s="1319"/>
      <c r="L76" s="1319"/>
      <c r="M76" s="1319"/>
      <c r="N76" s="1319"/>
      <c r="AM76" s="40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7"/>
      <c r="G77" s="1318"/>
      <c r="H77" s="1318"/>
      <c r="I77" s="1318"/>
      <c r="J77" s="1318"/>
      <c r="K77" s="1316"/>
      <c r="L77" s="1316"/>
      <c r="M77" s="1316"/>
      <c r="N77" s="1316"/>
      <c r="AN77" s="1317" t="s">
        <v>616</v>
      </c>
      <c r="AO77" s="1317"/>
      <c r="AP77" s="1317"/>
      <c r="AQ77" s="1317"/>
      <c r="AR77" s="1317"/>
      <c r="AS77" s="1317"/>
      <c r="AT77" s="1317"/>
      <c r="AU77" s="1317"/>
      <c r="AV77" s="1317"/>
      <c r="AW77" s="1317"/>
      <c r="AX77" s="1317"/>
      <c r="AY77" s="1317"/>
      <c r="AZ77" s="1317"/>
      <c r="BA77" s="1317"/>
      <c r="BB77" s="1315" t="s">
        <v>614</v>
      </c>
      <c r="BC77" s="1315"/>
      <c r="BD77" s="1315"/>
      <c r="BE77" s="1315"/>
      <c r="BF77" s="1315"/>
      <c r="BG77" s="1315"/>
      <c r="BH77" s="1315"/>
      <c r="BI77" s="1315"/>
      <c r="BJ77" s="1315"/>
      <c r="BK77" s="1315"/>
      <c r="BL77" s="1315"/>
      <c r="BM77" s="1315"/>
      <c r="BN77" s="1315"/>
      <c r="BO77" s="1315"/>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397"/>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7"/>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618</v>
      </c>
      <c r="BC79" s="1315"/>
      <c r="BD79" s="1315"/>
      <c r="BE79" s="1315"/>
      <c r="BF79" s="1315"/>
      <c r="BG79" s="1315"/>
      <c r="BH79" s="1315"/>
      <c r="BI79" s="1315"/>
      <c r="BJ79" s="1315"/>
      <c r="BK79" s="1315"/>
      <c r="BL79" s="1315"/>
      <c r="BM79" s="1315"/>
      <c r="BN79" s="1315"/>
      <c r="BO79" s="1315"/>
      <c r="BP79" s="1312">
        <v>7.4</v>
      </c>
      <c r="BQ79" s="1312"/>
      <c r="BR79" s="1312"/>
      <c r="BS79" s="1312"/>
      <c r="BT79" s="1312"/>
      <c r="BU79" s="1312"/>
      <c r="BV79" s="1312"/>
      <c r="BW79" s="1312"/>
      <c r="BX79" s="1312">
        <v>7.1</v>
      </c>
      <c r="BY79" s="1312"/>
      <c r="BZ79" s="1312"/>
      <c r="CA79" s="1312"/>
      <c r="CB79" s="1312"/>
      <c r="CC79" s="1312"/>
      <c r="CD79" s="1312"/>
      <c r="CE79" s="1312"/>
      <c r="CF79" s="1312">
        <v>7.1</v>
      </c>
      <c r="CG79" s="1312"/>
      <c r="CH79" s="1312"/>
      <c r="CI79" s="1312"/>
      <c r="CJ79" s="1312"/>
      <c r="CK79" s="1312"/>
      <c r="CL79" s="1312"/>
      <c r="CM79" s="1312"/>
      <c r="CN79" s="1312">
        <v>7.3</v>
      </c>
      <c r="CO79" s="1312"/>
      <c r="CP79" s="1312"/>
      <c r="CQ79" s="1312"/>
      <c r="CR79" s="1312"/>
      <c r="CS79" s="1312"/>
      <c r="CT79" s="1312"/>
      <c r="CU79" s="1312"/>
      <c r="CV79" s="1312">
        <v>7.4</v>
      </c>
      <c r="CW79" s="1312"/>
      <c r="CX79" s="1312"/>
      <c r="CY79" s="1312"/>
      <c r="CZ79" s="1312"/>
      <c r="DA79" s="1312"/>
      <c r="DB79" s="1312"/>
      <c r="DC79" s="1312"/>
    </row>
    <row r="80" spans="2:107" x14ac:dyDescent="0.15">
      <c r="B80" s="397"/>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Q2Yn7hucLNACt1pMLzFWBOdvyBFJkQGAnh9DwzuQHhZg7a9W8kRDr0B2FfUKobY8PCTuC/JLSImzoxe5rN0sQ==" saltValue="wTKtzksMW3zT2MgR3Pqh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64" zoomScaleNormal="64" zoomScaleSheetLayoutView="70" workbookViewId="0">
      <selection activeCell="AG89" sqref="AG8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oxeVfpC8Irfrr7gHInC5NEPLY2ML66PHCHLkcZB0k5tokFQj2uDtmpWTWWUDrf+a/09v+quECW1ixtvt5Ee6eA==" saltValue="A18Weibzc2mjuE3JHJbbD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C91" zoomScale="70" zoomScaleNormal="70" zoomScaleSheetLayoutView="55" workbookViewId="0">
      <selection activeCell="AG89" sqref="AG8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NQUsJxaZ918ZvBy5J40h16GJIIlC2sZqq0rj3mekTVwBM3tUGwG+il5I8fsupENe/S9kyNCPyWkBMDDlJai+4Q==" saltValue="w6T1uSPX0STjolTaYHni4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144809</v>
      </c>
      <c r="E3" s="162"/>
      <c r="F3" s="163">
        <v>291945</v>
      </c>
      <c r="G3" s="164"/>
      <c r="H3" s="165"/>
    </row>
    <row r="4" spans="1:8" x14ac:dyDescent="0.15">
      <c r="A4" s="166"/>
      <c r="B4" s="167"/>
      <c r="C4" s="168"/>
      <c r="D4" s="169">
        <v>93530</v>
      </c>
      <c r="E4" s="170"/>
      <c r="F4" s="171">
        <v>127651</v>
      </c>
      <c r="G4" s="172"/>
      <c r="H4" s="173"/>
    </row>
    <row r="5" spans="1:8" x14ac:dyDescent="0.15">
      <c r="A5" s="154" t="s">
        <v>558</v>
      </c>
      <c r="B5" s="159"/>
      <c r="C5" s="160"/>
      <c r="D5" s="161">
        <v>174945</v>
      </c>
      <c r="E5" s="162"/>
      <c r="F5" s="163">
        <v>291173</v>
      </c>
      <c r="G5" s="164"/>
      <c r="H5" s="165"/>
    </row>
    <row r="6" spans="1:8" x14ac:dyDescent="0.15">
      <c r="A6" s="166"/>
      <c r="B6" s="167"/>
      <c r="C6" s="168"/>
      <c r="D6" s="169">
        <v>132226</v>
      </c>
      <c r="E6" s="170"/>
      <c r="F6" s="171">
        <v>119071</v>
      </c>
      <c r="G6" s="172"/>
      <c r="H6" s="173"/>
    </row>
    <row r="7" spans="1:8" x14ac:dyDescent="0.15">
      <c r="A7" s="154" t="s">
        <v>559</v>
      </c>
      <c r="B7" s="159"/>
      <c r="C7" s="160"/>
      <c r="D7" s="161">
        <v>156825</v>
      </c>
      <c r="E7" s="162"/>
      <c r="F7" s="163">
        <v>271581</v>
      </c>
      <c r="G7" s="164"/>
      <c r="H7" s="165"/>
    </row>
    <row r="8" spans="1:8" x14ac:dyDescent="0.15">
      <c r="A8" s="166"/>
      <c r="B8" s="167"/>
      <c r="C8" s="168"/>
      <c r="D8" s="169">
        <v>111870</v>
      </c>
      <c r="E8" s="170"/>
      <c r="F8" s="171">
        <v>117844</v>
      </c>
      <c r="G8" s="172"/>
      <c r="H8" s="173"/>
    </row>
    <row r="9" spans="1:8" x14ac:dyDescent="0.15">
      <c r="A9" s="154" t="s">
        <v>560</v>
      </c>
      <c r="B9" s="159"/>
      <c r="C9" s="160"/>
      <c r="D9" s="161">
        <v>91503</v>
      </c>
      <c r="E9" s="162"/>
      <c r="F9" s="163">
        <v>268375</v>
      </c>
      <c r="G9" s="164"/>
      <c r="H9" s="165"/>
    </row>
    <row r="10" spans="1:8" x14ac:dyDescent="0.15">
      <c r="A10" s="166"/>
      <c r="B10" s="167"/>
      <c r="C10" s="168"/>
      <c r="D10" s="169">
        <v>37383</v>
      </c>
      <c r="E10" s="170"/>
      <c r="F10" s="171">
        <v>119602</v>
      </c>
      <c r="G10" s="172"/>
      <c r="H10" s="173"/>
    </row>
    <row r="11" spans="1:8" x14ac:dyDescent="0.15">
      <c r="A11" s="154" t="s">
        <v>561</v>
      </c>
      <c r="B11" s="159"/>
      <c r="C11" s="160"/>
      <c r="D11" s="161">
        <v>73665</v>
      </c>
      <c r="E11" s="162"/>
      <c r="F11" s="163">
        <v>301035</v>
      </c>
      <c r="G11" s="164"/>
      <c r="H11" s="165"/>
    </row>
    <row r="12" spans="1:8" x14ac:dyDescent="0.15">
      <c r="A12" s="166"/>
      <c r="B12" s="167"/>
      <c r="C12" s="174"/>
      <c r="D12" s="169">
        <v>34158</v>
      </c>
      <c r="E12" s="170"/>
      <c r="F12" s="171">
        <v>154376</v>
      </c>
      <c r="G12" s="172"/>
      <c r="H12" s="173"/>
    </row>
    <row r="13" spans="1:8" x14ac:dyDescent="0.15">
      <c r="A13" s="154"/>
      <c r="B13" s="159"/>
      <c r="C13" s="175"/>
      <c r="D13" s="176">
        <v>128349</v>
      </c>
      <c r="E13" s="177"/>
      <c r="F13" s="178">
        <v>284822</v>
      </c>
      <c r="G13" s="179"/>
      <c r="H13" s="165"/>
    </row>
    <row r="14" spans="1:8" x14ac:dyDescent="0.15">
      <c r="A14" s="166"/>
      <c r="B14" s="167"/>
      <c r="C14" s="168"/>
      <c r="D14" s="169">
        <v>81833</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v>
      </c>
      <c r="C19" s="180">
        <f>ROUND(VALUE(SUBSTITUTE(実質収支比率等に係る経年分析!G$48,"▲","-")),2)</f>
        <v>9.48</v>
      </c>
      <c r="D19" s="180">
        <f>ROUND(VALUE(SUBSTITUTE(実質収支比率等に係る経年分析!H$48,"▲","-")),2)</f>
        <v>11.24</v>
      </c>
      <c r="E19" s="180">
        <f>ROUND(VALUE(SUBSTITUTE(実質収支比率等に係る経年分析!I$48,"▲","-")),2)</f>
        <v>27.19</v>
      </c>
      <c r="F19" s="180">
        <f>ROUND(VALUE(SUBSTITUTE(実質収支比率等に係る経年分析!J$48,"▲","-")),2)</f>
        <v>23.01</v>
      </c>
    </row>
    <row r="20" spans="1:11" x14ac:dyDescent="0.15">
      <c r="A20" s="180" t="s">
        <v>55</v>
      </c>
      <c r="B20" s="180">
        <f>ROUND(VALUE(SUBSTITUTE(実質収支比率等に係る経年分析!F$47,"▲","-")),2)</f>
        <v>38.67</v>
      </c>
      <c r="C20" s="180">
        <f>ROUND(VALUE(SUBSTITUTE(実質収支比率等に係る経年分析!G$47,"▲","-")),2)</f>
        <v>36.94</v>
      </c>
      <c r="D20" s="180">
        <f>ROUND(VALUE(SUBSTITUTE(実質収支比率等に係る経年分析!H$47,"▲","-")),2)</f>
        <v>34.86</v>
      </c>
      <c r="E20" s="180">
        <f>ROUND(VALUE(SUBSTITUTE(実質収支比率等に係る経年分析!I$47,"▲","-")),2)</f>
        <v>40.090000000000003</v>
      </c>
      <c r="F20" s="180">
        <f>ROUND(VALUE(SUBSTITUTE(実質収支比率等に係る経年分析!J$47,"▲","-")),2)</f>
        <v>36.92</v>
      </c>
    </row>
    <row r="21" spans="1:11" x14ac:dyDescent="0.15">
      <c r="A21" s="180" t="s">
        <v>56</v>
      </c>
      <c r="B21" s="180">
        <f>IF(ISNUMBER(VALUE(SUBSTITUTE(実質収支比率等に係る経年分析!F$49,"▲","-"))),ROUND(VALUE(SUBSTITUTE(実質収支比率等に係る経年分析!F$49,"▲","-")),2),NA())</f>
        <v>-2.88</v>
      </c>
      <c r="C21" s="180">
        <f>IF(ISNUMBER(VALUE(SUBSTITUTE(実質収支比率等に係る経年分析!G$49,"▲","-"))),ROUND(VALUE(SUBSTITUTE(実質収支比率等に係る経年分析!G$49,"▲","-")),2),NA())</f>
        <v>0.05</v>
      </c>
      <c r="D21" s="180">
        <f>IF(ISNUMBER(VALUE(SUBSTITUTE(実質収支比率等に係る経年分析!H$49,"▲","-"))),ROUND(VALUE(SUBSTITUTE(実質収支比率等に係る経年分析!H$49,"▲","-")),2),NA())</f>
        <v>-0.79</v>
      </c>
      <c r="E21" s="180">
        <f>IF(ISNUMBER(VALUE(SUBSTITUTE(実質収支比率等に係る経年分析!I$49,"▲","-"))),ROUND(VALUE(SUBSTITUTE(実質収支比率等に係る経年分析!I$49,"▲","-")),2),NA())</f>
        <v>21.63</v>
      </c>
      <c r="F21" s="180">
        <f>IF(ISNUMBER(VALUE(SUBSTITUTE(実質収支比率等に係る経年分析!J$49,"▲","-"))),ROUND(VALUE(SUBSTITUTE(実質収支比率等に係る経年分析!J$49,"▲","-")),2),NA())</f>
        <v>-2.7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特定地域生活排水処理事業特別会計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0.42</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0.53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7.39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11.23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323</v>
      </c>
      <c r="E42" s="182"/>
      <c r="F42" s="182"/>
      <c r="G42" s="182">
        <f>'実質公債費比率（分子）の構造'!L$52</f>
        <v>315</v>
      </c>
      <c r="H42" s="182"/>
      <c r="I42" s="182"/>
      <c r="J42" s="182">
        <f>'実質公債費比率（分子）の構造'!M$52</f>
        <v>312</v>
      </c>
      <c r="K42" s="182"/>
      <c r="L42" s="182"/>
      <c r="M42" s="182">
        <f>'実質公債費比率（分子）の構造'!N$52</f>
        <v>305</v>
      </c>
      <c r="N42" s="182"/>
      <c r="O42" s="182"/>
      <c r="P42" s="182">
        <f>'実質公債費比率（分子）の構造'!O$52</f>
        <v>300</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16</v>
      </c>
      <c r="C44" s="182"/>
      <c r="D44" s="182"/>
      <c r="E44" s="182">
        <f>'実質公債費比率（分子）の構造'!L$50</f>
        <v>16</v>
      </c>
      <c r="F44" s="182"/>
      <c r="G44" s="182"/>
      <c r="H44" s="182">
        <f>'実質公債費比率（分子）の構造'!M$50</f>
        <v>16</v>
      </c>
      <c r="I44" s="182"/>
      <c r="J44" s="182"/>
      <c r="K44" s="182">
        <f>'実質公債費比率（分子）の構造'!N$50</f>
        <v>2</v>
      </c>
      <c r="L44" s="182"/>
      <c r="M44" s="182"/>
      <c r="N44" s="182">
        <f>'実質公債費比率（分子）の構造'!O$50</f>
        <v>2</v>
      </c>
      <c r="O44" s="182"/>
      <c r="P44" s="182"/>
    </row>
    <row r="45" spans="1:16" x14ac:dyDescent="0.15">
      <c r="A45" s="182" t="s">
        <v>66</v>
      </c>
      <c r="B45" s="182">
        <f>'実質公債費比率（分子）の構造'!K$49</f>
        <v>48</v>
      </c>
      <c r="C45" s="182"/>
      <c r="D45" s="182"/>
      <c r="E45" s="182">
        <f>'実質公債費比率（分子）の構造'!L$49</f>
        <v>46</v>
      </c>
      <c r="F45" s="182"/>
      <c r="G45" s="182"/>
      <c r="H45" s="182">
        <f>'実質公債費比率（分子）の構造'!M$49</f>
        <v>37</v>
      </c>
      <c r="I45" s="182"/>
      <c r="J45" s="182"/>
      <c r="K45" s="182">
        <f>'実質公債費比率（分子）の構造'!N$49</f>
        <v>32</v>
      </c>
      <c r="L45" s="182"/>
      <c r="M45" s="182"/>
      <c r="N45" s="182">
        <f>'実質公債費比率（分子）の構造'!O$49</f>
        <v>28</v>
      </c>
      <c r="O45" s="182"/>
      <c r="P45" s="182"/>
    </row>
    <row r="46" spans="1:16" x14ac:dyDescent="0.15">
      <c r="A46" s="182" t="s">
        <v>67</v>
      </c>
      <c r="B46" s="182">
        <f>'実質公債費比率（分子）の構造'!K$48</f>
        <v>90</v>
      </c>
      <c r="C46" s="182"/>
      <c r="D46" s="182"/>
      <c r="E46" s="182">
        <f>'実質公債費比率（分子）の構造'!L$48</f>
        <v>72</v>
      </c>
      <c r="F46" s="182"/>
      <c r="G46" s="182"/>
      <c r="H46" s="182">
        <f>'実質公債費比率（分子）の構造'!M$48</f>
        <v>101</v>
      </c>
      <c r="I46" s="182"/>
      <c r="J46" s="182"/>
      <c r="K46" s="182">
        <f>'実質公債費比率（分子）の構造'!N$48</f>
        <v>100</v>
      </c>
      <c r="L46" s="182"/>
      <c r="M46" s="182"/>
      <c r="N46" s="182">
        <f>'実質公債費比率（分子）の構造'!O$48</f>
        <v>128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292</v>
      </c>
      <c r="C49" s="182"/>
      <c r="D49" s="182"/>
      <c r="E49" s="182">
        <f>'実質公債費比率（分子）の構造'!L$45</f>
        <v>285</v>
      </c>
      <c r="F49" s="182"/>
      <c r="G49" s="182"/>
      <c r="H49" s="182">
        <f>'実質公債費比率（分子）の構造'!M$45</f>
        <v>283</v>
      </c>
      <c r="I49" s="182"/>
      <c r="J49" s="182"/>
      <c r="K49" s="182">
        <f>'実質公債費比率（分子）の構造'!N$45</f>
        <v>283</v>
      </c>
      <c r="L49" s="182"/>
      <c r="M49" s="182"/>
      <c r="N49" s="182">
        <f>'実質公債費比率（分子）の構造'!O$45</f>
        <v>285</v>
      </c>
      <c r="O49" s="182"/>
      <c r="P49" s="182"/>
    </row>
    <row r="50" spans="1:16" x14ac:dyDescent="0.15">
      <c r="A50" s="182" t="s">
        <v>71</v>
      </c>
      <c r="B50" s="182" t="e">
        <f>NA()</f>
        <v>#N/A</v>
      </c>
      <c r="C50" s="182">
        <f>IF(ISNUMBER('実質公債費比率（分子）の構造'!K$53),'実質公債費比率（分子）の構造'!K$53,NA())</f>
        <v>123</v>
      </c>
      <c r="D50" s="182" t="e">
        <f>NA()</f>
        <v>#N/A</v>
      </c>
      <c r="E50" s="182" t="e">
        <f>NA()</f>
        <v>#N/A</v>
      </c>
      <c r="F50" s="182">
        <f>IF(ISNUMBER('実質公債費比率（分子）の構造'!L$53),'実質公債費比率（分子）の構造'!L$53,NA())</f>
        <v>104</v>
      </c>
      <c r="G50" s="182" t="e">
        <f>NA()</f>
        <v>#N/A</v>
      </c>
      <c r="H50" s="182" t="e">
        <f>NA()</f>
        <v>#N/A</v>
      </c>
      <c r="I50" s="182">
        <f>IF(ISNUMBER('実質公債費比率（分子）の構造'!M$53),'実質公債費比率（分子）の構造'!M$53,NA())</f>
        <v>125</v>
      </c>
      <c r="J50" s="182" t="e">
        <f>NA()</f>
        <v>#N/A</v>
      </c>
      <c r="K50" s="182" t="e">
        <f>NA()</f>
        <v>#N/A</v>
      </c>
      <c r="L50" s="182">
        <f>IF(ISNUMBER('実質公債費比率（分子）の構造'!N$53),'実質公債費比率（分子）の構造'!N$53,NA())</f>
        <v>112</v>
      </c>
      <c r="M50" s="182" t="e">
        <f>NA()</f>
        <v>#N/A</v>
      </c>
      <c r="N50" s="182" t="e">
        <f>NA()</f>
        <v>#N/A</v>
      </c>
      <c r="O50" s="182">
        <f>IF(ISNUMBER('実質公債費比率（分子）の構造'!O$53),'実質公債費比率（分子）の構造'!O$53,NA())</f>
        <v>143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3149</v>
      </c>
      <c r="E56" s="181"/>
      <c r="F56" s="181"/>
      <c r="G56" s="181">
        <f>'将来負担比率（分子）の構造'!J$52</f>
        <v>3393</v>
      </c>
      <c r="H56" s="181"/>
      <c r="I56" s="181"/>
      <c r="J56" s="181">
        <f>'将来負担比率（分子）の構造'!K$52</f>
        <v>3537</v>
      </c>
      <c r="K56" s="181"/>
      <c r="L56" s="181"/>
      <c r="M56" s="181">
        <f>'将来負担比率（分子）の構造'!L$52</f>
        <v>3632</v>
      </c>
      <c r="N56" s="181"/>
      <c r="O56" s="181"/>
      <c r="P56" s="181">
        <f>'将来負担比率（分子）の構造'!M$52</f>
        <v>3473</v>
      </c>
    </row>
    <row r="57" spans="1:16" x14ac:dyDescent="0.15">
      <c r="A57" s="181" t="s">
        <v>42</v>
      </c>
      <c r="B57" s="181"/>
      <c r="C57" s="181"/>
      <c r="D57" s="181">
        <f>'将来負担比率（分子）の構造'!I$51</f>
        <v>161</v>
      </c>
      <c r="E57" s="181"/>
      <c r="F57" s="181"/>
      <c r="G57" s="181">
        <f>'将来負担比率（分子）の構造'!J$51</f>
        <v>152</v>
      </c>
      <c r="H57" s="181"/>
      <c r="I57" s="181"/>
      <c r="J57" s="181">
        <f>'将来負担比率（分子）の構造'!K$51</f>
        <v>129</v>
      </c>
      <c r="K57" s="181"/>
      <c r="L57" s="181"/>
      <c r="M57" s="181">
        <f>'将来負担比率（分子）の構造'!L$51</f>
        <v>118</v>
      </c>
      <c r="N57" s="181"/>
      <c r="O57" s="181"/>
      <c r="P57" s="181">
        <f>'将来負担比率（分子）の構造'!M$51</f>
        <v>97</v>
      </c>
    </row>
    <row r="58" spans="1:16" x14ac:dyDescent="0.15">
      <c r="A58" s="181" t="s">
        <v>41</v>
      </c>
      <c r="B58" s="181"/>
      <c r="C58" s="181"/>
      <c r="D58" s="181">
        <f>'将来負担比率（分子）の構造'!I$50</f>
        <v>1465</v>
      </c>
      <c r="E58" s="181"/>
      <c r="F58" s="181"/>
      <c r="G58" s="181">
        <f>'将来負担比率（分子）の構造'!J$50</f>
        <v>1401</v>
      </c>
      <c r="H58" s="181"/>
      <c r="I58" s="181"/>
      <c r="J58" s="181">
        <f>'将来負担比率（分子）の構造'!K$50</f>
        <v>1349</v>
      </c>
      <c r="K58" s="181"/>
      <c r="L58" s="181"/>
      <c r="M58" s="181">
        <f>'将来負担比率（分子）の構造'!L$50</f>
        <v>1584</v>
      </c>
      <c r="N58" s="181"/>
      <c r="O58" s="181"/>
      <c r="P58" s="181">
        <f>'将来負担比率（分子）の構造'!M$50</f>
        <v>2000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541</v>
      </c>
      <c r="C62" s="181"/>
      <c r="D62" s="181"/>
      <c r="E62" s="181">
        <f>'将来負担比率（分子）の構造'!J$45</f>
        <v>529</v>
      </c>
      <c r="F62" s="181"/>
      <c r="G62" s="181"/>
      <c r="H62" s="181">
        <f>'将来負担比率（分子）の構造'!K$45</f>
        <v>512</v>
      </c>
      <c r="I62" s="181"/>
      <c r="J62" s="181"/>
      <c r="K62" s="181">
        <f>'将来負担比率（分子）の構造'!L$45</f>
        <v>507</v>
      </c>
      <c r="L62" s="181"/>
      <c r="M62" s="181"/>
      <c r="N62" s="181">
        <f>'将来負担比率（分子）の構造'!M$45</f>
        <v>479</v>
      </c>
      <c r="O62" s="181"/>
      <c r="P62" s="181"/>
    </row>
    <row r="63" spans="1:16" x14ac:dyDescent="0.15">
      <c r="A63" s="181" t="s">
        <v>34</v>
      </c>
      <c r="B63" s="181">
        <f>'将来負担比率（分子）の構造'!I$44</f>
        <v>232</v>
      </c>
      <c r="C63" s="181"/>
      <c r="D63" s="181"/>
      <c r="E63" s="181">
        <f>'将来負担比率（分子）の構造'!J$44</f>
        <v>194</v>
      </c>
      <c r="F63" s="181"/>
      <c r="G63" s="181"/>
      <c r="H63" s="181">
        <f>'将来負担比率（分子）の構造'!K$44</f>
        <v>153</v>
      </c>
      <c r="I63" s="181"/>
      <c r="J63" s="181"/>
      <c r="K63" s="181">
        <f>'将来負担比率（分子）の構造'!L$44</f>
        <v>122</v>
      </c>
      <c r="L63" s="181"/>
      <c r="M63" s="181"/>
      <c r="N63" s="181">
        <f>'将来負担比率（分子）の構造'!M$44</f>
        <v>133</v>
      </c>
      <c r="O63" s="181"/>
      <c r="P63" s="181"/>
    </row>
    <row r="64" spans="1:16" x14ac:dyDescent="0.15">
      <c r="A64" s="181" t="s">
        <v>33</v>
      </c>
      <c r="B64" s="181">
        <f>'将来負担比率（分子）の構造'!I$43</f>
        <v>1676</v>
      </c>
      <c r="C64" s="181"/>
      <c r="D64" s="181"/>
      <c r="E64" s="181">
        <f>'将来負担比率（分子）の構造'!J$43</f>
        <v>1602</v>
      </c>
      <c r="F64" s="181"/>
      <c r="G64" s="181"/>
      <c r="H64" s="181">
        <f>'将来負担比率（分子）の構造'!K$43</f>
        <v>1604</v>
      </c>
      <c r="I64" s="181"/>
      <c r="J64" s="181"/>
      <c r="K64" s="181">
        <f>'将来負担比率（分子）の構造'!L$43</f>
        <v>1564</v>
      </c>
      <c r="L64" s="181"/>
      <c r="M64" s="181"/>
      <c r="N64" s="181">
        <f>'将来負担比率（分子）の構造'!M$43</f>
        <v>1550</v>
      </c>
      <c r="O64" s="181"/>
      <c r="P64" s="181"/>
    </row>
    <row r="65" spans="1:16" x14ac:dyDescent="0.15">
      <c r="A65" s="181" t="s">
        <v>32</v>
      </c>
      <c r="B65" s="181">
        <f>'将来負担比率（分子）の構造'!I$42</f>
        <v>40</v>
      </c>
      <c r="C65" s="181"/>
      <c r="D65" s="181"/>
      <c r="E65" s="181">
        <f>'将来負担比率（分子）の構造'!J$42</f>
        <v>24</v>
      </c>
      <c r="F65" s="181"/>
      <c r="G65" s="181"/>
      <c r="H65" s="181">
        <f>'将来負担比率（分子）の構造'!K$42</f>
        <v>9</v>
      </c>
      <c r="I65" s="181"/>
      <c r="J65" s="181"/>
      <c r="K65" s="181">
        <f>'将来負担比率（分子）の構造'!L$42</f>
        <v>7</v>
      </c>
      <c r="L65" s="181"/>
      <c r="M65" s="181"/>
      <c r="N65" s="181">
        <f>'将来負担比率（分子）の構造'!M$42</f>
        <v>5</v>
      </c>
      <c r="O65" s="181"/>
      <c r="P65" s="181"/>
    </row>
    <row r="66" spans="1:16" x14ac:dyDescent="0.15">
      <c r="A66" s="181" t="s">
        <v>31</v>
      </c>
      <c r="B66" s="181">
        <f>'将来負担比率（分子）の構造'!I$41</f>
        <v>2822</v>
      </c>
      <c r="C66" s="181"/>
      <c r="D66" s="181"/>
      <c r="E66" s="181">
        <f>'将来負担比率（分子）の構造'!J$41</f>
        <v>3226</v>
      </c>
      <c r="F66" s="181"/>
      <c r="G66" s="181"/>
      <c r="H66" s="181">
        <f>'将来負担比率（分子）の構造'!K$41</f>
        <v>3464</v>
      </c>
      <c r="I66" s="181"/>
      <c r="J66" s="181"/>
      <c r="K66" s="181">
        <f>'将来負担比率（分子）の構造'!L$41</f>
        <v>3367</v>
      </c>
      <c r="L66" s="181"/>
      <c r="M66" s="181"/>
      <c r="N66" s="181">
        <f>'将来負担比率（分子）の構造'!M$41</f>
        <v>3264</v>
      </c>
      <c r="O66" s="181"/>
      <c r="P66" s="181"/>
    </row>
    <row r="67" spans="1:16" x14ac:dyDescent="0.15">
      <c r="A67" s="181" t="s">
        <v>75</v>
      </c>
      <c r="B67" s="181" t="e">
        <f>NA()</f>
        <v>#N/A</v>
      </c>
      <c r="C67" s="181">
        <f>IF(ISNUMBER('将来負担比率（分子）の構造'!I$53), IF('将来負担比率（分子）の構造'!I$53 &lt; 0, 0, '将来負担比率（分子）の構造'!I$53), NA())</f>
        <v>535</v>
      </c>
      <c r="D67" s="181" t="e">
        <f>NA()</f>
        <v>#N/A</v>
      </c>
      <c r="E67" s="181" t="e">
        <f>NA()</f>
        <v>#N/A</v>
      </c>
      <c r="F67" s="181">
        <f>IF(ISNUMBER('将来負担比率（分子）の構造'!J$53), IF('将来負担比率（分子）の構造'!J$53 &lt; 0, 0, '将来負担比率（分子）の構造'!J$53), NA())</f>
        <v>630</v>
      </c>
      <c r="G67" s="181" t="e">
        <f>NA()</f>
        <v>#N/A</v>
      </c>
      <c r="H67" s="181" t="e">
        <f>NA()</f>
        <v>#N/A</v>
      </c>
      <c r="I67" s="181">
        <f>IF(ISNUMBER('将来負担比率（分子）の構造'!K$53), IF('将来負担比率（分子）の構造'!K$53 &lt; 0, 0, '将来負担比率（分子）の構造'!K$53), NA())</f>
        <v>727</v>
      </c>
      <c r="J67" s="181" t="e">
        <f>NA()</f>
        <v>#N/A</v>
      </c>
      <c r="K67" s="181" t="e">
        <f>NA()</f>
        <v>#N/A</v>
      </c>
      <c r="L67" s="181">
        <f>IF(ISNUMBER('将来負担比率（分子）の構造'!L$53), IF('将来負担比率（分子）の構造'!L$53 &lt; 0, 0, '将来負担比率（分子）の構造'!L$53), NA())</f>
        <v>233</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762</v>
      </c>
      <c r="C72" s="185">
        <f>基金残高に係る経年分析!G55</f>
        <v>885</v>
      </c>
      <c r="D72" s="185">
        <f>基金残高に係る経年分析!H55</f>
        <v>875</v>
      </c>
    </row>
    <row r="73" spans="1:16" x14ac:dyDescent="0.15">
      <c r="A73" s="184" t="s">
        <v>78</v>
      </c>
      <c r="B73" s="185">
        <f>基金残高に係る経年分析!F56</f>
        <v>5</v>
      </c>
      <c r="C73" s="185">
        <f>基金残高に係る経年分析!G56</f>
        <v>5</v>
      </c>
      <c r="D73" s="185">
        <f>基金残高に係る経年分析!H56</f>
        <v>5</v>
      </c>
    </row>
    <row r="74" spans="1:16" x14ac:dyDescent="0.15">
      <c r="A74" s="184" t="s">
        <v>79</v>
      </c>
      <c r="B74" s="185">
        <f>基金残高に係る経年分析!F57</f>
        <v>433</v>
      </c>
      <c r="C74" s="185">
        <f>基金残高に係る経年分析!G57</f>
        <v>505</v>
      </c>
      <c r="D74" s="185">
        <f>基金残高に係る経年分析!H57</f>
        <v>921</v>
      </c>
    </row>
  </sheetData>
  <sheetProtection algorithmName="SHA-512" hashValue="7NRl1mQ7/w0izody5z0xQHOGY6lmecxw5xS1lxilhmJsWsMOPRr4ureV/jWANBRZqvtWorpH6GSI/mNJ5rTq5Q==" saltValue="I6yi+X0QhdvHpaeYvX3/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AX47" sqref="AX4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429064</v>
      </c>
      <c r="S5" s="675"/>
      <c r="T5" s="675"/>
      <c r="U5" s="675"/>
      <c r="V5" s="675"/>
      <c r="W5" s="675"/>
      <c r="X5" s="675"/>
      <c r="Y5" s="676"/>
      <c r="Z5" s="677">
        <v>6.9</v>
      </c>
      <c r="AA5" s="677"/>
      <c r="AB5" s="677"/>
      <c r="AC5" s="677"/>
      <c r="AD5" s="678">
        <v>429064</v>
      </c>
      <c r="AE5" s="678"/>
      <c r="AF5" s="678"/>
      <c r="AG5" s="678"/>
      <c r="AH5" s="678"/>
      <c r="AI5" s="678"/>
      <c r="AJ5" s="678"/>
      <c r="AK5" s="678"/>
      <c r="AL5" s="679">
        <v>18.399999999999999</v>
      </c>
      <c r="AM5" s="680"/>
      <c r="AN5" s="680"/>
      <c r="AO5" s="681"/>
      <c r="AP5" s="671" t="s">
        <v>231</v>
      </c>
      <c r="AQ5" s="672"/>
      <c r="AR5" s="672"/>
      <c r="AS5" s="672"/>
      <c r="AT5" s="672"/>
      <c r="AU5" s="672"/>
      <c r="AV5" s="672"/>
      <c r="AW5" s="672"/>
      <c r="AX5" s="672"/>
      <c r="AY5" s="672"/>
      <c r="AZ5" s="672"/>
      <c r="BA5" s="672"/>
      <c r="BB5" s="672"/>
      <c r="BC5" s="672"/>
      <c r="BD5" s="672"/>
      <c r="BE5" s="672"/>
      <c r="BF5" s="673"/>
      <c r="BG5" s="685">
        <v>398626</v>
      </c>
      <c r="BH5" s="686"/>
      <c r="BI5" s="686"/>
      <c r="BJ5" s="686"/>
      <c r="BK5" s="686"/>
      <c r="BL5" s="686"/>
      <c r="BM5" s="686"/>
      <c r="BN5" s="687"/>
      <c r="BO5" s="688">
        <v>92.9</v>
      </c>
      <c r="BP5" s="688"/>
      <c r="BQ5" s="688"/>
      <c r="BR5" s="688"/>
      <c r="BS5" s="689" t="s">
        <v>232</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233</v>
      </c>
      <c r="CS5" s="668"/>
      <c r="CT5" s="668"/>
      <c r="CU5" s="668"/>
      <c r="CV5" s="668"/>
      <c r="CW5" s="668"/>
      <c r="CX5" s="668"/>
      <c r="CY5" s="669"/>
      <c r="CZ5" s="667" t="s">
        <v>224</v>
      </c>
      <c r="DA5" s="668"/>
      <c r="DB5" s="668"/>
      <c r="DC5" s="669"/>
      <c r="DD5" s="667" t="s">
        <v>234</v>
      </c>
      <c r="DE5" s="668"/>
      <c r="DF5" s="668"/>
      <c r="DG5" s="668"/>
      <c r="DH5" s="668"/>
      <c r="DI5" s="668"/>
      <c r="DJ5" s="668"/>
      <c r="DK5" s="668"/>
      <c r="DL5" s="668"/>
      <c r="DM5" s="668"/>
      <c r="DN5" s="668"/>
      <c r="DO5" s="668"/>
      <c r="DP5" s="669"/>
      <c r="DQ5" s="667" t="s">
        <v>235</v>
      </c>
      <c r="DR5" s="668"/>
      <c r="DS5" s="668"/>
      <c r="DT5" s="668"/>
      <c r="DU5" s="668"/>
      <c r="DV5" s="668"/>
      <c r="DW5" s="668"/>
      <c r="DX5" s="668"/>
      <c r="DY5" s="668"/>
      <c r="DZ5" s="668"/>
      <c r="EA5" s="668"/>
      <c r="EB5" s="668"/>
      <c r="EC5" s="669"/>
    </row>
    <row r="6" spans="2:143" ht="11.25" customHeight="1" x14ac:dyDescent="0.15">
      <c r="B6" s="682" t="s">
        <v>236</v>
      </c>
      <c r="C6" s="683"/>
      <c r="D6" s="683"/>
      <c r="E6" s="683"/>
      <c r="F6" s="683"/>
      <c r="G6" s="683"/>
      <c r="H6" s="683"/>
      <c r="I6" s="683"/>
      <c r="J6" s="683"/>
      <c r="K6" s="683"/>
      <c r="L6" s="683"/>
      <c r="M6" s="683"/>
      <c r="N6" s="683"/>
      <c r="O6" s="683"/>
      <c r="P6" s="683"/>
      <c r="Q6" s="684"/>
      <c r="R6" s="685">
        <v>76756</v>
      </c>
      <c r="S6" s="686"/>
      <c r="T6" s="686"/>
      <c r="U6" s="686"/>
      <c r="V6" s="686"/>
      <c r="W6" s="686"/>
      <c r="X6" s="686"/>
      <c r="Y6" s="687"/>
      <c r="Z6" s="688">
        <v>1.2</v>
      </c>
      <c r="AA6" s="688"/>
      <c r="AB6" s="688"/>
      <c r="AC6" s="688"/>
      <c r="AD6" s="689">
        <v>76756</v>
      </c>
      <c r="AE6" s="689"/>
      <c r="AF6" s="689"/>
      <c r="AG6" s="689"/>
      <c r="AH6" s="689"/>
      <c r="AI6" s="689"/>
      <c r="AJ6" s="689"/>
      <c r="AK6" s="689"/>
      <c r="AL6" s="690">
        <v>3.3</v>
      </c>
      <c r="AM6" s="691"/>
      <c r="AN6" s="691"/>
      <c r="AO6" s="692"/>
      <c r="AP6" s="682" t="s">
        <v>237</v>
      </c>
      <c r="AQ6" s="683"/>
      <c r="AR6" s="683"/>
      <c r="AS6" s="683"/>
      <c r="AT6" s="683"/>
      <c r="AU6" s="683"/>
      <c r="AV6" s="683"/>
      <c r="AW6" s="683"/>
      <c r="AX6" s="683"/>
      <c r="AY6" s="683"/>
      <c r="AZ6" s="683"/>
      <c r="BA6" s="683"/>
      <c r="BB6" s="683"/>
      <c r="BC6" s="683"/>
      <c r="BD6" s="683"/>
      <c r="BE6" s="683"/>
      <c r="BF6" s="684"/>
      <c r="BG6" s="685">
        <v>398626</v>
      </c>
      <c r="BH6" s="686"/>
      <c r="BI6" s="686"/>
      <c r="BJ6" s="686"/>
      <c r="BK6" s="686"/>
      <c r="BL6" s="686"/>
      <c r="BM6" s="686"/>
      <c r="BN6" s="687"/>
      <c r="BO6" s="688">
        <v>92.9</v>
      </c>
      <c r="BP6" s="688"/>
      <c r="BQ6" s="688"/>
      <c r="BR6" s="688"/>
      <c r="BS6" s="689" t="s">
        <v>238</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60705</v>
      </c>
      <c r="CS6" s="686"/>
      <c r="CT6" s="686"/>
      <c r="CU6" s="686"/>
      <c r="CV6" s="686"/>
      <c r="CW6" s="686"/>
      <c r="CX6" s="686"/>
      <c r="CY6" s="687"/>
      <c r="CZ6" s="679">
        <v>1.1000000000000001</v>
      </c>
      <c r="DA6" s="680"/>
      <c r="DB6" s="680"/>
      <c r="DC6" s="699"/>
      <c r="DD6" s="694" t="s">
        <v>128</v>
      </c>
      <c r="DE6" s="686"/>
      <c r="DF6" s="686"/>
      <c r="DG6" s="686"/>
      <c r="DH6" s="686"/>
      <c r="DI6" s="686"/>
      <c r="DJ6" s="686"/>
      <c r="DK6" s="686"/>
      <c r="DL6" s="686"/>
      <c r="DM6" s="686"/>
      <c r="DN6" s="686"/>
      <c r="DO6" s="686"/>
      <c r="DP6" s="687"/>
      <c r="DQ6" s="694">
        <v>60705</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202</v>
      </c>
      <c r="S7" s="686"/>
      <c r="T7" s="686"/>
      <c r="U7" s="686"/>
      <c r="V7" s="686"/>
      <c r="W7" s="686"/>
      <c r="X7" s="686"/>
      <c r="Y7" s="687"/>
      <c r="Z7" s="688">
        <v>0</v>
      </c>
      <c r="AA7" s="688"/>
      <c r="AB7" s="688"/>
      <c r="AC7" s="688"/>
      <c r="AD7" s="689">
        <v>202</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146941</v>
      </c>
      <c r="BH7" s="686"/>
      <c r="BI7" s="686"/>
      <c r="BJ7" s="686"/>
      <c r="BK7" s="686"/>
      <c r="BL7" s="686"/>
      <c r="BM7" s="686"/>
      <c r="BN7" s="687"/>
      <c r="BO7" s="688">
        <v>34.200000000000003</v>
      </c>
      <c r="BP7" s="688"/>
      <c r="BQ7" s="688"/>
      <c r="BR7" s="688"/>
      <c r="BS7" s="689" t="s">
        <v>232</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2295949</v>
      </c>
      <c r="CS7" s="686"/>
      <c r="CT7" s="686"/>
      <c r="CU7" s="686"/>
      <c r="CV7" s="686"/>
      <c r="CW7" s="686"/>
      <c r="CX7" s="686"/>
      <c r="CY7" s="687"/>
      <c r="CZ7" s="688">
        <v>41.9</v>
      </c>
      <c r="DA7" s="688"/>
      <c r="DB7" s="688"/>
      <c r="DC7" s="688"/>
      <c r="DD7" s="694">
        <v>1552</v>
      </c>
      <c r="DE7" s="686"/>
      <c r="DF7" s="686"/>
      <c r="DG7" s="686"/>
      <c r="DH7" s="686"/>
      <c r="DI7" s="686"/>
      <c r="DJ7" s="686"/>
      <c r="DK7" s="686"/>
      <c r="DL7" s="686"/>
      <c r="DM7" s="686"/>
      <c r="DN7" s="686"/>
      <c r="DO7" s="686"/>
      <c r="DP7" s="687"/>
      <c r="DQ7" s="694">
        <v>1758296</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880</v>
      </c>
      <c r="S8" s="686"/>
      <c r="T8" s="686"/>
      <c r="U8" s="686"/>
      <c r="V8" s="686"/>
      <c r="W8" s="686"/>
      <c r="X8" s="686"/>
      <c r="Y8" s="687"/>
      <c r="Z8" s="688">
        <v>0</v>
      </c>
      <c r="AA8" s="688"/>
      <c r="AB8" s="688"/>
      <c r="AC8" s="688"/>
      <c r="AD8" s="689">
        <v>880</v>
      </c>
      <c r="AE8" s="689"/>
      <c r="AF8" s="689"/>
      <c r="AG8" s="689"/>
      <c r="AH8" s="689"/>
      <c r="AI8" s="689"/>
      <c r="AJ8" s="689"/>
      <c r="AK8" s="689"/>
      <c r="AL8" s="690">
        <v>0</v>
      </c>
      <c r="AM8" s="691"/>
      <c r="AN8" s="691"/>
      <c r="AO8" s="692"/>
      <c r="AP8" s="682" t="s">
        <v>244</v>
      </c>
      <c r="AQ8" s="683"/>
      <c r="AR8" s="683"/>
      <c r="AS8" s="683"/>
      <c r="AT8" s="683"/>
      <c r="AU8" s="683"/>
      <c r="AV8" s="683"/>
      <c r="AW8" s="683"/>
      <c r="AX8" s="683"/>
      <c r="AY8" s="683"/>
      <c r="AZ8" s="683"/>
      <c r="BA8" s="683"/>
      <c r="BB8" s="683"/>
      <c r="BC8" s="683"/>
      <c r="BD8" s="683"/>
      <c r="BE8" s="683"/>
      <c r="BF8" s="684"/>
      <c r="BG8" s="685">
        <v>6185</v>
      </c>
      <c r="BH8" s="686"/>
      <c r="BI8" s="686"/>
      <c r="BJ8" s="686"/>
      <c r="BK8" s="686"/>
      <c r="BL8" s="686"/>
      <c r="BM8" s="686"/>
      <c r="BN8" s="687"/>
      <c r="BO8" s="688">
        <v>1.4</v>
      </c>
      <c r="BP8" s="688"/>
      <c r="BQ8" s="688"/>
      <c r="BR8" s="688"/>
      <c r="BS8" s="694" t="s">
        <v>128</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844876</v>
      </c>
      <c r="CS8" s="686"/>
      <c r="CT8" s="686"/>
      <c r="CU8" s="686"/>
      <c r="CV8" s="686"/>
      <c r="CW8" s="686"/>
      <c r="CX8" s="686"/>
      <c r="CY8" s="687"/>
      <c r="CZ8" s="688">
        <v>15.4</v>
      </c>
      <c r="DA8" s="688"/>
      <c r="DB8" s="688"/>
      <c r="DC8" s="688"/>
      <c r="DD8" s="694">
        <v>1565</v>
      </c>
      <c r="DE8" s="686"/>
      <c r="DF8" s="686"/>
      <c r="DG8" s="686"/>
      <c r="DH8" s="686"/>
      <c r="DI8" s="686"/>
      <c r="DJ8" s="686"/>
      <c r="DK8" s="686"/>
      <c r="DL8" s="686"/>
      <c r="DM8" s="686"/>
      <c r="DN8" s="686"/>
      <c r="DO8" s="686"/>
      <c r="DP8" s="687"/>
      <c r="DQ8" s="694">
        <v>521589</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861</v>
      </c>
      <c r="S9" s="686"/>
      <c r="T9" s="686"/>
      <c r="U9" s="686"/>
      <c r="V9" s="686"/>
      <c r="W9" s="686"/>
      <c r="X9" s="686"/>
      <c r="Y9" s="687"/>
      <c r="Z9" s="688">
        <v>0</v>
      </c>
      <c r="AA9" s="688"/>
      <c r="AB9" s="688"/>
      <c r="AC9" s="688"/>
      <c r="AD9" s="689">
        <v>861</v>
      </c>
      <c r="AE9" s="689"/>
      <c r="AF9" s="689"/>
      <c r="AG9" s="689"/>
      <c r="AH9" s="689"/>
      <c r="AI9" s="689"/>
      <c r="AJ9" s="689"/>
      <c r="AK9" s="689"/>
      <c r="AL9" s="690">
        <v>0</v>
      </c>
      <c r="AM9" s="691"/>
      <c r="AN9" s="691"/>
      <c r="AO9" s="692"/>
      <c r="AP9" s="682" t="s">
        <v>247</v>
      </c>
      <c r="AQ9" s="683"/>
      <c r="AR9" s="683"/>
      <c r="AS9" s="683"/>
      <c r="AT9" s="683"/>
      <c r="AU9" s="683"/>
      <c r="AV9" s="683"/>
      <c r="AW9" s="683"/>
      <c r="AX9" s="683"/>
      <c r="AY9" s="683"/>
      <c r="AZ9" s="683"/>
      <c r="BA9" s="683"/>
      <c r="BB9" s="683"/>
      <c r="BC9" s="683"/>
      <c r="BD9" s="683"/>
      <c r="BE9" s="683"/>
      <c r="BF9" s="684"/>
      <c r="BG9" s="685">
        <v>122247</v>
      </c>
      <c r="BH9" s="686"/>
      <c r="BI9" s="686"/>
      <c r="BJ9" s="686"/>
      <c r="BK9" s="686"/>
      <c r="BL9" s="686"/>
      <c r="BM9" s="686"/>
      <c r="BN9" s="687"/>
      <c r="BO9" s="688">
        <v>28.5</v>
      </c>
      <c r="BP9" s="688"/>
      <c r="BQ9" s="688"/>
      <c r="BR9" s="688"/>
      <c r="BS9" s="694" t="s">
        <v>128</v>
      </c>
      <c r="BT9" s="686"/>
      <c r="BU9" s="686"/>
      <c r="BV9" s="686"/>
      <c r="BW9" s="686"/>
      <c r="BX9" s="686"/>
      <c r="BY9" s="686"/>
      <c r="BZ9" s="686"/>
      <c r="CA9" s="686"/>
      <c r="CB9" s="695"/>
      <c r="CD9" s="700" t="s">
        <v>248</v>
      </c>
      <c r="CE9" s="701"/>
      <c r="CF9" s="701"/>
      <c r="CG9" s="701"/>
      <c r="CH9" s="701"/>
      <c r="CI9" s="701"/>
      <c r="CJ9" s="701"/>
      <c r="CK9" s="701"/>
      <c r="CL9" s="701"/>
      <c r="CM9" s="701"/>
      <c r="CN9" s="701"/>
      <c r="CO9" s="701"/>
      <c r="CP9" s="701"/>
      <c r="CQ9" s="702"/>
      <c r="CR9" s="685">
        <v>372771</v>
      </c>
      <c r="CS9" s="686"/>
      <c r="CT9" s="686"/>
      <c r="CU9" s="686"/>
      <c r="CV9" s="686"/>
      <c r="CW9" s="686"/>
      <c r="CX9" s="686"/>
      <c r="CY9" s="687"/>
      <c r="CZ9" s="688">
        <v>6.8</v>
      </c>
      <c r="DA9" s="688"/>
      <c r="DB9" s="688"/>
      <c r="DC9" s="688"/>
      <c r="DD9" s="694" t="s">
        <v>128</v>
      </c>
      <c r="DE9" s="686"/>
      <c r="DF9" s="686"/>
      <c r="DG9" s="686"/>
      <c r="DH9" s="686"/>
      <c r="DI9" s="686"/>
      <c r="DJ9" s="686"/>
      <c r="DK9" s="686"/>
      <c r="DL9" s="686"/>
      <c r="DM9" s="686"/>
      <c r="DN9" s="686"/>
      <c r="DO9" s="686"/>
      <c r="DP9" s="687"/>
      <c r="DQ9" s="694">
        <v>334730</v>
      </c>
      <c r="DR9" s="686"/>
      <c r="DS9" s="686"/>
      <c r="DT9" s="686"/>
      <c r="DU9" s="686"/>
      <c r="DV9" s="686"/>
      <c r="DW9" s="686"/>
      <c r="DX9" s="686"/>
      <c r="DY9" s="686"/>
      <c r="DZ9" s="686"/>
      <c r="EA9" s="686"/>
      <c r="EB9" s="686"/>
      <c r="EC9" s="695"/>
    </row>
    <row r="10" spans="2:143" ht="11.25" customHeight="1" x14ac:dyDescent="0.15">
      <c r="B10" s="682" t="s">
        <v>249</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232</v>
      </c>
      <c r="AA10" s="688"/>
      <c r="AB10" s="688"/>
      <c r="AC10" s="688"/>
      <c r="AD10" s="689" t="s">
        <v>128</v>
      </c>
      <c r="AE10" s="689"/>
      <c r="AF10" s="689"/>
      <c r="AG10" s="689"/>
      <c r="AH10" s="689"/>
      <c r="AI10" s="689"/>
      <c r="AJ10" s="689"/>
      <c r="AK10" s="689"/>
      <c r="AL10" s="690" t="s">
        <v>128</v>
      </c>
      <c r="AM10" s="691"/>
      <c r="AN10" s="691"/>
      <c r="AO10" s="692"/>
      <c r="AP10" s="682" t="s">
        <v>250</v>
      </c>
      <c r="AQ10" s="683"/>
      <c r="AR10" s="683"/>
      <c r="AS10" s="683"/>
      <c r="AT10" s="683"/>
      <c r="AU10" s="683"/>
      <c r="AV10" s="683"/>
      <c r="AW10" s="683"/>
      <c r="AX10" s="683"/>
      <c r="AY10" s="683"/>
      <c r="AZ10" s="683"/>
      <c r="BA10" s="683"/>
      <c r="BB10" s="683"/>
      <c r="BC10" s="683"/>
      <c r="BD10" s="683"/>
      <c r="BE10" s="683"/>
      <c r="BF10" s="684"/>
      <c r="BG10" s="685">
        <v>12022</v>
      </c>
      <c r="BH10" s="686"/>
      <c r="BI10" s="686"/>
      <c r="BJ10" s="686"/>
      <c r="BK10" s="686"/>
      <c r="BL10" s="686"/>
      <c r="BM10" s="686"/>
      <c r="BN10" s="687"/>
      <c r="BO10" s="688">
        <v>2.8</v>
      </c>
      <c r="BP10" s="688"/>
      <c r="BQ10" s="688"/>
      <c r="BR10" s="688"/>
      <c r="BS10" s="694" t="s">
        <v>232</v>
      </c>
      <c r="BT10" s="686"/>
      <c r="BU10" s="686"/>
      <c r="BV10" s="686"/>
      <c r="BW10" s="686"/>
      <c r="BX10" s="686"/>
      <c r="BY10" s="686"/>
      <c r="BZ10" s="686"/>
      <c r="CA10" s="686"/>
      <c r="CB10" s="695"/>
      <c r="CD10" s="700" t="s">
        <v>251</v>
      </c>
      <c r="CE10" s="701"/>
      <c r="CF10" s="701"/>
      <c r="CG10" s="701"/>
      <c r="CH10" s="701"/>
      <c r="CI10" s="701"/>
      <c r="CJ10" s="701"/>
      <c r="CK10" s="701"/>
      <c r="CL10" s="701"/>
      <c r="CM10" s="701"/>
      <c r="CN10" s="701"/>
      <c r="CO10" s="701"/>
      <c r="CP10" s="701"/>
      <c r="CQ10" s="702"/>
      <c r="CR10" s="685" t="s">
        <v>128</v>
      </c>
      <c r="CS10" s="686"/>
      <c r="CT10" s="686"/>
      <c r="CU10" s="686"/>
      <c r="CV10" s="686"/>
      <c r="CW10" s="686"/>
      <c r="CX10" s="686"/>
      <c r="CY10" s="687"/>
      <c r="CZ10" s="688" t="s">
        <v>232</v>
      </c>
      <c r="DA10" s="688"/>
      <c r="DB10" s="688"/>
      <c r="DC10" s="688"/>
      <c r="DD10" s="694" t="s">
        <v>232</v>
      </c>
      <c r="DE10" s="686"/>
      <c r="DF10" s="686"/>
      <c r="DG10" s="686"/>
      <c r="DH10" s="686"/>
      <c r="DI10" s="686"/>
      <c r="DJ10" s="686"/>
      <c r="DK10" s="686"/>
      <c r="DL10" s="686"/>
      <c r="DM10" s="686"/>
      <c r="DN10" s="686"/>
      <c r="DO10" s="686"/>
      <c r="DP10" s="687"/>
      <c r="DQ10" s="694" t="s">
        <v>232</v>
      </c>
      <c r="DR10" s="686"/>
      <c r="DS10" s="686"/>
      <c r="DT10" s="686"/>
      <c r="DU10" s="686"/>
      <c r="DV10" s="686"/>
      <c r="DW10" s="686"/>
      <c r="DX10" s="686"/>
      <c r="DY10" s="686"/>
      <c r="DZ10" s="686"/>
      <c r="EA10" s="686"/>
      <c r="EB10" s="686"/>
      <c r="EC10" s="695"/>
    </row>
    <row r="11" spans="2:143" ht="11.25" customHeight="1" x14ac:dyDescent="0.15">
      <c r="B11" s="682" t="s">
        <v>252</v>
      </c>
      <c r="C11" s="683"/>
      <c r="D11" s="683"/>
      <c r="E11" s="683"/>
      <c r="F11" s="683"/>
      <c r="G11" s="683"/>
      <c r="H11" s="683"/>
      <c r="I11" s="683"/>
      <c r="J11" s="683"/>
      <c r="K11" s="683"/>
      <c r="L11" s="683"/>
      <c r="M11" s="683"/>
      <c r="N11" s="683"/>
      <c r="O11" s="683"/>
      <c r="P11" s="683"/>
      <c r="Q11" s="684"/>
      <c r="R11" s="685">
        <v>92037</v>
      </c>
      <c r="S11" s="686"/>
      <c r="T11" s="686"/>
      <c r="U11" s="686"/>
      <c r="V11" s="686"/>
      <c r="W11" s="686"/>
      <c r="X11" s="686"/>
      <c r="Y11" s="687"/>
      <c r="Z11" s="690">
        <v>1.5</v>
      </c>
      <c r="AA11" s="691"/>
      <c r="AB11" s="691"/>
      <c r="AC11" s="703"/>
      <c r="AD11" s="694">
        <v>92037</v>
      </c>
      <c r="AE11" s="686"/>
      <c r="AF11" s="686"/>
      <c r="AG11" s="686"/>
      <c r="AH11" s="686"/>
      <c r="AI11" s="686"/>
      <c r="AJ11" s="686"/>
      <c r="AK11" s="687"/>
      <c r="AL11" s="690">
        <v>4</v>
      </c>
      <c r="AM11" s="691"/>
      <c r="AN11" s="691"/>
      <c r="AO11" s="692"/>
      <c r="AP11" s="682" t="s">
        <v>253</v>
      </c>
      <c r="AQ11" s="683"/>
      <c r="AR11" s="683"/>
      <c r="AS11" s="683"/>
      <c r="AT11" s="683"/>
      <c r="AU11" s="683"/>
      <c r="AV11" s="683"/>
      <c r="AW11" s="683"/>
      <c r="AX11" s="683"/>
      <c r="AY11" s="683"/>
      <c r="AZ11" s="683"/>
      <c r="BA11" s="683"/>
      <c r="BB11" s="683"/>
      <c r="BC11" s="683"/>
      <c r="BD11" s="683"/>
      <c r="BE11" s="683"/>
      <c r="BF11" s="684"/>
      <c r="BG11" s="685">
        <v>6487</v>
      </c>
      <c r="BH11" s="686"/>
      <c r="BI11" s="686"/>
      <c r="BJ11" s="686"/>
      <c r="BK11" s="686"/>
      <c r="BL11" s="686"/>
      <c r="BM11" s="686"/>
      <c r="BN11" s="687"/>
      <c r="BO11" s="688">
        <v>1.5</v>
      </c>
      <c r="BP11" s="688"/>
      <c r="BQ11" s="688"/>
      <c r="BR11" s="688"/>
      <c r="BS11" s="694" t="s">
        <v>128</v>
      </c>
      <c r="BT11" s="686"/>
      <c r="BU11" s="686"/>
      <c r="BV11" s="686"/>
      <c r="BW11" s="686"/>
      <c r="BX11" s="686"/>
      <c r="BY11" s="686"/>
      <c r="BZ11" s="686"/>
      <c r="CA11" s="686"/>
      <c r="CB11" s="695"/>
      <c r="CD11" s="700" t="s">
        <v>254</v>
      </c>
      <c r="CE11" s="701"/>
      <c r="CF11" s="701"/>
      <c r="CG11" s="701"/>
      <c r="CH11" s="701"/>
      <c r="CI11" s="701"/>
      <c r="CJ11" s="701"/>
      <c r="CK11" s="701"/>
      <c r="CL11" s="701"/>
      <c r="CM11" s="701"/>
      <c r="CN11" s="701"/>
      <c r="CO11" s="701"/>
      <c r="CP11" s="701"/>
      <c r="CQ11" s="702"/>
      <c r="CR11" s="685">
        <v>428428</v>
      </c>
      <c r="CS11" s="686"/>
      <c r="CT11" s="686"/>
      <c r="CU11" s="686"/>
      <c r="CV11" s="686"/>
      <c r="CW11" s="686"/>
      <c r="CX11" s="686"/>
      <c r="CY11" s="687"/>
      <c r="CZ11" s="688">
        <v>7.8</v>
      </c>
      <c r="DA11" s="688"/>
      <c r="DB11" s="688"/>
      <c r="DC11" s="688"/>
      <c r="DD11" s="694">
        <v>56614</v>
      </c>
      <c r="DE11" s="686"/>
      <c r="DF11" s="686"/>
      <c r="DG11" s="686"/>
      <c r="DH11" s="686"/>
      <c r="DI11" s="686"/>
      <c r="DJ11" s="686"/>
      <c r="DK11" s="686"/>
      <c r="DL11" s="686"/>
      <c r="DM11" s="686"/>
      <c r="DN11" s="686"/>
      <c r="DO11" s="686"/>
      <c r="DP11" s="687"/>
      <c r="DQ11" s="694">
        <v>235970</v>
      </c>
      <c r="DR11" s="686"/>
      <c r="DS11" s="686"/>
      <c r="DT11" s="686"/>
      <c r="DU11" s="686"/>
      <c r="DV11" s="686"/>
      <c r="DW11" s="686"/>
      <c r="DX11" s="686"/>
      <c r="DY11" s="686"/>
      <c r="DZ11" s="686"/>
      <c r="EA11" s="686"/>
      <c r="EB11" s="686"/>
      <c r="EC11" s="695"/>
    </row>
    <row r="12" spans="2:143" ht="11.25" customHeight="1" x14ac:dyDescent="0.15">
      <c r="B12" s="682" t="s">
        <v>255</v>
      </c>
      <c r="C12" s="683"/>
      <c r="D12" s="683"/>
      <c r="E12" s="683"/>
      <c r="F12" s="683"/>
      <c r="G12" s="683"/>
      <c r="H12" s="683"/>
      <c r="I12" s="683"/>
      <c r="J12" s="683"/>
      <c r="K12" s="683"/>
      <c r="L12" s="683"/>
      <c r="M12" s="683"/>
      <c r="N12" s="683"/>
      <c r="O12" s="683"/>
      <c r="P12" s="683"/>
      <c r="Q12" s="684"/>
      <c r="R12" s="685" t="s">
        <v>128</v>
      </c>
      <c r="S12" s="686"/>
      <c r="T12" s="686"/>
      <c r="U12" s="686"/>
      <c r="V12" s="686"/>
      <c r="W12" s="686"/>
      <c r="X12" s="686"/>
      <c r="Y12" s="687"/>
      <c r="Z12" s="688" t="s">
        <v>238</v>
      </c>
      <c r="AA12" s="688"/>
      <c r="AB12" s="688"/>
      <c r="AC12" s="688"/>
      <c r="AD12" s="689" t="s">
        <v>232</v>
      </c>
      <c r="AE12" s="689"/>
      <c r="AF12" s="689"/>
      <c r="AG12" s="689"/>
      <c r="AH12" s="689"/>
      <c r="AI12" s="689"/>
      <c r="AJ12" s="689"/>
      <c r="AK12" s="689"/>
      <c r="AL12" s="690" t="s">
        <v>232</v>
      </c>
      <c r="AM12" s="691"/>
      <c r="AN12" s="691"/>
      <c r="AO12" s="692"/>
      <c r="AP12" s="682" t="s">
        <v>256</v>
      </c>
      <c r="AQ12" s="683"/>
      <c r="AR12" s="683"/>
      <c r="AS12" s="683"/>
      <c r="AT12" s="683"/>
      <c r="AU12" s="683"/>
      <c r="AV12" s="683"/>
      <c r="AW12" s="683"/>
      <c r="AX12" s="683"/>
      <c r="AY12" s="683"/>
      <c r="AZ12" s="683"/>
      <c r="BA12" s="683"/>
      <c r="BB12" s="683"/>
      <c r="BC12" s="683"/>
      <c r="BD12" s="683"/>
      <c r="BE12" s="683"/>
      <c r="BF12" s="684"/>
      <c r="BG12" s="685">
        <v>204565</v>
      </c>
      <c r="BH12" s="686"/>
      <c r="BI12" s="686"/>
      <c r="BJ12" s="686"/>
      <c r="BK12" s="686"/>
      <c r="BL12" s="686"/>
      <c r="BM12" s="686"/>
      <c r="BN12" s="687"/>
      <c r="BO12" s="688">
        <v>47.7</v>
      </c>
      <c r="BP12" s="688"/>
      <c r="BQ12" s="688"/>
      <c r="BR12" s="688"/>
      <c r="BS12" s="694" t="s">
        <v>128</v>
      </c>
      <c r="BT12" s="686"/>
      <c r="BU12" s="686"/>
      <c r="BV12" s="686"/>
      <c r="BW12" s="686"/>
      <c r="BX12" s="686"/>
      <c r="BY12" s="686"/>
      <c r="BZ12" s="686"/>
      <c r="CA12" s="686"/>
      <c r="CB12" s="695"/>
      <c r="CD12" s="700" t="s">
        <v>257</v>
      </c>
      <c r="CE12" s="701"/>
      <c r="CF12" s="701"/>
      <c r="CG12" s="701"/>
      <c r="CH12" s="701"/>
      <c r="CI12" s="701"/>
      <c r="CJ12" s="701"/>
      <c r="CK12" s="701"/>
      <c r="CL12" s="701"/>
      <c r="CM12" s="701"/>
      <c r="CN12" s="701"/>
      <c r="CO12" s="701"/>
      <c r="CP12" s="701"/>
      <c r="CQ12" s="702"/>
      <c r="CR12" s="685">
        <v>228103</v>
      </c>
      <c r="CS12" s="686"/>
      <c r="CT12" s="686"/>
      <c r="CU12" s="686"/>
      <c r="CV12" s="686"/>
      <c r="CW12" s="686"/>
      <c r="CX12" s="686"/>
      <c r="CY12" s="687"/>
      <c r="CZ12" s="688">
        <v>4.2</v>
      </c>
      <c r="DA12" s="688"/>
      <c r="DB12" s="688"/>
      <c r="DC12" s="688"/>
      <c r="DD12" s="694">
        <v>917</v>
      </c>
      <c r="DE12" s="686"/>
      <c r="DF12" s="686"/>
      <c r="DG12" s="686"/>
      <c r="DH12" s="686"/>
      <c r="DI12" s="686"/>
      <c r="DJ12" s="686"/>
      <c r="DK12" s="686"/>
      <c r="DL12" s="686"/>
      <c r="DM12" s="686"/>
      <c r="DN12" s="686"/>
      <c r="DO12" s="686"/>
      <c r="DP12" s="687"/>
      <c r="DQ12" s="694">
        <v>63309</v>
      </c>
      <c r="DR12" s="686"/>
      <c r="DS12" s="686"/>
      <c r="DT12" s="686"/>
      <c r="DU12" s="686"/>
      <c r="DV12" s="686"/>
      <c r="DW12" s="686"/>
      <c r="DX12" s="686"/>
      <c r="DY12" s="686"/>
      <c r="DZ12" s="686"/>
      <c r="EA12" s="686"/>
      <c r="EB12" s="686"/>
      <c r="EC12" s="695"/>
    </row>
    <row r="13" spans="2:143" ht="11.25" customHeight="1" x14ac:dyDescent="0.15">
      <c r="B13" s="682" t="s">
        <v>258</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232</v>
      </c>
      <c r="AE13" s="689"/>
      <c r="AF13" s="689"/>
      <c r="AG13" s="689"/>
      <c r="AH13" s="689"/>
      <c r="AI13" s="689"/>
      <c r="AJ13" s="689"/>
      <c r="AK13" s="689"/>
      <c r="AL13" s="690" t="s">
        <v>232</v>
      </c>
      <c r="AM13" s="691"/>
      <c r="AN13" s="691"/>
      <c r="AO13" s="692"/>
      <c r="AP13" s="682" t="s">
        <v>259</v>
      </c>
      <c r="AQ13" s="683"/>
      <c r="AR13" s="683"/>
      <c r="AS13" s="683"/>
      <c r="AT13" s="683"/>
      <c r="AU13" s="683"/>
      <c r="AV13" s="683"/>
      <c r="AW13" s="683"/>
      <c r="AX13" s="683"/>
      <c r="AY13" s="683"/>
      <c r="AZ13" s="683"/>
      <c r="BA13" s="683"/>
      <c r="BB13" s="683"/>
      <c r="BC13" s="683"/>
      <c r="BD13" s="683"/>
      <c r="BE13" s="683"/>
      <c r="BF13" s="684"/>
      <c r="BG13" s="685">
        <v>203895</v>
      </c>
      <c r="BH13" s="686"/>
      <c r="BI13" s="686"/>
      <c r="BJ13" s="686"/>
      <c r="BK13" s="686"/>
      <c r="BL13" s="686"/>
      <c r="BM13" s="686"/>
      <c r="BN13" s="687"/>
      <c r="BO13" s="688">
        <v>47.5</v>
      </c>
      <c r="BP13" s="688"/>
      <c r="BQ13" s="688"/>
      <c r="BR13" s="688"/>
      <c r="BS13" s="694" t="s">
        <v>128</v>
      </c>
      <c r="BT13" s="686"/>
      <c r="BU13" s="686"/>
      <c r="BV13" s="686"/>
      <c r="BW13" s="686"/>
      <c r="BX13" s="686"/>
      <c r="BY13" s="686"/>
      <c r="BZ13" s="686"/>
      <c r="CA13" s="686"/>
      <c r="CB13" s="695"/>
      <c r="CD13" s="700" t="s">
        <v>260</v>
      </c>
      <c r="CE13" s="701"/>
      <c r="CF13" s="701"/>
      <c r="CG13" s="701"/>
      <c r="CH13" s="701"/>
      <c r="CI13" s="701"/>
      <c r="CJ13" s="701"/>
      <c r="CK13" s="701"/>
      <c r="CL13" s="701"/>
      <c r="CM13" s="701"/>
      <c r="CN13" s="701"/>
      <c r="CO13" s="701"/>
      <c r="CP13" s="701"/>
      <c r="CQ13" s="702"/>
      <c r="CR13" s="685">
        <v>359865</v>
      </c>
      <c r="CS13" s="686"/>
      <c r="CT13" s="686"/>
      <c r="CU13" s="686"/>
      <c r="CV13" s="686"/>
      <c r="CW13" s="686"/>
      <c r="CX13" s="686"/>
      <c r="CY13" s="687"/>
      <c r="CZ13" s="688">
        <v>6.6</v>
      </c>
      <c r="DA13" s="688"/>
      <c r="DB13" s="688"/>
      <c r="DC13" s="688"/>
      <c r="DD13" s="694">
        <v>194117</v>
      </c>
      <c r="DE13" s="686"/>
      <c r="DF13" s="686"/>
      <c r="DG13" s="686"/>
      <c r="DH13" s="686"/>
      <c r="DI13" s="686"/>
      <c r="DJ13" s="686"/>
      <c r="DK13" s="686"/>
      <c r="DL13" s="686"/>
      <c r="DM13" s="686"/>
      <c r="DN13" s="686"/>
      <c r="DO13" s="686"/>
      <c r="DP13" s="687"/>
      <c r="DQ13" s="694">
        <v>278483</v>
      </c>
      <c r="DR13" s="686"/>
      <c r="DS13" s="686"/>
      <c r="DT13" s="686"/>
      <c r="DU13" s="686"/>
      <c r="DV13" s="686"/>
      <c r="DW13" s="686"/>
      <c r="DX13" s="686"/>
      <c r="DY13" s="686"/>
      <c r="DZ13" s="686"/>
      <c r="EA13" s="686"/>
      <c r="EB13" s="686"/>
      <c r="EC13" s="695"/>
    </row>
    <row r="14" spans="2:143" ht="11.25" customHeight="1" x14ac:dyDescent="0.15">
      <c r="B14" s="682" t="s">
        <v>261</v>
      </c>
      <c r="C14" s="683"/>
      <c r="D14" s="683"/>
      <c r="E14" s="683"/>
      <c r="F14" s="683"/>
      <c r="G14" s="683"/>
      <c r="H14" s="683"/>
      <c r="I14" s="683"/>
      <c r="J14" s="683"/>
      <c r="K14" s="683"/>
      <c r="L14" s="683"/>
      <c r="M14" s="683"/>
      <c r="N14" s="683"/>
      <c r="O14" s="683"/>
      <c r="P14" s="683"/>
      <c r="Q14" s="684"/>
      <c r="R14" s="685" t="s">
        <v>232</v>
      </c>
      <c r="S14" s="686"/>
      <c r="T14" s="686"/>
      <c r="U14" s="686"/>
      <c r="V14" s="686"/>
      <c r="W14" s="686"/>
      <c r="X14" s="686"/>
      <c r="Y14" s="687"/>
      <c r="Z14" s="688" t="s">
        <v>128</v>
      </c>
      <c r="AA14" s="688"/>
      <c r="AB14" s="688"/>
      <c r="AC14" s="688"/>
      <c r="AD14" s="689" t="s">
        <v>232</v>
      </c>
      <c r="AE14" s="689"/>
      <c r="AF14" s="689"/>
      <c r="AG14" s="689"/>
      <c r="AH14" s="689"/>
      <c r="AI14" s="689"/>
      <c r="AJ14" s="689"/>
      <c r="AK14" s="689"/>
      <c r="AL14" s="690" t="s">
        <v>128</v>
      </c>
      <c r="AM14" s="691"/>
      <c r="AN14" s="691"/>
      <c r="AO14" s="692"/>
      <c r="AP14" s="682" t="s">
        <v>262</v>
      </c>
      <c r="AQ14" s="683"/>
      <c r="AR14" s="683"/>
      <c r="AS14" s="683"/>
      <c r="AT14" s="683"/>
      <c r="AU14" s="683"/>
      <c r="AV14" s="683"/>
      <c r="AW14" s="683"/>
      <c r="AX14" s="683"/>
      <c r="AY14" s="683"/>
      <c r="AZ14" s="683"/>
      <c r="BA14" s="683"/>
      <c r="BB14" s="683"/>
      <c r="BC14" s="683"/>
      <c r="BD14" s="683"/>
      <c r="BE14" s="683"/>
      <c r="BF14" s="684"/>
      <c r="BG14" s="685">
        <v>17402</v>
      </c>
      <c r="BH14" s="686"/>
      <c r="BI14" s="686"/>
      <c r="BJ14" s="686"/>
      <c r="BK14" s="686"/>
      <c r="BL14" s="686"/>
      <c r="BM14" s="686"/>
      <c r="BN14" s="687"/>
      <c r="BO14" s="688">
        <v>4.0999999999999996</v>
      </c>
      <c r="BP14" s="688"/>
      <c r="BQ14" s="688"/>
      <c r="BR14" s="688"/>
      <c r="BS14" s="694" t="s">
        <v>232</v>
      </c>
      <c r="BT14" s="686"/>
      <c r="BU14" s="686"/>
      <c r="BV14" s="686"/>
      <c r="BW14" s="686"/>
      <c r="BX14" s="686"/>
      <c r="BY14" s="686"/>
      <c r="BZ14" s="686"/>
      <c r="CA14" s="686"/>
      <c r="CB14" s="695"/>
      <c r="CD14" s="700" t="s">
        <v>263</v>
      </c>
      <c r="CE14" s="701"/>
      <c r="CF14" s="701"/>
      <c r="CG14" s="701"/>
      <c r="CH14" s="701"/>
      <c r="CI14" s="701"/>
      <c r="CJ14" s="701"/>
      <c r="CK14" s="701"/>
      <c r="CL14" s="701"/>
      <c r="CM14" s="701"/>
      <c r="CN14" s="701"/>
      <c r="CO14" s="701"/>
      <c r="CP14" s="701"/>
      <c r="CQ14" s="702"/>
      <c r="CR14" s="685">
        <v>121287</v>
      </c>
      <c r="CS14" s="686"/>
      <c r="CT14" s="686"/>
      <c r="CU14" s="686"/>
      <c r="CV14" s="686"/>
      <c r="CW14" s="686"/>
      <c r="CX14" s="686"/>
      <c r="CY14" s="687"/>
      <c r="CZ14" s="688">
        <v>2.2000000000000002</v>
      </c>
      <c r="DA14" s="688"/>
      <c r="DB14" s="688"/>
      <c r="DC14" s="688"/>
      <c r="DD14" s="694">
        <v>574</v>
      </c>
      <c r="DE14" s="686"/>
      <c r="DF14" s="686"/>
      <c r="DG14" s="686"/>
      <c r="DH14" s="686"/>
      <c r="DI14" s="686"/>
      <c r="DJ14" s="686"/>
      <c r="DK14" s="686"/>
      <c r="DL14" s="686"/>
      <c r="DM14" s="686"/>
      <c r="DN14" s="686"/>
      <c r="DO14" s="686"/>
      <c r="DP14" s="687"/>
      <c r="DQ14" s="694">
        <v>120660</v>
      </c>
      <c r="DR14" s="686"/>
      <c r="DS14" s="686"/>
      <c r="DT14" s="686"/>
      <c r="DU14" s="686"/>
      <c r="DV14" s="686"/>
      <c r="DW14" s="686"/>
      <c r="DX14" s="686"/>
      <c r="DY14" s="686"/>
      <c r="DZ14" s="686"/>
      <c r="EA14" s="686"/>
      <c r="EB14" s="686"/>
      <c r="EC14" s="695"/>
    </row>
    <row r="15" spans="2:143" ht="11.25" customHeight="1" x14ac:dyDescent="0.15">
      <c r="B15" s="682" t="s">
        <v>264</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128</v>
      </c>
      <c r="AA15" s="688"/>
      <c r="AB15" s="688"/>
      <c r="AC15" s="688"/>
      <c r="AD15" s="689" t="s">
        <v>232</v>
      </c>
      <c r="AE15" s="689"/>
      <c r="AF15" s="689"/>
      <c r="AG15" s="689"/>
      <c r="AH15" s="689"/>
      <c r="AI15" s="689"/>
      <c r="AJ15" s="689"/>
      <c r="AK15" s="689"/>
      <c r="AL15" s="690" t="s">
        <v>232</v>
      </c>
      <c r="AM15" s="691"/>
      <c r="AN15" s="691"/>
      <c r="AO15" s="692"/>
      <c r="AP15" s="682" t="s">
        <v>265</v>
      </c>
      <c r="AQ15" s="683"/>
      <c r="AR15" s="683"/>
      <c r="AS15" s="683"/>
      <c r="AT15" s="683"/>
      <c r="AU15" s="683"/>
      <c r="AV15" s="683"/>
      <c r="AW15" s="683"/>
      <c r="AX15" s="683"/>
      <c r="AY15" s="683"/>
      <c r="AZ15" s="683"/>
      <c r="BA15" s="683"/>
      <c r="BB15" s="683"/>
      <c r="BC15" s="683"/>
      <c r="BD15" s="683"/>
      <c r="BE15" s="683"/>
      <c r="BF15" s="684"/>
      <c r="BG15" s="685">
        <v>29718</v>
      </c>
      <c r="BH15" s="686"/>
      <c r="BI15" s="686"/>
      <c r="BJ15" s="686"/>
      <c r="BK15" s="686"/>
      <c r="BL15" s="686"/>
      <c r="BM15" s="686"/>
      <c r="BN15" s="687"/>
      <c r="BO15" s="688">
        <v>6.9</v>
      </c>
      <c r="BP15" s="688"/>
      <c r="BQ15" s="688"/>
      <c r="BR15" s="688"/>
      <c r="BS15" s="694" t="s">
        <v>232</v>
      </c>
      <c r="BT15" s="686"/>
      <c r="BU15" s="686"/>
      <c r="BV15" s="686"/>
      <c r="BW15" s="686"/>
      <c r="BX15" s="686"/>
      <c r="BY15" s="686"/>
      <c r="BZ15" s="686"/>
      <c r="CA15" s="686"/>
      <c r="CB15" s="695"/>
      <c r="CD15" s="700" t="s">
        <v>266</v>
      </c>
      <c r="CE15" s="701"/>
      <c r="CF15" s="701"/>
      <c r="CG15" s="701"/>
      <c r="CH15" s="701"/>
      <c r="CI15" s="701"/>
      <c r="CJ15" s="701"/>
      <c r="CK15" s="701"/>
      <c r="CL15" s="701"/>
      <c r="CM15" s="701"/>
      <c r="CN15" s="701"/>
      <c r="CO15" s="701"/>
      <c r="CP15" s="701"/>
      <c r="CQ15" s="702"/>
      <c r="CR15" s="685">
        <v>291690</v>
      </c>
      <c r="CS15" s="686"/>
      <c r="CT15" s="686"/>
      <c r="CU15" s="686"/>
      <c r="CV15" s="686"/>
      <c r="CW15" s="686"/>
      <c r="CX15" s="686"/>
      <c r="CY15" s="687"/>
      <c r="CZ15" s="688">
        <v>5.3</v>
      </c>
      <c r="DA15" s="688"/>
      <c r="DB15" s="688"/>
      <c r="DC15" s="688"/>
      <c r="DD15" s="694">
        <v>33879</v>
      </c>
      <c r="DE15" s="686"/>
      <c r="DF15" s="686"/>
      <c r="DG15" s="686"/>
      <c r="DH15" s="686"/>
      <c r="DI15" s="686"/>
      <c r="DJ15" s="686"/>
      <c r="DK15" s="686"/>
      <c r="DL15" s="686"/>
      <c r="DM15" s="686"/>
      <c r="DN15" s="686"/>
      <c r="DO15" s="686"/>
      <c r="DP15" s="687"/>
      <c r="DQ15" s="694">
        <v>234283</v>
      </c>
      <c r="DR15" s="686"/>
      <c r="DS15" s="686"/>
      <c r="DT15" s="686"/>
      <c r="DU15" s="686"/>
      <c r="DV15" s="686"/>
      <c r="DW15" s="686"/>
      <c r="DX15" s="686"/>
      <c r="DY15" s="686"/>
      <c r="DZ15" s="686"/>
      <c r="EA15" s="686"/>
      <c r="EB15" s="686"/>
      <c r="EC15" s="695"/>
    </row>
    <row r="16" spans="2:143" ht="11.25" customHeight="1" x14ac:dyDescent="0.15">
      <c r="B16" s="682" t="s">
        <v>267</v>
      </c>
      <c r="C16" s="683"/>
      <c r="D16" s="683"/>
      <c r="E16" s="683"/>
      <c r="F16" s="683"/>
      <c r="G16" s="683"/>
      <c r="H16" s="683"/>
      <c r="I16" s="683"/>
      <c r="J16" s="683"/>
      <c r="K16" s="683"/>
      <c r="L16" s="683"/>
      <c r="M16" s="683"/>
      <c r="N16" s="683"/>
      <c r="O16" s="683"/>
      <c r="P16" s="683"/>
      <c r="Q16" s="684"/>
      <c r="R16" s="685">
        <v>3921</v>
      </c>
      <c r="S16" s="686"/>
      <c r="T16" s="686"/>
      <c r="U16" s="686"/>
      <c r="V16" s="686"/>
      <c r="W16" s="686"/>
      <c r="X16" s="686"/>
      <c r="Y16" s="687"/>
      <c r="Z16" s="688">
        <v>0.1</v>
      </c>
      <c r="AA16" s="688"/>
      <c r="AB16" s="688"/>
      <c r="AC16" s="688"/>
      <c r="AD16" s="689">
        <v>3921</v>
      </c>
      <c r="AE16" s="689"/>
      <c r="AF16" s="689"/>
      <c r="AG16" s="689"/>
      <c r="AH16" s="689"/>
      <c r="AI16" s="689"/>
      <c r="AJ16" s="689"/>
      <c r="AK16" s="689"/>
      <c r="AL16" s="690">
        <v>0.2</v>
      </c>
      <c r="AM16" s="691"/>
      <c r="AN16" s="691"/>
      <c r="AO16" s="692"/>
      <c r="AP16" s="682" t="s">
        <v>268</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232</v>
      </c>
      <c r="BP16" s="688"/>
      <c r="BQ16" s="688"/>
      <c r="BR16" s="688"/>
      <c r="BS16" s="694" t="s">
        <v>128</v>
      </c>
      <c r="BT16" s="686"/>
      <c r="BU16" s="686"/>
      <c r="BV16" s="686"/>
      <c r="BW16" s="686"/>
      <c r="BX16" s="686"/>
      <c r="BY16" s="686"/>
      <c r="BZ16" s="686"/>
      <c r="CA16" s="686"/>
      <c r="CB16" s="695"/>
      <c r="CD16" s="700" t="s">
        <v>269</v>
      </c>
      <c r="CE16" s="701"/>
      <c r="CF16" s="701"/>
      <c r="CG16" s="701"/>
      <c r="CH16" s="701"/>
      <c r="CI16" s="701"/>
      <c r="CJ16" s="701"/>
      <c r="CK16" s="701"/>
      <c r="CL16" s="701"/>
      <c r="CM16" s="701"/>
      <c r="CN16" s="701"/>
      <c r="CO16" s="701"/>
      <c r="CP16" s="701"/>
      <c r="CQ16" s="702"/>
      <c r="CR16" s="685">
        <v>196937</v>
      </c>
      <c r="CS16" s="686"/>
      <c r="CT16" s="686"/>
      <c r="CU16" s="686"/>
      <c r="CV16" s="686"/>
      <c r="CW16" s="686"/>
      <c r="CX16" s="686"/>
      <c r="CY16" s="687"/>
      <c r="CZ16" s="688">
        <v>3.6</v>
      </c>
      <c r="DA16" s="688"/>
      <c r="DB16" s="688"/>
      <c r="DC16" s="688"/>
      <c r="DD16" s="694" t="s">
        <v>232</v>
      </c>
      <c r="DE16" s="686"/>
      <c r="DF16" s="686"/>
      <c r="DG16" s="686"/>
      <c r="DH16" s="686"/>
      <c r="DI16" s="686"/>
      <c r="DJ16" s="686"/>
      <c r="DK16" s="686"/>
      <c r="DL16" s="686"/>
      <c r="DM16" s="686"/>
      <c r="DN16" s="686"/>
      <c r="DO16" s="686"/>
      <c r="DP16" s="687"/>
      <c r="DQ16" s="694">
        <v>115900</v>
      </c>
      <c r="DR16" s="686"/>
      <c r="DS16" s="686"/>
      <c r="DT16" s="686"/>
      <c r="DU16" s="686"/>
      <c r="DV16" s="686"/>
      <c r="DW16" s="686"/>
      <c r="DX16" s="686"/>
      <c r="DY16" s="686"/>
      <c r="DZ16" s="686"/>
      <c r="EA16" s="686"/>
      <c r="EB16" s="686"/>
      <c r="EC16" s="695"/>
    </row>
    <row r="17" spans="2:133" ht="11.25" customHeight="1" x14ac:dyDescent="0.15">
      <c r="B17" s="682" t="s">
        <v>270</v>
      </c>
      <c r="C17" s="683"/>
      <c r="D17" s="683"/>
      <c r="E17" s="683"/>
      <c r="F17" s="683"/>
      <c r="G17" s="683"/>
      <c r="H17" s="683"/>
      <c r="I17" s="683"/>
      <c r="J17" s="683"/>
      <c r="K17" s="683"/>
      <c r="L17" s="683"/>
      <c r="M17" s="683"/>
      <c r="N17" s="683"/>
      <c r="O17" s="683"/>
      <c r="P17" s="683"/>
      <c r="Q17" s="684"/>
      <c r="R17" s="685">
        <v>785</v>
      </c>
      <c r="S17" s="686"/>
      <c r="T17" s="686"/>
      <c r="U17" s="686"/>
      <c r="V17" s="686"/>
      <c r="W17" s="686"/>
      <c r="X17" s="686"/>
      <c r="Y17" s="687"/>
      <c r="Z17" s="688">
        <v>0</v>
      </c>
      <c r="AA17" s="688"/>
      <c r="AB17" s="688"/>
      <c r="AC17" s="688"/>
      <c r="AD17" s="689">
        <v>785</v>
      </c>
      <c r="AE17" s="689"/>
      <c r="AF17" s="689"/>
      <c r="AG17" s="689"/>
      <c r="AH17" s="689"/>
      <c r="AI17" s="689"/>
      <c r="AJ17" s="689"/>
      <c r="AK17" s="689"/>
      <c r="AL17" s="690">
        <v>0</v>
      </c>
      <c r="AM17" s="691"/>
      <c r="AN17" s="691"/>
      <c r="AO17" s="692"/>
      <c r="AP17" s="682" t="s">
        <v>271</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238</v>
      </c>
      <c r="BP17" s="688"/>
      <c r="BQ17" s="688"/>
      <c r="BR17" s="688"/>
      <c r="BS17" s="694" t="s">
        <v>128</v>
      </c>
      <c r="BT17" s="686"/>
      <c r="BU17" s="686"/>
      <c r="BV17" s="686"/>
      <c r="BW17" s="686"/>
      <c r="BX17" s="686"/>
      <c r="BY17" s="686"/>
      <c r="BZ17" s="686"/>
      <c r="CA17" s="686"/>
      <c r="CB17" s="695"/>
      <c r="CD17" s="700" t="s">
        <v>272</v>
      </c>
      <c r="CE17" s="701"/>
      <c r="CF17" s="701"/>
      <c r="CG17" s="701"/>
      <c r="CH17" s="701"/>
      <c r="CI17" s="701"/>
      <c r="CJ17" s="701"/>
      <c r="CK17" s="701"/>
      <c r="CL17" s="701"/>
      <c r="CM17" s="701"/>
      <c r="CN17" s="701"/>
      <c r="CO17" s="701"/>
      <c r="CP17" s="701"/>
      <c r="CQ17" s="702"/>
      <c r="CR17" s="685">
        <v>285255</v>
      </c>
      <c r="CS17" s="686"/>
      <c r="CT17" s="686"/>
      <c r="CU17" s="686"/>
      <c r="CV17" s="686"/>
      <c r="CW17" s="686"/>
      <c r="CX17" s="686"/>
      <c r="CY17" s="687"/>
      <c r="CZ17" s="688">
        <v>5.2</v>
      </c>
      <c r="DA17" s="688"/>
      <c r="DB17" s="688"/>
      <c r="DC17" s="688"/>
      <c r="DD17" s="694" t="s">
        <v>128</v>
      </c>
      <c r="DE17" s="686"/>
      <c r="DF17" s="686"/>
      <c r="DG17" s="686"/>
      <c r="DH17" s="686"/>
      <c r="DI17" s="686"/>
      <c r="DJ17" s="686"/>
      <c r="DK17" s="686"/>
      <c r="DL17" s="686"/>
      <c r="DM17" s="686"/>
      <c r="DN17" s="686"/>
      <c r="DO17" s="686"/>
      <c r="DP17" s="687"/>
      <c r="DQ17" s="694">
        <v>249353</v>
      </c>
      <c r="DR17" s="686"/>
      <c r="DS17" s="686"/>
      <c r="DT17" s="686"/>
      <c r="DU17" s="686"/>
      <c r="DV17" s="686"/>
      <c r="DW17" s="686"/>
      <c r="DX17" s="686"/>
      <c r="DY17" s="686"/>
      <c r="DZ17" s="686"/>
      <c r="EA17" s="686"/>
      <c r="EB17" s="686"/>
      <c r="EC17" s="695"/>
    </row>
    <row r="18" spans="2:133" ht="11.25" customHeight="1" x14ac:dyDescent="0.15">
      <c r="B18" s="682" t="s">
        <v>273</v>
      </c>
      <c r="C18" s="683"/>
      <c r="D18" s="683"/>
      <c r="E18" s="683"/>
      <c r="F18" s="683"/>
      <c r="G18" s="683"/>
      <c r="H18" s="683"/>
      <c r="I18" s="683"/>
      <c r="J18" s="683"/>
      <c r="K18" s="683"/>
      <c r="L18" s="683"/>
      <c r="M18" s="683"/>
      <c r="N18" s="683"/>
      <c r="O18" s="683"/>
      <c r="P18" s="683"/>
      <c r="Q18" s="684"/>
      <c r="R18" s="685">
        <v>2911</v>
      </c>
      <c r="S18" s="686"/>
      <c r="T18" s="686"/>
      <c r="U18" s="686"/>
      <c r="V18" s="686"/>
      <c r="W18" s="686"/>
      <c r="X18" s="686"/>
      <c r="Y18" s="687"/>
      <c r="Z18" s="688">
        <v>0</v>
      </c>
      <c r="AA18" s="688"/>
      <c r="AB18" s="688"/>
      <c r="AC18" s="688"/>
      <c r="AD18" s="689">
        <v>2911</v>
      </c>
      <c r="AE18" s="689"/>
      <c r="AF18" s="689"/>
      <c r="AG18" s="689"/>
      <c r="AH18" s="689"/>
      <c r="AI18" s="689"/>
      <c r="AJ18" s="689"/>
      <c r="AK18" s="689"/>
      <c r="AL18" s="690">
        <v>0.1</v>
      </c>
      <c r="AM18" s="691"/>
      <c r="AN18" s="691"/>
      <c r="AO18" s="692"/>
      <c r="AP18" s="682" t="s">
        <v>274</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232</v>
      </c>
      <c r="BP18" s="688"/>
      <c r="BQ18" s="688"/>
      <c r="BR18" s="688"/>
      <c r="BS18" s="694" t="s">
        <v>128</v>
      </c>
      <c r="BT18" s="686"/>
      <c r="BU18" s="686"/>
      <c r="BV18" s="686"/>
      <c r="BW18" s="686"/>
      <c r="BX18" s="686"/>
      <c r="BY18" s="686"/>
      <c r="BZ18" s="686"/>
      <c r="CA18" s="686"/>
      <c r="CB18" s="695"/>
      <c r="CD18" s="700" t="s">
        <v>275</v>
      </c>
      <c r="CE18" s="701"/>
      <c r="CF18" s="701"/>
      <c r="CG18" s="701"/>
      <c r="CH18" s="701"/>
      <c r="CI18" s="701"/>
      <c r="CJ18" s="701"/>
      <c r="CK18" s="701"/>
      <c r="CL18" s="701"/>
      <c r="CM18" s="701"/>
      <c r="CN18" s="701"/>
      <c r="CO18" s="701"/>
      <c r="CP18" s="701"/>
      <c r="CQ18" s="702"/>
      <c r="CR18" s="685">
        <v>66</v>
      </c>
      <c r="CS18" s="686"/>
      <c r="CT18" s="686"/>
      <c r="CU18" s="686"/>
      <c r="CV18" s="686"/>
      <c r="CW18" s="686"/>
      <c r="CX18" s="686"/>
      <c r="CY18" s="687"/>
      <c r="CZ18" s="688">
        <v>0</v>
      </c>
      <c r="DA18" s="688"/>
      <c r="DB18" s="688"/>
      <c r="DC18" s="688"/>
      <c r="DD18" s="694">
        <v>66</v>
      </c>
      <c r="DE18" s="686"/>
      <c r="DF18" s="686"/>
      <c r="DG18" s="686"/>
      <c r="DH18" s="686"/>
      <c r="DI18" s="686"/>
      <c r="DJ18" s="686"/>
      <c r="DK18" s="686"/>
      <c r="DL18" s="686"/>
      <c r="DM18" s="686"/>
      <c r="DN18" s="686"/>
      <c r="DO18" s="686"/>
      <c r="DP18" s="687"/>
      <c r="DQ18" s="694">
        <v>66</v>
      </c>
      <c r="DR18" s="686"/>
      <c r="DS18" s="686"/>
      <c r="DT18" s="686"/>
      <c r="DU18" s="686"/>
      <c r="DV18" s="686"/>
      <c r="DW18" s="686"/>
      <c r="DX18" s="686"/>
      <c r="DY18" s="686"/>
      <c r="DZ18" s="686"/>
      <c r="EA18" s="686"/>
      <c r="EB18" s="686"/>
      <c r="EC18" s="695"/>
    </row>
    <row r="19" spans="2:133" ht="11.25" customHeight="1" x14ac:dyDescent="0.15">
      <c r="B19" s="682" t="s">
        <v>276</v>
      </c>
      <c r="C19" s="683"/>
      <c r="D19" s="683"/>
      <c r="E19" s="683"/>
      <c r="F19" s="683"/>
      <c r="G19" s="683"/>
      <c r="H19" s="683"/>
      <c r="I19" s="683"/>
      <c r="J19" s="683"/>
      <c r="K19" s="683"/>
      <c r="L19" s="683"/>
      <c r="M19" s="683"/>
      <c r="N19" s="683"/>
      <c r="O19" s="683"/>
      <c r="P19" s="683"/>
      <c r="Q19" s="684"/>
      <c r="R19" s="685">
        <v>944</v>
      </c>
      <c r="S19" s="686"/>
      <c r="T19" s="686"/>
      <c r="U19" s="686"/>
      <c r="V19" s="686"/>
      <c r="W19" s="686"/>
      <c r="X19" s="686"/>
      <c r="Y19" s="687"/>
      <c r="Z19" s="688">
        <v>0</v>
      </c>
      <c r="AA19" s="688"/>
      <c r="AB19" s="688"/>
      <c r="AC19" s="688"/>
      <c r="AD19" s="689">
        <v>944</v>
      </c>
      <c r="AE19" s="689"/>
      <c r="AF19" s="689"/>
      <c r="AG19" s="689"/>
      <c r="AH19" s="689"/>
      <c r="AI19" s="689"/>
      <c r="AJ19" s="689"/>
      <c r="AK19" s="689"/>
      <c r="AL19" s="690">
        <v>0</v>
      </c>
      <c r="AM19" s="691"/>
      <c r="AN19" s="691"/>
      <c r="AO19" s="692"/>
      <c r="AP19" s="682" t="s">
        <v>277</v>
      </c>
      <c r="AQ19" s="683"/>
      <c r="AR19" s="683"/>
      <c r="AS19" s="683"/>
      <c r="AT19" s="683"/>
      <c r="AU19" s="683"/>
      <c r="AV19" s="683"/>
      <c r="AW19" s="683"/>
      <c r="AX19" s="683"/>
      <c r="AY19" s="683"/>
      <c r="AZ19" s="683"/>
      <c r="BA19" s="683"/>
      <c r="BB19" s="683"/>
      <c r="BC19" s="683"/>
      <c r="BD19" s="683"/>
      <c r="BE19" s="683"/>
      <c r="BF19" s="684"/>
      <c r="BG19" s="685">
        <v>30438</v>
      </c>
      <c r="BH19" s="686"/>
      <c r="BI19" s="686"/>
      <c r="BJ19" s="686"/>
      <c r="BK19" s="686"/>
      <c r="BL19" s="686"/>
      <c r="BM19" s="686"/>
      <c r="BN19" s="687"/>
      <c r="BO19" s="688">
        <v>7.1</v>
      </c>
      <c r="BP19" s="688"/>
      <c r="BQ19" s="688"/>
      <c r="BR19" s="688"/>
      <c r="BS19" s="694" t="s">
        <v>232</v>
      </c>
      <c r="BT19" s="686"/>
      <c r="BU19" s="686"/>
      <c r="BV19" s="686"/>
      <c r="BW19" s="686"/>
      <c r="BX19" s="686"/>
      <c r="BY19" s="686"/>
      <c r="BZ19" s="686"/>
      <c r="CA19" s="686"/>
      <c r="CB19" s="695"/>
      <c r="CD19" s="700" t="s">
        <v>278</v>
      </c>
      <c r="CE19" s="701"/>
      <c r="CF19" s="701"/>
      <c r="CG19" s="701"/>
      <c r="CH19" s="701"/>
      <c r="CI19" s="701"/>
      <c r="CJ19" s="701"/>
      <c r="CK19" s="701"/>
      <c r="CL19" s="701"/>
      <c r="CM19" s="701"/>
      <c r="CN19" s="701"/>
      <c r="CO19" s="701"/>
      <c r="CP19" s="701"/>
      <c r="CQ19" s="702"/>
      <c r="CR19" s="685" t="s">
        <v>232</v>
      </c>
      <c r="CS19" s="686"/>
      <c r="CT19" s="686"/>
      <c r="CU19" s="686"/>
      <c r="CV19" s="686"/>
      <c r="CW19" s="686"/>
      <c r="CX19" s="686"/>
      <c r="CY19" s="687"/>
      <c r="CZ19" s="688" t="s">
        <v>232</v>
      </c>
      <c r="DA19" s="688"/>
      <c r="DB19" s="688"/>
      <c r="DC19" s="688"/>
      <c r="DD19" s="694" t="s">
        <v>128</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279</v>
      </c>
      <c r="C20" s="683"/>
      <c r="D20" s="683"/>
      <c r="E20" s="683"/>
      <c r="F20" s="683"/>
      <c r="G20" s="683"/>
      <c r="H20" s="683"/>
      <c r="I20" s="683"/>
      <c r="J20" s="683"/>
      <c r="K20" s="683"/>
      <c r="L20" s="683"/>
      <c r="M20" s="683"/>
      <c r="N20" s="683"/>
      <c r="O20" s="683"/>
      <c r="P20" s="683"/>
      <c r="Q20" s="684"/>
      <c r="R20" s="685">
        <v>1742</v>
      </c>
      <c r="S20" s="686"/>
      <c r="T20" s="686"/>
      <c r="U20" s="686"/>
      <c r="V20" s="686"/>
      <c r="W20" s="686"/>
      <c r="X20" s="686"/>
      <c r="Y20" s="687"/>
      <c r="Z20" s="688">
        <v>0</v>
      </c>
      <c r="AA20" s="688"/>
      <c r="AB20" s="688"/>
      <c r="AC20" s="688"/>
      <c r="AD20" s="689">
        <v>1742</v>
      </c>
      <c r="AE20" s="689"/>
      <c r="AF20" s="689"/>
      <c r="AG20" s="689"/>
      <c r="AH20" s="689"/>
      <c r="AI20" s="689"/>
      <c r="AJ20" s="689"/>
      <c r="AK20" s="689"/>
      <c r="AL20" s="690">
        <v>0.1</v>
      </c>
      <c r="AM20" s="691"/>
      <c r="AN20" s="691"/>
      <c r="AO20" s="692"/>
      <c r="AP20" s="682" t="s">
        <v>280</v>
      </c>
      <c r="AQ20" s="683"/>
      <c r="AR20" s="683"/>
      <c r="AS20" s="683"/>
      <c r="AT20" s="683"/>
      <c r="AU20" s="683"/>
      <c r="AV20" s="683"/>
      <c r="AW20" s="683"/>
      <c r="AX20" s="683"/>
      <c r="AY20" s="683"/>
      <c r="AZ20" s="683"/>
      <c r="BA20" s="683"/>
      <c r="BB20" s="683"/>
      <c r="BC20" s="683"/>
      <c r="BD20" s="683"/>
      <c r="BE20" s="683"/>
      <c r="BF20" s="684"/>
      <c r="BG20" s="685">
        <v>30438</v>
      </c>
      <c r="BH20" s="686"/>
      <c r="BI20" s="686"/>
      <c r="BJ20" s="686"/>
      <c r="BK20" s="686"/>
      <c r="BL20" s="686"/>
      <c r="BM20" s="686"/>
      <c r="BN20" s="687"/>
      <c r="BO20" s="688">
        <v>7.1</v>
      </c>
      <c r="BP20" s="688"/>
      <c r="BQ20" s="688"/>
      <c r="BR20" s="688"/>
      <c r="BS20" s="694" t="s">
        <v>128</v>
      </c>
      <c r="BT20" s="686"/>
      <c r="BU20" s="686"/>
      <c r="BV20" s="686"/>
      <c r="BW20" s="686"/>
      <c r="BX20" s="686"/>
      <c r="BY20" s="686"/>
      <c r="BZ20" s="686"/>
      <c r="CA20" s="686"/>
      <c r="CB20" s="695"/>
      <c r="CD20" s="700" t="s">
        <v>281</v>
      </c>
      <c r="CE20" s="701"/>
      <c r="CF20" s="701"/>
      <c r="CG20" s="701"/>
      <c r="CH20" s="701"/>
      <c r="CI20" s="701"/>
      <c r="CJ20" s="701"/>
      <c r="CK20" s="701"/>
      <c r="CL20" s="701"/>
      <c r="CM20" s="701"/>
      <c r="CN20" s="701"/>
      <c r="CO20" s="701"/>
      <c r="CP20" s="701"/>
      <c r="CQ20" s="702"/>
      <c r="CR20" s="685">
        <v>5485932</v>
      </c>
      <c r="CS20" s="686"/>
      <c r="CT20" s="686"/>
      <c r="CU20" s="686"/>
      <c r="CV20" s="686"/>
      <c r="CW20" s="686"/>
      <c r="CX20" s="686"/>
      <c r="CY20" s="687"/>
      <c r="CZ20" s="688">
        <v>100</v>
      </c>
      <c r="DA20" s="688"/>
      <c r="DB20" s="688"/>
      <c r="DC20" s="688"/>
      <c r="DD20" s="694">
        <v>289284</v>
      </c>
      <c r="DE20" s="686"/>
      <c r="DF20" s="686"/>
      <c r="DG20" s="686"/>
      <c r="DH20" s="686"/>
      <c r="DI20" s="686"/>
      <c r="DJ20" s="686"/>
      <c r="DK20" s="686"/>
      <c r="DL20" s="686"/>
      <c r="DM20" s="686"/>
      <c r="DN20" s="686"/>
      <c r="DO20" s="686"/>
      <c r="DP20" s="687"/>
      <c r="DQ20" s="694">
        <v>3973344</v>
      </c>
      <c r="DR20" s="686"/>
      <c r="DS20" s="686"/>
      <c r="DT20" s="686"/>
      <c r="DU20" s="686"/>
      <c r="DV20" s="686"/>
      <c r="DW20" s="686"/>
      <c r="DX20" s="686"/>
      <c r="DY20" s="686"/>
      <c r="DZ20" s="686"/>
      <c r="EA20" s="686"/>
      <c r="EB20" s="686"/>
      <c r="EC20" s="695"/>
    </row>
    <row r="21" spans="2:133" ht="11.25" customHeight="1" x14ac:dyDescent="0.15">
      <c r="B21" s="682" t="s">
        <v>282</v>
      </c>
      <c r="C21" s="683"/>
      <c r="D21" s="683"/>
      <c r="E21" s="683"/>
      <c r="F21" s="683"/>
      <c r="G21" s="683"/>
      <c r="H21" s="683"/>
      <c r="I21" s="683"/>
      <c r="J21" s="683"/>
      <c r="K21" s="683"/>
      <c r="L21" s="683"/>
      <c r="M21" s="683"/>
      <c r="N21" s="683"/>
      <c r="O21" s="683"/>
      <c r="P21" s="683"/>
      <c r="Q21" s="684"/>
      <c r="R21" s="685">
        <v>225</v>
      </c>
      <c r="S21" s="686"/>
      <c r="T21" s="686"/>
      <c r="U21" s="686"/>
      <c r="V21" s="686"/>
      <c r="W21" s="686"/>
      <c r="X21" s="686"/>
      <c r="Y21" s="687"/>
      <c r="Z21" s="688">
        <v>0</v>
      </c>
      <c r="AA21" s="688"/>
      <c r="AB21" s="688"/>
      <c r="AC21" s="688"/>
      <c r="AD21" s="689">
        <v>225</v>
      </c>
      <c r="AE21" s="689"/>
      <c r="AF21" s="689"/>
      <c r="AG21" s="689"/>
      <c r="AH21" s="689"/>
      <c r="AI21" s="689"/>
      <c r="AJ21" s="689"/>
      <c r="AK21" s="689"/>
      <c r="AL21" s="690">
        <v>0</v>
      </c>
      <c r="AM21" s="691"/>
      <c r="AN21" s="691"/>
      <c r="AO21" s="692"/>
      <c r="AP21" s="704" t="s">
        <v>283</v>
      </c>
      <c r="AQ21" s="705"/>
      <c r="AR21" s="705"/>
      <c r="AS21" s="705"/>
      <c r="AT21" s="705"/>
      <c r="AU21" s="705"/>
      <c r="AV21" s="705"/>
      <c r="AW21" s="705"/>
      <c r="AX21" s="705"/>
      <c r="AY21" s="705"/>
      <c r="AZ21" s="705"/>
      <c r="BA21" s="705"/>
      <c r="BB21" s="705"/>
      <c r="BC21" s="705"/>
      <c r="BD21" s="705"/>
      <c r="BE21" s="705"/>
      <c r="BF21" s="706"/>
      <c r="BG21" s="685">
        <v>30438</v>
      </c>
      <c r="BH21" s="686"/>
      <c r="BI21" s="686"/>
      <c r="BJ21" s="686"/>
      <c r="BK21" s="686"/>
      <c r="BL21" s="686"/>
      <c r="BM21" s="686"/>
      <c r="BN21" s="687"/>
      <c r="BO21" s="688">
        <v>7.1</v>
      </c>
      <c r="BP21" s="688"/>
      <c r="BQ21" s="688"/>
      <c r="BR21" s="688"/>
      <c r="BS21" s="694" t="s">
        <v>232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284</v>
      </c>
      <c r="C22" s="683"/>
      <c r="D22" s="683"/>
      <c r="E22" s="683"/>
      <c r="F22" s="683"/>
      <c r="G22" s="683"/>
      <c r="H22" s="683"/>
      <c r="I22" s="683"/>
      <c r="J22" s="683"/>
      <c r="K22" s="683"/>
      <c r="L22" s="683"/>
      <c r="M22" s="683"/>
      <c r="N22" s="683"/>
      <c r="O22" s="683"/>
      <c r="P22" s="683"/>
      <c r="Q22" s="684"/>
      <c r="R22" s="685">
        <v>1997392</v>
      </c>
      <c r="S22" s="686"/>
      <c r="T22" s="686"/>
      <c r="U22" s="686"/>
      <c r="V22" s="686"/>
      <c r="W22" s="686"/>
      <c r="X22" s="686"/>
      <c r="Y22" s="687"/>
      <c r="Z22" s="688">
        <v>32.299999999999997</v>
      </c>
      <c r="AA22" s="688"/>
      <c r="AB22" s="688"/>
      <c r="AC22" s="688"/>
      <c r="AD22" s="689">
        <v>1717357</v>
      </c>
      <c r="AE22" s="689"/>
      <c r="AF22" s="689"/>
      <c r="AG22" s="689"/>
      <c r="AH22" s="689"/>
      <c r="AI22" s="689"/>
      <c r="AJ22" s="689"/>
      <c r="AK22" s="689"/>
      <c r="AL22" s="690">
        <v>73.7</v>
      </c>
      <c r="AM22" s="691"/>
      <c r="AN22" s="691"/>
      <c r="AO22" s="692"/>
      <c r="AP22" s="704" t="s">
        <v>285</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238</v>
      </c>
      <c r="BP22" s="688"/>
      <c r="BQ22" s="688"/>
      <c r="BR22" s="688"/>
      <c r="BS22" s="694" t="s">
        <v>232</v>
      </c>
      <c r="BT22" s="686"/>
      <c r="BU22" s="686"/>
      <c r="BV22" s="686"/>
      <c r="BW22" s="686"/>
      <c r="BX22" s="686"/>
      <c r="BY22" s="686"/>
      <c r="BZ22" s="686"/>
      <c r="CA22" s="686"/>
      <c r="CB22" s="695"/>
      <c r="CD22" s="667" t="s">
        <v>286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287</v>
      </c>
      <c r="C23" s="683"/>
      <c r="D23" s="683"/>
      <c r="E23" s="683"/>
      <c r="F23" s="683"/>
      <c r="G23" s="683"/>
      <c r="H23" s="683"/>
      <c r="I23" s="683"/>
      <c r="J23" s="683"/>
      <c r="K23" s="683"/>
      <c r="L23" s="683"/>
      <c r="M23" s="683"/>
      <c r="N23" s="683"/>
      <c r="O23" s="683"/>
      <c r="P23" s="683"/>
      <c r="Q23" s="684"/>
      <c r="R23" s="685">
        <v>1717357</v>
      </c>
      <c r="S23" s="686"/>
      <c r="T23" s="686"/>
      <c r="U23" s="686"/>
      <c r="V23" s="686"/>
      <c r="W23" s="686"/>
      <c r="X23" s="686"/>
      <c r="Y23" s="687"/>
      <c r="Z23" s="688">
        <v>27.8</v>
      </c>
      <c r="AA23" s="688"/>
      <c r="AB23" s="688"/>
      <c r="AC23" s="688"/>
      <c r="AD23" s="689">
        <v>1717357</v>
      </c>
      <c r="AE23" s="689"/>
      <c r="AF23" s="689"/>
      <c r="AG23" s="689"/>
      <c r="AH23" s="689"/>
      <c r="AI23" s="689"/>
      <c r="AJ23" s="689"/>
      <c r="AK23" s="689"/>
      <c r="AL23" s="690">
        <v>73.7</v>
      </c>
      <c r="AM23" s="691"/>
      <c r="AN23" s="691"/>
      <c r="AO23" s="692"/>
      <c r="AP23" s="704" t="s">
        <v>288</v>
      </c>
      <c r="AQ23" s="705"/>
      <c r="AR23" s="705"/>
      <c r="AS23" s="705"/>
      <c r="AT23" s="705"/>
      <c r="AU23" s="705"/>
      <c r="AV23" s="705"/>
      <c r="AW23" s="705"/>
      <c r="AX23" s="705"/>
      <c r="AY23" s="705"/>
      <c r="AZ23" s="705"/>
      <c r="BA23" s="705"/>
      <c r="BB23" s="705"/>
      <c r="BC23" s="705"/>
      <c r="BD23" s="705"/>
      <c r="BE23" s="705"/>
      <c r="BF23" s="706"/>
      <c r="BG23" s="685" t="s">
        <v>232</v>
      </c>
      <c r="BH23" s="686"/>
      <c r="BI23" s="686"/>
      <c r="BJ23" s="686"/>
      <c r="BK23" s="686"/>
      <c r="BL23" s="686"/>
      <c r="BM23" s="686"/>
      <c r="BN23" s="687"/>
      <c r="BO23" s="688" t="s">
        <v>232</v>
      </c>
      <c r="BP23" s="688"/>
      <c r="BQ23" s="688"/>
      <c r="BR23" s="688"/>
      <c r="BS23" s="694" t="s">
        <v>128</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289</v>
      </c>
      <c r="CS23" s="668"/>
      <c r="CT23" s="668"/>
      <c r="CU23" s="668"/>
      <c r="CV23" s="668"/>
      <c r="CW23" s="668"/>
      <c r="CX23" s="668"/>
      <c r="CY23" s="669"/>
      <c r="CZ23" s="667" t="s">
        <v>290</v>
      </c>
      <c r="DA23" s="668"/>
      <c r="DB23" s="668"/>
      <c r="DC23" s="669"/>
      <c r="DD23" s="667" t="s">
        <v>291</v>
      </c>
      <c r="DE23" s="668"/>
      <c r="DF23" s="668"/>
      <c r="DG23" s="668"/>
      <c r="DH23" s="668"/>
      <c r="DI23" s="668"/>
      <c r="DJ23" s="668"/>
      <c r="DK23" s="669"/>
      <c r="DL23" s="716" t="s">
        <v>292</v>
      </c>
      <c r="DM23" s="717"/>
      <c r="DN23" s="717"/>
      <c r="DO23" s="717"/>
      <c r="DP23" s="717"/>
      <c r="DQ23" s="717"/>
      <c r="DR23" s="717"/>
      <c r="DS23" s="717"/>
      <c r="DT23" s="717"/>
      <c r="DU23" s="717"/>
      <c r="DV23" s="718"/>
      <c r="DW23" s="667" t="s">
        <v>293</v>
      </c>
      <c r="DX23" s="668"/>
      <c r="DY23" s="668"/>
      <c r="DZ23" s="668"/>
      <c r="EA23" s="668"/>
      <c r="EB23" s="668"/>
      <c r="EC23" s="669"/>
    </row>
    <row r="24" spans="2:133" ht="11.25" customHeight="1" x14ac:dyDescent="0.15">
      <c r="B24" s="682" t="s">
        <v>294</v>
      </c>
      <c r="C24" s="683"/>
      <c r="D24" s="683"/>
      <c r="E24" s="683"/>
      <c r="F24" s="683"/>
      <c r="G24" s="683"/>
      <c r="H24" s="683"/>
      <c r="I24" s="683"/>
      <c r="J24" s="683"/>
      <c r="K24" s="683"/>
      <c r="L24" s="683"/>
      <c r="M24" s="683"/>
      <c r="N24" s="683"/>
      <c r="O24" s="683"/>
      <c r="P24" s="683"/>
      <c r="Q24" s="684"/>
      <c r="R24" s="685">
        <v>280035</v>
      </c>
      <c r="S24" s="686"/>
      <c r="T24" s="686"/>
      <c r="U24" s="686"/>
      <c r="V24" s="686"/>
      <c r="W24" s="686"/>
      <c r="X24" s="686"/>
      <c r="Y24" s="687"/>
      <c r="Z24" s="688">
        <v>4.5</v>
      </c>
      <c r="AA24" s="688"/>
      <c r="AB24" s="688"/>
      <c r="AC24" s="688"/>
      <c r="AD24" s="689" t="s">
        <v>232</v>
      </c>
      <c r="AE24" s="689"/>
      <c r="AF24" s="689"/>
      <c r="AG24" s="689"/>
      <c r="AH24" s="689"/>
      <c r="AI24" s="689"/>
      <c r="AJ24" s="689"/>
      <c r="AK24" s="689"/>
      <c r="AL24" s="690" t="s">
        <v>128</v>
      </c>
      <c r="AM24" s="691"/>
      <c r="AN24" s="691"/>
      <c r="AO24" s="692"/>
      <c r="AP24" s="704" t="s">
        <v>295</v>
      </c>
      <c r="AQ24" s="705"/>
      <c r="AR24" s="705"/>
      <c r="AS24" s="705"/>
      <c r="AT24" s="705"/>
      <c r="AU24" s="705"/>
      <c r="AV24" s="705"/>
      <c r="AW24" s="705"/>
      <c r="AX24" s="705"/>
      <c r="AY24" s="705"/>
      <c r="AZ24" s="705"/>
      <c r="BA24" s="705"/>
      <c r="BB24" s="705"/>
      <c r="BC24" s="705"/>
      <c r="BD24" s="705"/>
      <c r="BE24" s="705"/>
      <c r="BF24" s="706"/>
      <c r="BG24" s="685" t="s">
        <v>232</v>
      </c>
      <c r="BH24" s="686"/>
      <c r="BI24" s="686"/>
      <c r="BJ24" s="686"/>
      <c r="BK24" s="686"/>
      <c r="BL24" s="686"/>
      <c r="BM24" s="686"/>
      <c r="BN24" s="687"/>
      <c r="BO24" s="688" t="s">
        <v>232</v>
      </c>
      <c r="BP24" s="688"/>
      <c r="BQ24" s="688"/>
      <c r="BR24" s="688"/>
      <c r="BS24" s="694" t="s">
        <v>128</v>
      </c>
      <c r="BT24" s="686"/>
      <c r="BU24" s="686"/>
      <c r="BV24" s="686"/>
      <c r="BW24" s="686"/>
      <c r="BX24" s="686"/>
      <c r="BY24" s="686"/>
      <c r="BZ24" s="686"/>
      <c r="CA24" s="686"/>
      <c r="CB24" s="695"/>
      <c r="CD24" s="696" t="s">
        <v>296</v>
      </c>
      <c r="CE24" s="697"/>
      <c r="CF24" s="697"/>
      <c r="CG24" s="697"/>
      <c r="CH24" s="697"/>
      <c r="CI24" s="697"/>
      <c r="CJ24" s="697"/>
      <c r="CK24" s="697"/>
      <c r="CL24" s="697"/>
      <c r="CM24" s="697"/>
      <c r="CN24" s="697"/>
      <c r="CO24" s="697"/>
      <c r="CP24" s="697"/>
      <c r="CQ24" s="698"/>
      <c r="CR24" s="674">
        <v>1377719</v>
      </c>
      <c r="CS24" s="675"/>
      <c r="CT24" s="675"/>
      <c r="CU24" s="675"/>
      <c r="CV24" s="675"/>
      <c r="CW24" s="675"/>
      <c r="CX24" s="675"/>
      <c r="CY24" s="676"/>
      <c r="CZ24" s="679">
        <v>25.1</v>
      </c>
      <c r="DA24" s="680"/>
      <c r="DB24" s="680"/>
      <c r="DC24" s="699"/>
      <c r="DD24" s="721">
        <v>1053524</v>
      </c>
      <c r="DE24" s="675"/>
      <c r="DF24" s="675"/>
      <c r="DG24" s="675"/>
      <c r="DH24" s="675"/>
      <c r="DI24" s="675"/>
      <c r="DJ24" s="675"/>
      <c r="DK24" s="676"/>
      <c r="DL24" s="721">
        <v>1043540</v>
      </c>
      <c r="DM24" s="675"/>
      <c r="DN24" s="675"/>
      <c r="DO24" s="675"/>
      <c r="DP24" s="675"/>
      <c r="DQ24" s="675"/>
      <c r="DR24" s="675"/>
      <c r="DS24" s="675"/>
      <c r="DT24" s="675"/>
      <c r="DU24" s="675"/>
      <c r="DV24" s="676"/>
      <c r="DW24" s="679">
        <v>43.5</v>
      </c>
      <c r="DX24" s="680"/>
      <c r="DY24" s="680"/>
      <c r="DZ24" s="680"/>
      <c r="EA24" s="680"/>
      <c r="EB24" s="680"/>
      <c r="EC24" s="681"/>
    </row>
    <row r="25" spans="2:133" ht="11.25" customHeight="1" x14ac:dyDescent="0.15">
      <c r="B25" s="682" t="s">
        <v>297</v>
      </c>
      <c r="C25" s="683"/>
      <c r="D25" s="683"/>
      <c r="E25" s="683"/>
      <c r="F25" s="683"/>
      <c r="G25" s="683"/>
      <c r="H25" s="683"/>
      <c r="I25" s="683"/>
      <c r="J25" s="683"/>
      <c r="K25" s="683"/>
      <c r="L25" s="683"/>
      <c r="M25" s="683"/>
      <c r="N25" s="683"/>
      <c r="O25" s="683"/>
      <c r="P25" s="683"/>
      <c r="Q25" s="684"/>
      <c r="R25" s="685" t="s">
        <v>128</v>
      </c>
      <c r="S25" s="686"/>
      <c r="T25" s="686"/>
      <c r="U25" s="686"/>
      <c r="V25" s="686"/>
      <c r="W25" s="686"/>
      <c r="X25" s="686"/>
      <c r="Y25" s="687"/>
      <c r="Z25" s="688" t="s">
        <v>128</v>
      </c>
      <c r="AA25" s="688"/>
      <c r="AB25" s="688"/>
      <c r="AC25" s="688"/>
      <c r="AD25" s="689" t="s">
        <v>232</v>
      </c>
      <c r="AE25" s="689"/>
      <c r="AF25" s="689"/>
      <c r="AG25" s="689"/>
      <c r="AH25" s="689"/>
      <c r="AI25" s="689"/>
      <c r="AJ25" s="689"/>
      <c r="AK25" s="689"/>
      <c r="AL25" s="690" t="s">
        <v>128</v>
      </c>
      <c r="AM25" s="691"/>
      <c r="AN25" s="691"/>
      <c r="AO25" s="692"/>
      <c r="AP25" s="704" t="s">
        <v>298</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299</v>
      </c>
      <c r="CE25" s="701"/>
      <c r="CF25" s="701"/>
      <c r="CG25" s="701"/>
      <c r="CH25" s="701"/>
      <c r="CI25" s="701"/>
      <c r="CJ25" s="701"/>
      <c r="CK25" s="701"/>
      <c r="CL25" s="701"/>
      <c r="CM25" s="701"/>
      <c r="CN25" s="701"/>
      <c r="CO25" s="701"/>
      <c r="CP25" s="701"/>
      <c r="CQ25" s="702"/>
      <c r="CR25" s="685">
        <v>764696</v>
      </c>
      <c r="CS25" s="722"/>
      <c r="CT25" s="722"/>
      <c r="CU25" s="722"/>
      <c r="CV25" s="722"/>
      <c r="CW25" s="722"/>
      <c r="CX25" s="722"/>
      <c r="CY25" s="723"/>
      <c r="CZ25" s="690">
        <v>13.9</v>
      </c>
      <c r="DA25" s="719"/>
      <c r="DB25" s="719"/>
      <c r="DC25" s="724"/>
      <c r="DD25" s="694">
        <v>725262</v>
      </c>
      <c r="DE25" s="722"/>
      <c r="DF25" s="722"/>
      <c r="DG25" s="722"/>
      <c r="DH25" s="722"/>
      <c r="DI25" s="722"/>
      <c r="DJ25" s="722"/>
      <c r="DK25" s="723"/>
      <c r="DL25" s="694">
        <v>716378</v>
      </c>
      <c r="DM25" s="722"/>
      <c r="DN25" s="722"/>
      <c r="DO25" s="722"/>
      <c r="DP25" s="722"/>
      <c r="DQ25" s="722"/>
      <c r="DR25" s="722"/>
      <c r="DS25" s="722"/>
      <c r="DT25" s="722"/>
      <c r="DU25" s="722"/>
      <c r="DV25" s="723"/>
      <c r="DW25" s="690">
        <v>29.9</v>
      </c>
      <c r="DX25" s="719"/>
      <c r="DY25" s="719"/>
      <c r="DZ25" s="719"/>
      <c r="EA25" s="719"/>
      <c r="EB25" s="719"/>
      <c r="EC25" s="720"/>
    </row>
    <row r="26" spans="2:133" ht="11.25" customHeight="1" x14ac:dyDescent="0.15">
      <c r="B26" s="682" t="s">
        <v>300</v>
      </c>
      <c r="C26" s="683"/>
      <c r="D26" s="683"/>
      <c r="E26" s="683"/>
      <c r="F26" s="683"/>
      <c r="G26" s="683"/>
      <c r="H26" s="683"/>
      <c r="I26" s="683"/>
      <c r="J26" s="683"/>
      <c r="K26" s="683"/>
      <c r="L26" s="683"/>
      <c r="M26" s="683"/>
      <c r="N26" s="683"/>
      <c r="O26" s="683"/>
      <c r="P26" s="683"/>
      <c r="Q26" s="684"/>
      <c r="R26" s="685">
        <v>2604809</v>
      </c>
      <c r="S26" s="686"/>
      <c r="T26" s="686"/>
      <c r="U26" s="686"/>
      <c r="V26" s="686"/>
      <c r="W26" s="686"/>
      <c r="X26" s="686"/>
      <c r="Y26" s="687"/>
      <c r="Z26" s="688">
        <v>42.2</v>
      </c>
      <c r="AA26" s="688"/>
      <c r="AB26" s="688"/>
      <c r="AC26" s="688"/>
      <c r="AD26" s="689">
        <v>2324774</v>
      </c>
      <c r="AE26" s="689"/>
      <c r="AF26" s="689"/>
      <c r="AG26" s="689"/>
      <c r="AH26" s="689"/>
      <c r="AI26" s="689"/>
      <c r="AJ26" s="689"/>
      <c r="AK26" s="689"/>
      <c r="AL26" s="690">
        <v>99.8</v>
      </c>
      <c r="AM26" s="691"/>
      <c r="AN26" s="691"/>
      <c r="AO26" s="692"/>
      <c r="AP26" s="704" t="s">
        <v>301</v>
      </c>
      <c r="AQ26" s="725"/>
      <c r="AR26" s="725"/>
      <c r="AS26" s="725"/>
      <c r="AT26" s="725"/>
      <c r="AU26" s="725"/>
      <c r="AV26" s="725"/>
      <c r="AW26" s="725"/>
      <c r="AX26" s="725"/>
      <c r="AY26" s="725"/>
      <c r="AZ26" s="725"/>
      <c r="BA26" s="725"/>
      <c r="BB26" s="725"/>
      <c r="BC26" s="725"/>
      <c r="BD26" s="725"/>
      <c r="BE26" s="725"/>
      <c r="BF26" s="706"/>
      <c r="BG26" s="685" t="s">
        <v>128</v>
      </c>
      <c r="BH26" s="686"/>
      <c r="BI26" s="686"/>
      <c r="BJ26" s="686"/>
      <c r="BK26" s="686"/>
      <c r="BL26" s="686"/>
      <c r="BM26" s="686"/>
      <c r="BN26" s="687"/>
      <c r="BO26" s="688" t="s">
        <v>232</v>
      </c>
      <c r="BP26" s="688"/>
      <c r="BQ26" s="688"/>
      <c r="BR26" s="688"/>
      <c r="BS26" s="694" t="s">
        <v>128</v>
      </c>
      <c r="BT26" s="686"/>
      <c r="BU26" s="686"/>
      <c r="BV26" s="686"/>
      <c r="BW26" s="686"/>
      <c r="BX26" s="686"/>
      <c r="BY26" s="686"/>
      <c r="BZ26" s="686"/>
      <c r="CA26" s="686"/>
      <c r="CB26" s="695"/>
      <c r="CD26" s="700" t="s">
        <v>302</v>
      </c>
      <c r="CE26" s="701"/>
      <c r="CF26" s="701"/>
      <c r="CG26" s="701"/>
      <c r="CH26" s="701"/>
      <c r="CI26" s="701"/>
      <c r="CJ26" s="701"/>
      <c r="CK26" s="701"/>
      <c r="CL26" s="701"/>
      <c r="CM26" s="701"/>
      <c r="CN26" s="701"/>
      <c r="CO26" s="701"/>
      <c r="CP26" s="701"/>
      <c r="CQ26" s="702"/>
      <c r="CR26" s="685">
        <v>402992</v>
      </c>
      <c r="CS26" s="686"/>
      <c r="CT26" s="686"/>
      <c r="CU26" s="686"/>
      <c r="CV26" s="686"/>
      <c r="CW26" s="686"/>
      <c r="CX26" s="686"/>
      <c r="CY26" s="687"/>
      <c r="CZ26" s="690">
        <v>7.3</v>
      </c>
      <c r="DA26" s="719"/>
      <c r="DB26" s="719"/>
      <c r="DC26" s="724"/>
      <c r="DD26" s="694">
        <v>379007</v>
      </c>
      <c r="DE26" s="686"/>
      <c r="DF26" s="686"/>
      <c r="DG26" s="686"/>
      <c r="DH26" s="686"/>
      <c r="DI26" s="686"/>
      <c r="DJ26" s="686"/>
      <c r="DK26" s="687"/>
      <c r="DL26" s="694" t="s">
        <v>232</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303</v>
      </c>
      <c r="C27" s="683"/>
      <c r="D27" s="683"/>
      <c r="E27" s="683"/>
      <c r="F27" s="683"/>
      <c r="G27" s="683"/>
      <c r="H27" s="683"/>
      <c r="I27" s="683"/>
      <c r="J27" s="683"/>
      <c r="K27" s="683"/>
      <c r="L27" s="683"/>
      <c r="M27" s="683"/>
      <c r="N27" s="683"/>
      <c r="O27" s="683"/>
      <c r="P27" s="683"/>
      <c r="Q27" s="684"/>
      <c r="R27" s="685" t="s">
        <v>232</v>
      </c>
      <c r="S27" s="686"/>
      <c r="T27" s="686"/>
      <c r="U27" s="686"/>
      <c r="V27" s="686"/>
      <c r="W27" s="686"/>
      <c r="X27" s="686"/>
      <c r="Y27" s="687"/>
      <c r="Z27" s="688" t="s">
        <v>128</v>
      </c>
      <c r="AA27" s="688"/>
      <c r="AB27" s="688"/>
      <c r="AC27" s="688"/>
      <c r="AD27" s="689" t="s">
        <v>232</v>
      </c>
      <c r="AE27" s="689"/>
      <c r="AF27" s="689"/>
      <c r="AG27" s="689"/>
      <c r="AH27" s="689"/>
      <c r="AI27" s="689"/>
      <c r="AJ27" s="689"/>
      <c r="AK27" s="689"/>
      <c r="AL27" s="690" t="s">
        <v>128</v>
      </c>
      <c r="AM27" s="691"/>
      <c r="AN27" s="691"/>
      <c r="AO27" s="692"/>
      <c r="AP27" s="682" t="s">
        <v>304</v>
      </c>
      <c r="AQ27" s="683"/>
      <c r="AR27" s="683"/>
      <c r="AS27" s="683"/>
      <c r="AT27" s="683"/>
      <c r="AU27" s="683"/>
      <c r="AV27" s="683"/>
      <c r="AW27" s="683"/>
      <c r="AX27" s="683"/>
      <c r="AY27" s="683"/>
      <c r="AZ27" s="683"/>
      <c r="BA27" s="683"/>
      <c r="BB27" s="683"/>
      <c r="BC27" s="683"/>
      <c r="BD27" s="683"/>
      <c r="BE27" s="683"/>
      <c r="BF27" s="684"/>
      <c r="BG27" s="685">
        <v>429064</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305</v>
      </c>
      <c r="CE27" s="701"/>
      <c r="CF27" s="701"/>
      <c r="CG27" s="701"/>
      <c r="CH27" s="701"/>
      <c r="CI27" s="701"/>
      <c r="CJ27" s="701"/>
      <c r="CK27" s="701"/>
      <c r="CL27" s="701"/>
      <c r="CM27" s="701"/>
      <c r="CN27" s="701"/>
      <c r="CO27" s="701"/>
      <c r="CP27" s="701"/>
      <c r="CQ27" s="702"/>
      <c r="CR27" s="685">
        <v>327768</v>
      </c>
      <c r="CS27" s="722"/>
      <c r="CT27" s="722"/>
      <c r="CU27" s="722"/>
      <c r="CV27" s="722"/>
      <c r="CW27" s="722"/>
      <c r="CX27" s="722"/>
      <c r="CY27" s="723"/>
      <c r="CZ27" s="690">
        <v>6</v>
      </c>
      <c r="DA27" s="719"/>
      <c r="DB27" s="719"/>
      <c r="DC27" s="724"/>
      <c r="DD27" s="694">
        <v>78909</v>
      </c>
      <c r="DE27" s="722"/>
      <c r="DF27" s="722"/>
      <c r="DG27" s="722"/>
      <c r="DH27" s="722"/>
      <c r="DI27" s="722"/>
      <c r="DJ27" s="722"/>
      <c r="DK27" s="723"/>
      <c r="DL27" s="694">
        <v>77809</v>
      </c>
      <c r="DM27" s="722"/>
      <c r="DN27" s="722"/>
      <c r="DO27" s="722"/>
      <c r="DP27" s="722"/>
      <c r="DQ27" s="722"/>
      <c r="DR27" s="722"/>
      <c r="DS27" s="722"/>
      <c r="DT27" s="722"/>
      <c r="DU27" s="722"/>
      <c r="DV27" s="723"/>
      <c r="DW27" s="690">
        <v>3.2</v>
      </c>
      <c r="DX27" s="719"/>
      <c r="DY27" s="719"/>
      <c r="DZ27" s="719"/>
      <c r="EA27" s="719"/>
      <c r="EB27" s="719"/>
      <c r="EC27" s="720"/>
    </row>
    <row r="28" spans="2:133" ht="11.25" customHeight="1" x14ac:dyDescent="0.15">
      <c r="B28" s="682" t="s">
        <v>306</v>
      </c>
      <c r="C28" s="683"/>
      <c r="D28" s="683"/>
      <c r="E28" s="683"/>
      <c r="F28" s="683"/>
      <c r="G28" s="683"/>
      <c r="H28" s="683"/>
      <c r="I28" s="683"/>
      <c r="J28" s="683"/>
      <c r="K28" s="683"/>
      <c r="L28" s="683"/>
      <c r="M28" s="683"/>
      <c r="N28" s="683"/>
      <c r="O28" s="683"/>
      <c r="P28" s="683"/>
      <c r="Q28" s="684"/>
      <c r="R28" s="685">
        <v>8507</v>
      </c>
      <c r="S28" s="686"/>
      <c r="T28" s="686"/>
      <c r="U28" s="686"/>
      <c r="V28" s="686"/>
      <c r="W28" s="686"/>
      <c r="X28" s="686"/>
      <c r="Y28" s="687"/>
      <c r="Z28" s="688">
        <v>0.1</v>
      </c>
      <c r="AA28" s="688"/>
      <c r="AB28" s="688"/>
      <c r="AC28" s="688"/>
      <c r="AD28" s="689" t="s">
        <v>128</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307</v>
      </c>
      <c r="CE28" s="701"/>
      <c r="CF28" s="701"/>
      <c r="CG28" s="701"/>
      <c r="CH28" s="701"/>
      <c r="CI28" s="701"/>
      <c r="CJ28" s="701"/>
      <c r="CK28" s="701"/>
      <c r="CL28" s="701"/>
      <c r="CM28" s="701"/>
      <c r="CN28" s="701"/>
      <c r="CO28" s="701"/>
      <c r="CP28" s="701"/>
      <c r="CQ28" s="702"/>
      <c r="CR28" s="685">
        <v>285255</v>
      </c>
      <c r="CS28" s="686"/>
      <c r="CT28" s="686"/>
      <c r="CU28" s="686"/>
      <c r="CV28" s="686"/>
      <c r="CW28" s="686"/>
      <c r="CX28" s="686"/>
      <c r="CY28" s="687"/>
      <c r="CZ28" s="690">
        <v>5.2</v>
      </c>
      <c r="DA28" s="719"/>
      <c r="DB28" s="719"/>
      <c r="DC28" s="724"/>
      <c r="DD28" s="694">
        <v>249353</v>
      </c>
      <c r="DE28" s="686"/>
      <c r="DF28" s="686"/>
      <c r="DG28" s="686"/>
      <c r="DH28" s="686"/>
      <c r="DI28" s="686"/>
      <c r="DJ28" s="686"/>
      <c r="DK28" s="687"/>
      <c r="DL28" s="694">
        <v>249353</v>
      </c>
      <c r="DM28" s="686"/>
      <c r="DN28" s="686"/>
      <c r="DO28" s="686"/>
      <c r="DP28" s="686"/>
      <c r="DQ28" s="686"/>
      <c r="DR28" s="686"/>
      <c r="DS28" s="686"/>
      <c r="DT28" s="686"/>
      <c r="DU28" s="686"/>
      <c r="DV28" s="687"/>
      <c r="DW28" s="690">
        <v>10.4</v>
      </c>
      <c r="DX28" s="719"/>
      <c r="DY28" s="719"/>
      <c r="DZ28" s="719"/>
      <c r="EA28" s="719"/>
      <c r="EB28" s="719"/>
      <c r="EC28" s="720"/>
    </row>
    <row r="29" spans="2:133" ht="11.25" customHeight="1" x14ac:dyDescent="0.15">
      <c r="B29" s="682" t="s">
        <v>308</v>
      </c>
      <c r="C29" s="683"/>
      <c r="D29" s="683"/>
      <c r="E29" s="683"/>
      <c r="F29" s="683"/>
      <c r="G29" s="683"/>
      <c r="H29" s="683"/>
      <c r="I29" s="683"/>
      <c r="J29" s="683"/>
      <c r="K29" s="683"/>
      <c r="L29" s="683"/>
      <c r="M29" s="683"/>
      <c r="N29" s="683"/>
      <c r="O29" s="683"/>
      <c r="P29" s="683"/>
      <c r="Q29" s="684"/>
      <c r="R29" s="685">
        <v>70206</v>
      </c>
      <c r="S29" s="686"/>
      <c r="T29" s="686"/>
      <c r="U29" s="686"/>
      <c r="V29" s="686"/>
      <c r="W29" s="686"/>
      <c r="X29" s="686"/>
      <c r="Y29" s="687"/>
      <c r="Z29" s="688">
        <v>1.1000000000000001</v>
      </c>
      <c r="AA29" s="688"/>
      <c r="AB29" s="688"/>
      <c r="AC29" s="688"/>
      <c r="AD29" s="689">
        <v>713</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309</v>
      </c>
      <c r="CE29" s="732"/>
      <c r="CF29" s="700" t="s">
        <v>70</v>
      </c>
      <c r="CG29" s="701"/>
      <c r="CH29" s="701"/>
      <c r="CI29" s="701"/>
      <c r="CJ29" s="701"/>
      <c r="CK29" s="701"/>
      <c r="CL29" s="701"/>
      <c r="CM29" s="701"/>
      <c r="CN29" s="701"/>
      <c r="CO29" s="701"/>
      <c r="CP29" s="701"/>
      <c r="CQ29" s="702"/>
      <c r="CR29" s="685">
        <v>285255</v>
      </c>
      <c r="CS29" s="722"/>
      <c r="CT29" s="722"/>
      <c r="CU29" s="722"/>
      <c r="CV29" s="722"/>
      <c r="CW29" s="722"/>
      <c r="CX29" s="722"/>
      <c r="CY29" s="723"/>
      <c r="CZ29" s="690">
        <v>5.2</v>
      </c>
      <c r="DA29" s="719"/>
      <c r="DB29" s="719"/>
      <c r="DC29" s="724"/>
      <c r="DD29" s="694">
        <v>249353</v>
      </c>
      <c r="DE29" s="722"/>
      <c r="DF29" s="722"/>
      <c r="DG29" s="722"/>
      <c r="DH29" s="722"/>
      <c r="DI29" s="722"/>
      <c r="DJ29" s="722"/>
      <c r="DK29" s="723"/>
      <c r="DL29" s="694">
        <v>249353</v>
      </c>
      <c r="DM29" s="722"/>
      <c r="DN29" s="722"/>
      <c r="DO29" s="722"/>
      <c r="DP29" s="722"/>
      <c r="DQ29" s="722"/>
      <c r="DR29" s="722"/>
      <c r="DS29" s="722"/>
      <c r="DT29" s="722"/>
      <c r="DU29" s="722"/>
      <c r="DV29" s="723"/>
      <c r="DW29" s="690">
        <v>10.4</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2611</v>
      </c>
      <c r="S30" s="686"/>
      <c r="T30" s="686"/>
      <c r="U30" s="686"/>
      <c r="V30" s="686"/>
      <c r="W30" s="686"/>
      <c r="X30" s="686"/>
      <c r="Y30" s="687"/>
      <c r="Z30" s="688">
        <v>0</v>
      </c>
      <c r="AA30" s="688"/>
      <c r="AB30" s="688"/>
      <c r="AC30" s="688"/>
      <c r="AD30" s="689" t="s">
        <v>232</v>
      </c>
      <c r="AE30" s="689"/>
      <c r="AF30" s="689"/>
      <c r="AG30" s="689"/>
      <c r="AH30" s="689"/>
      <c r="AI30" s="689"/>
      <c r="AJ30" s="689"/>
      <c r="AK30" s="689"/>
      <c r="AL30" s="690" t="s">
        <v>232</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311</v>
      </c>
      <c r="BH30" s="729"/>
      <c r="BI30" s="729"/>
      <c r="BJ30" s="729"/>
      <c r="BK30" s="729"/>
      <c r="BL30" s="729"/>
      <c r="BM30" s="729"/>
      <c r="BN30" s="729"/>
      <c r="BO30" s="729"/>
      <c r="BP30" s="729"/>
      <c r="BQ30" s="730"/>
      <c r="BR30" s="664" t="s">
        <v>312</v>
      </c>
      <c r="BS30" s="729"/>
      <c r="BT30" s="729"/>
      <c r="BU30" s="729"/>
      <c r="BV30" s="729"/>
      <c r="BW30" s="729"/>
      <c r="BX30" s="729"/>
      <c r="BY30" s="729"/>
      <c r="BZ30" s="729"/>
      <c r="CA30" s="729"/>
      <c r="CB30" s="730"/>
      <c r="CD30" s="733"/>
      <c r="CE30" s="734"/>
      <c r="CF30" s="700" t="s">
        <v>313</v>
      </c>
      <c r="CG30" s="701"/>
      <c r="CH30" s="701"/>
      <c r="CI30" s="701"/>
      <c r="CJ30" s="701"/>
      <c r="CK30" s="701"/>
      <c r="CL30" s="701"/>
      <c r="CM30" s="701"/>
      <c r="CN30" s="701"/>
      <c r="CO30" s="701"/>
      <c r="CP30" s="701"/>
      <c r="CQ30" s="702"/>
      <c r="CR30" s="685">
        <v>275567</v>
      </c>
      <c r="CS30" s="686"/>
      <c r="CT30" s="686"/>
      <c r="CU30" s="686"/>
      <c r="CV30" s="686"/>
      <c r="CW30" s="686"/>
      <c r="CX30" s="686"/>
      <c r="CY30" s="687"/>
      <c r="CZ30" s="690">
        <v>5</v>
      </c>
      <c r="DA30" s="719"/>
      <c r="DB30" s="719"/>
      <c r="DC30" s="724"/>
      <c r="DD30" s="694">
        <v>239665</v>
      </c>
      <c r="DE30" s="686"/>
      <c r="DF30" s="686"/>
      <c r="DG30" s="686"/>
      <c r="DH30" s="686"/>
      <c r="DI30" s="686"/>
      <c r="DJ30" s="686"/>
      <c r="DK30" s="687"/>
      <c r="DL30" s="694">
        <v>239665</v>
      </c>
      <c r="DM30" s="686"/>
      <c r="DN30" s="686"/>
      <c r="DO30" s="686"/>
      <c r="DP30" s="686"/>
      <c r="DQ30" s="686"/>
      <c r="DR30" s="686"/>
      <c r="DS30" s="686"/>
      <c r="DT30" s="686"/>
      <c r="DU30" s="686"/>
      <c r="DV30" s="687"/>
      <c r="DW30" s="690">
        <v>10</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892530</v>
      </c>
      <c r="S31" s="686"/>
      <c r="T31" s="686"/>
      <c r="U31" s="686"/>
      <c r="V31" s="686"/>
      <c r="W31" s="686"/>
      <c r="X31" s="686"/>
      <c r="Y31" s="687"/>
      <c r="Z31" s="688">
        <v>14.4</v>
      </c>
      <c r="AA31" s="688"/>
      <c r="AB31" s="688"/>
      <c r="AC31" s="688"/>
      <c r="AD31" s="689" t="s">
        <v>128</v>
      </c>
      <c r="AE31" s="689"/>
      <c r="AF31" s="689"/>
      <c r="AG31" s="689"/>
      <c r="AH31" s="689"/>
      <c r="AI31" s="689"/>
      <c r="AJ31" s="689"/>
      <c r="AK31" s="689"/>
      <c r="AL31" s="690" t="s">
        <v>128</v>
      </c>
      <c r="AM31" s="691"/>
      <c r="AN31" s="691"/>
      <c r="AO31" s="692"/>
      <c r="AP31" s="742" t="s">
        <v>315</v>
      </c>
      <c r="AQ31" s="743"/>
      <c r="AR31" s="743"/>
      <c r="AS31" s="743"/>
      <c r="AT31" s="748" t="s">
        <v>316</v>
      </c>
      <c r="AU31" s="231"/>
      <c r="AV31" s="231"/>
      <c r="AW31" s="231"/>
      <c r="AX31" s="671" t="s">
        <v>189</v>
      </c>
      <c r="AY31" s="672"/>
      <c r="AZ31" s="672"/>
      <c r="BA31" s="672"/>
      <c r="BB31" s="672"/>
      <c r="BC31" s="672"/>
      <c r="BD31" s="672"/>
      <c r="BE31" s="672"/>
      <c r="BF31" s="673"/>
      <c r="BG31" s="741">
        <v>99</v>
      </c>
      <c r="BH31" s="737"/>
      <c r="BI31" s="737"/>
      <c r="BJ31" s="737"/>
      <c r="BK31" s="737"/>
      <c r="BL31" s="737"/>
      <c r="BM31" s="680">
        <v>97.8</v>
      </c>
      <c r="BN31" s="737"/>
      <c r="BO31" s="737"/>
      <c r="BP31" s="737"/>
      <c r="BQ31" s="738"/>
      <c r="BR31" s="741">
        <v>99.3</v>
      </c>
      <c r="BS31" s="737"/>
      <c r="BT31" s="737"/>
      <c r="BU31" s="737"/>
      <c r="BV31" s="737"/>
      <c r="BW31" s="737"/>
      <c r="BX31" s="680">
        <v>97.3</v>
      </c>
      <c r="BY31" s="737"/>
      <c r="BZ31" s="737"/>
      <c r="CA31" s="737"/>
      <c r="CB31" s="738"/>
      <c r="CD31" s="733"/>
      <c r="CE31" s="734"/>
      <c r="CF31" s="700" t="s">
        <v>317</v>
      </c>
      <c r="CG31" s="701"/>
      <c r="CH31" s="701"/>
      <c r="CI31" s="701"/>
      <c r="CJ31" s="701"/>
      <c r="CK31" s="701"/>
      <c r="CL31" s="701"/>
      <c r="CM31" s="701"/>
      <c r="CN31" s="701"/>
      <c r="CO31" s="701"/>
      <c r="CP31" s="701"/>
      <c r="CQ31" s="702"/>
      <c r="CR31" s="685">
        <v>9688</v>
      </c>
      <c r="CS31" s="722"/>
      <c r="CT31" s="722"/>
      <c r="CU31" s="722"/>
      <c r="CV31" s="722"/>
      <c r="CW31" s="722"/>
      <c r="CX31" s="722"/>
      <c r="CY31" s="723"/>
      <c r="CZ31" s="690">
        <v>0.2</v>
      </c>
      <c r="DA31" s="719"/>
      <c r="DB31" s="719"/>
      <c r="DC31" s="724"/>
      <c r="DD31" s="694">
        <v>9688</v>
      </c>
      <c r="DE31" s="722"/>
      <c r="DF31" s="722"/>
      <c r="DG31" s="722"/>
      <c r="DH31" s="722"/>
      <c r="DI31" s="722"/>
      <c r="DJ31" s="722"/>
      <c r="DK31" s="723"/>
      <c r="DL31" s="694">
        <v>9688</v>
      </c>
      <c r="DM31" s="722"/>
      <c r="DN31" s="722"/>
      <c r="DO31" s="722"/>
      <c r="DP31" s="722"/>
      <c r="DQ31" s="722"/>
      <c r="DR31" s="722"/>
      <c r="DS31" s="722"/>
      <c r="DT31" s="722"/>
      <c r="DU31" s="722"/>
      <c r="DV31" s="723"/>
      <c r="DW31" s="690">
        <v>0.4</v>
      </c>
      <c r="DX31" s="719"/>
      <c r="DY31" s="719"/>
      <c r="DZ31" s="719"/>
      <c r="EA31" s="719"/>
      <c r="EB31" s="719"/>
      <c r="EC31" s="720"/>
    </row>
    <row r="32" spans="2:133" ht="11.25" customHeight="1" x14ac:dyDescent="0.15">
      <c r="B32" s="752" t="s">
        <v>318</v>
      </c>
      <c r="C32" s="753"/>
      <c r="D32" s="753"/>
      <c r="E32" s="753"/>
      <c r="F32" s="753"/>
      <c r="G32" s="753"/>
      <c r="H32" s="753"/>
      <c r="I32" s="753"/>
      <c r="J32" s="753"/>
      <c r="K32" s="753"/>
      <c r="L32" s="753"/>
      <c r="M32" s="753"/>
      <c r="N32" s="753"/>
      <c r="O32" s="753"/>
      <c r="P32" s="753"/>
      <c r="Q32" s="754"/>
      <c r="R32" s="685" t="s">
        <v>232</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232</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1">
        <v>99.4</v>
      </c>
      <c r="BH32" s="722"/>
      <c r="BI32" s="722"/>
      <c r="BJ32" s="722"/>
      <c r="BK32" s="722"/>
      <c r="BL32" s="722"/>
      <c r="BM32" s="691">
        <v>98.3</v>
      </c>
      <c r="BN32" s="739"/>
      <c r="BO32" s="739"/>
      <c r="BP32" s="739"/>
      <c r="BQ32" s="740"/>
      <c r="BR32" s="751">
        <v>99.9</v>
      </c>
      <c r="BS32" s="722"/>
      <c r="BT32" s="722"/>
      <c r="BU32" s="722"/>
      <c r="BV32" s="722"/>
      <c r="BW32" s="722"/>
      <c r="BX32" s="691">
        <v>97</v>
      </c>
      <c r="BY32" s="739"/>
      <c r="BZ32" s="739"/>
      <c r="CA32" s="739"/>
      <c r="CB32" s="740"/>
      <c r="CD32" s="735"/>
      <c r="CE32" s="736"/>
      <c r="CF32" s="700" t="s">
        <v>321</v>
      </c>
      <c r="CG32" s="701"/>
      <c r="CH32" s="701"/>
      <c r="CI32" s="701"/>
      <c r="CJ32" s="701"/>
      <c r="CK32" s="701"/>
      <c r="CL32" s="701"/>
      <c r="CM32" s="701"/>
      <c r="CN32" s="701"/>
      <c r="CO32" s="701"/>
      <c r="CP32" s="701"/>
      <c r="CQ32" s="702"/>
      <c r="CR32" s="685" t="s">
        <v>128</v>
      </c>
      <c r="CS32" s="686"/>
      <c r="CT32" s="686"/>
      <c r="CU32" s="686"/>
      <c r="CV32" s="686"/>
      <c r="CW32" s="686"/>
      <c r="CX32" s="686"/>
      <c r="CY32" s="687"/>
      <c r="CZ32" s="690" t="s">
        <v>232</v>
      </c>
      <c r="DA32" s="719"/>
      <c r="DB32" s="719"/>
      <c r="DC32" s="724"/>
      <c r="DD32" s="694" t="s">
        <v>128</v>
      </c>
      <c r="DE32" s="686"/>
      <c r="DF32" s="686"/>
      <c r="DG32" s="686"/>
      <c r="DH32" s="686"/>
      <c r="DI32" s="686"/>
      <c r="DJ32" s="686"/>
      <c r="DK32" s="687"/>
      <c r="DL32" s="694" t="s">
        <v>232</v>
      </c>
      <c r="DM32" s="686"/>
      <c r="DN32" s="686"/>
      <c r="DO32" s="686"/>
      <c r="DP32" s="686"/>
      <c r="DQ32" s="686"/>
      <c r="DR32" s="686"/>
      <c r="DS32" s="686"/>
      <c r="DT32" s="686"/>
      <c r="DU32" s="686"/>
      <c r="DV32" s="687"/>
      <c r="DW32" s="690" t="s">
        <v>232</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342342</v>
      </c>
      <c r="S33" s="686"/>
      <c r="T33" s="686"/>
      <c r="U33" s="686"/>
      <c r="V33" s="686"/>
      <c r="W33" s="686"/>
      <c r="X33" s="686"/>
      <c r="Y33" s="687"/>
      <c r="Z33" s="688">
        <v>5.5</v>
      </c>
      <c r="AA33" s="688"/>
      <c r="AB33" s="688"/>
      <c r="AC33" s="688"/>
      <c r="AD33" s="689" t="s">
        <v>232</v>
      </c>
      <c r="AE33" s="689"/>
      <c r="AF33" s="689"/>
      <c r="AG33" s="689"/>
      <c r="AH33" s="689"/>
      <c r="AI33" s="689"/>
      <c r="AJ33" s="689"/>
      <c r="AK33" s="689"/>
      <c r="AL33" s="690" t="s">
        <v>128</v>
      </c>
      <c r="AM33" s="691"/>
      <c r="AN33" s="691"/>
      <c r="AO33" s="692"/>
      <c r="AP33" s="746"/>
      <c r="AQ33" s="747"/>
      <c r="AR33" s="747"/>
      <c r="AS33" s="747"/>
      <c r="AT33" s="750"/>
      <c r="AU33" s="232"/>
      <c r="AV33" s="232"/>
      <c r="AW33" s="232"/>
      <c r="AX33" s="726" t="s">
        <v>323</v>
      </c>
      <c r="AY33" s="727"/>
      <c r="AZ33" s="727"/>
      <c r="BA33" s="727"/>
      <c r="BB33" s="727"/>
      <c r="BC33" s="727"/>
      <c r="BD33" s="727"/>
      <c r="BE33" s="727"/>
      <c r="BF33" s="728"/>
      <c r="BG33" s="755">
        <v>98.3</v>
      </c>
      <c r="BH33" s="756"/>
      <c r="BI33" s="756"/>
      <c r="BJ33" s="756"/>
      <c r="BK33" s="756"/>
      <c r="BL33" s="756"/>
      <c r="BM33" s="757">
        <v>97</v>
      </c>
      <c r="BN33" s="756"/>
      <c r="BO33" s="756"/>
      <c r="BP33" s="756"/>
      <c r="BQ33" s="758"/>
      <c r="BR33" s="755">
        <v>98.7</v>
      </c>
      <c r="BS33" s="756"/>
      <c r="BT33" s="756"/>
      <c r="BU33" s="756"/>
      <c r="BV33" s="756"/>
      <c r="BW33" s="756"/>
      <c r="BX33" s="757">
        <v>96.7</v>
      </c>
      <c r="BY33" s="756"/>
      <c r="BZ33" s="756"/>
      <c r="CA33" s="756"/>
      <c r="CB33" s="758"/>
      <c r="CD33" s="700" t="s">
        <v>324</v>
      </c>
      <c r="CE33" s="701"/>
      <c r="CF33" s="701"/>
      <c r="CG33" s="701"/>
      <c r="CH33" s="701"/>
      <c r="CI33" s="701"/>
      <c r="CJ33" s="701"/>
      <c r="CK33" s="701"/>
      <c r="CL33" s="701"/>
      <c r="CM33" s="701"/>
      <c r="CN33" s="701"/>
      <c r="CO33" s="701"/>
      <c r="CP33" s="701"/>
      <c r="CQ33" s="702"/>
      <c r="CR33" s="685">
        <v>3621995</v>
      </c>
      <c r="CS33" s="722"/>
      <c r="CT33" s="722"/>
      <c r="CU33" s="722"/>
      <c r="CV33" s="722"/>
      <c r="CW33" s="722"/>
      <c r="CX33" s="722"/>
      <c r="CY33" s="723"/>
      <c r="CZ33" s="690">
        <v>66</v>
      </c>
      <c r="DA33" s="719"/>
      <c r="DB33" s="719"/>
      <c r="DC33" s="724"/>
      <c r="DD33" s="694">
        <v>2636380</v>
      </c>
      <c r="DE33" s="722"/>
      <c r="DF33" s="722"/>
      <c r="DG33" s="722"/>
      <c r="DH33" s="722"/>
      <c r="DI33" s="722"/>
      <c r="DJ33" s="722"/>
      <c r="DK33" s="723"/>
      <c r="DL33" s="694">
        <v>1140968</v>
      </c>
      <c r="DM33" s="722"/>
      <c r="DN33" s="722"/>
      <c r="DO33" s="722"/>
      <c r="DP33" s="722"/>
      <c r="DQ33" s="722"/>
      <c r="DR33" s="722"/>
      <c r="DS33" s="722"/>
      <c r="DT33" s="722"/>
      <c r="DU33" s="722"/>
      <c r="DV33" s="723"/>
      <c r="DW33" s="690">
        <v>47.6</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12909</v>
      </c>
      <c r="S34" s="686"/>
      <c r="T34" s="686"/>
      <c r="U34" s="686"/>
      <c r="V34" s="686"/>
      <c r="W34" s="686"/>
      <c r="X34" s="686"/>
      <c r="Y34" s="687"/>
      <c r="Z34" s="688">
        <v>0.2</v>
      </c>
      <c r="AA34" s="688"/>
      <c r="AB34" s="688"/>
      <c r="AC34" s="688"/>
      <c r="AD34" s="689">
        <v>3833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662563</v>
      </c>
      <c r="CS34" s="686"/>
      <c r="CT34" s="686"/>
      <c r="CU34" s="686"/>
      <c r="CV34" s="686"/>
      <c r="CW34" s="686"/>
      <c r="CX34" s="686"/>
      <c r="CY34" s="687"/>
      <c r="CZ34" s="690">
        <v>12.1</v>
      </c>
      <c r="DA34" s="719"/>
      <c r="DB34" s="719"/>
      <c r="DC34" s="724"/>
      <c r="DD34" s="694">
        <v>497128</v>
      </c>
      <c r="DE34" s="686"/>
      <c r="DF34" s="686"/>
      <c r="DG34" s="686"/>
      <c r="DH34" s="686"/>
      <c r="DI34" s="686"/>
      <c r="DJ34" s="686"/>
      <c r="DK34" s="687"/>
      <c r="DL34" s="694">
        <v>381191</v>
      </c>
      <c r="DM34" s="686"/>
      <c r="DN34" s="686"/>
      <c r="DO34" s="686"/>
      <c r="DP34" s="686"/>
      <c r="DQ34" s="686"/>
      <c r="DR34" s="686"/>
      <c r="DS34" s="686"/>
      <c r="DT34" s="686"/>
      <c r="DU34" s="686"/>
      <c r="DV34" s="687"/>
      <c r="DW34" s="690">
        <v>15.9</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996099</v>
      </c>
      <c r="S35" s="686"/>
      <c r="T35" s="686"/>
      <c r="U35" s="686"/>
      <c r="V35" s="686"/>
      <c r="W35" s="686"/>
      <c r="X35" s="686"/>
      <c r="Y35" s="687"/>
      <c r="Z35" s="688">
        <v>16.100000000000001</v>
      </c>
      <c r="AA35" s="688"/>
      <c r="AB35" s="688"/>
      <c r="AC35" s="688"/>
      <c r="AD35" s="689" t="s">
        <v>232</v>
      </c>
      <c r="AE35" s="689"/>
      <c r="AF35" s="689"/>
      <c r="AG35" s="689"/>
      <c r="AH35" s="689"/>
      <c r="AI35" s="689"/>
      <c r="AJ35" s="689"/>
      <c r="AK35" s="689"/>
      <c r="AL35" s="690" t="s">
        <v>128</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41357</v>
      </c>
      <c r="CS35" s="722"/>
      <c r="CT35" s="722"/>
      <c r="CU35" s="722"/>
      <c r="CV35" s="722"/>
      <c r="CW35" s="722"/>
      <c r="CX35" s="722"/>
      <c r="CY35" s="723"/>
      <c r="CZ35" s="690">
        <v>0.8</v>
      </c>
      <c r="DA35" s="719"/>
      <c r="DB35" s="719"/>
      <c r="DC35" s="724"/>
      <c r="DD35" s="694">
        <v>28846</v>
      </c>
      <c r="DE35" s="722"/>
      <c r="DF35" s="722"/>
      <c r="DG35" s="722"/>
      <c r="DH35" s="722"/>
      <c r="DI35" s="722"/>
      <c r="DJ35" s="722"/>
      <c r="DK35" s="723"/>
      <c r="DL35" s="694">
        <v>12794</v>
      </c>
      <c r="DM35" s="722"/>
      <c r="DN35" s="722"/>
      <c r="DO35" s="722"/>
      <c r="DP35" s="722"/>
      <c r="DQ35" s="722"/>
      <c r="DR35" s="722"/>
      <c r="DS35" s="722"/>
      <c r="DT35" s="722"/>
      <c r="DU35" s="722"/>
      <c r="DV35" s="723"/>
      <c r="DW35" s="690">
        <v>0.5</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395792</v>
      </c>
      <c r="S36" s="686"/>
      <c r="T36" s="686"/>
      <c r="U36" s="686"/>
      <c r="V36" s="686"/>
      <c r="W36" s="686"/>
      <c r="X36" s="686"/>
      <c r="Y36" s="687"/>
      <c r="Z36" s="688">
        <v>6.4</v>
      </c>
      <c r="AA36" s="688"/>
      <c r="AB36" s="688"/>
      <c r="AC36" s="688"/>
      <c r="AD36" s="689" t="s">
        <v>238</v>
      </c>
      <c r="AE36" s="689"/>
      <c r="AF36" s="689"/>
      <c r="AG36" s="689"/>
      <c r="AH36" s="689"/>
      <c r="AI36" s="689"/>
      <c r="AJ36" s="689"/>
      <c r="AK36" s="689"/>
      <c r="AL36" s="690" t="s">
        <v>232</v>
      </c>
      <c r="AM36" s="691"/>
      <c r="AN36" s="691"/>
      <c r="AO36" s="692"/>
      <c r="AP36" s="235"/>
      <c r="AQ36" s="759" t="s">
        <v>332</v>
      </c>
      <c r="AR36" s="760"/>
      <c r="AS36" s="760"/>
      <c r="AT36" s="760"/>
      <c r="AU36" s="760"/>
      <c r="AV36" s="760"/>
      <c r="AW36" s="760"/>
      <c r="AX36" s="760"/>
      <c r="AY36" s="761"/>
      <c r="AZ36" s="674">
        <v>480710</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10133</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1718241</v>
      </c>
      <c r="CS36" s="686"/>
      <c r="CT36" s="686"/>
      <c r="CU36" s="686"/>
      <c r="CV36" s="686"/>
      <c r="CW36" s="686"/>
      <c r="CX36" s="686"/>
      <c r="CY36" s="687"/>
      <c r="CZ36" s="690">
        <v>31.3</v>
      </c>
      <c r="DA36" s="719"/>
      <c r="DB36" s="719"/>
      <c r="DC36" s="724"/>
      <c r="DD36" s="694">
        <v>972415</v>
      </c>
      <c r="DE36" s="686"/>
      <c r="DF36" s="686"/>
      <c r="DG36" s="686"/>
      <c r="DH36" s="686"/>
      <c r="DI36" s="686"/>
      <c r="DJ36" s="686"/>
      <c r="DK36" s="687"/>
      <c r="DL36" s="694">
        <v>418951</v>
      </c>
      <c r="DM36" s="686"/>
      <c r="DN36" s="686"/>
      <c r="DO36" s="686"/>
      <c r="DP36" s="686"/>
      <c r="DQ36" s="686"/>
      <c r="DR36" s="686"/>
      <c r="DS36" s="686"/>
      <c r="DT36" s="686"/>
      <c r="DU36" s="686"/>
      <c r="DV36" s="687"/>
      <c r="DW36" s="690">
        <v>17.5</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653397</v>
      </c>
      <c r="S37" s="686"/>
      <c r="T37" s="686"/>
      <c r="U37" s="686"/>
      <c r="V37" s="686"/>
      <c r="W37" s="686"/>
      <c r="X37" s="686"/>
      <c r="Y37" s="687"/>
      <c r="Z37" s="688">
        <v>10.6</v>
      </c>
      <c r="AA37" s="688"/>
      <c r="AB37" s="688"/>
      <c r="AC37" s="688"/>
      <c r="AD37" s="689" t="s">
        <v>232</v>
      </c>
      <c r="AE37" s="689"/>
      <c r="AF37" s="689"/>
      <c r="AG37" s="689"/>
      <c r="AH37" s="689"/>
      <c r="AI37" s="689"/>
      <c r="AJ37" s="689"/>
      <c r="AK37" s="689"/>
      <c r="AL37" s="690" t="s">
        <v>128</v>
      </c>
      <c r="AM37" s="691"/>
      <c r="AN37" s="691"/>
      <c r="AO37" s="692"/>
      <c r="AQ37" s="763" t="s">
        <v>336</v>
      </c>
      <c r="AR37" s="764"/>
      <c r="AS37" s="764"/>
      <c r="AT37" s="764"/>
      <c r="AU37" s="764"/>
      <c r="AV37" s="764"/>
      <c r="AW37" s="764"/>
      <c r="AX37" s="764"/>
      <c r="AY37" s="765"/>
      <c r="AZ37" s="685">
        <v>83230</v>
      </c>
      <c r="BA37" s="686"/>
      <c r="BB37" s="686"/>
      <c r="BC37" s="686"/>
      <c r="BD37" s="722"/>
      <c r="BE37" s="722"/>
      <c r="BF37" s="740"/>
      <c r="BG37" s="700" t="s">
        <v>337</v>
      </c>
      <c r="BH37" s="701"/>
      <c r="BI37" s="701"/>
      <c r="BJ37" s="701"/>
      <c r="BK37" s="701"/>
      <c r="BL37" s="701"/>
      <c r="BM37" s="701"/>
      <c r="BN37" s="701"/>
      <c r="BO37" s="701"/>
      <c r="BP37" s="701"/>
      <c r="BQ37" s="701"/>
      <c r="BR37" s="701"/>
      <c r="BS37" s="701"/>
      <c r="BT37" s="701"/>
      <c r="BU37" s="702"/>
      <c r="BV37" s="685">
        <v>1555</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227380</v>
      </c>
      <c r="CS37" s="722"/>
      <c r="CT37" s="722"/>
      <c r="CU37" s="722"/>
      <c r="CV37" s="722"/>
      <c r="CW37" s="722"/>
      <c r="CX37" s="722"/>
      <c r="CY37" s="723"/>
      <c r="CZ37" s="690">
        <v>4.0999999999999996</v>
      </c>
      <c r="DA37" s="719"/>
      <c r="DB37" s="719"/>
      <c r="DC37" s="724"/>
      <c r="DD37" s="694">
        <v>225259</v>
      </c>
      <c r="DE37" s="722"/>
      <c r="DF37" s="722"/>
      <c r="DG37" s="722"/>
      <c r="DH37" s="722"/>
      <c r="DI37" s="722"/>
      <c r="DJ37" s="722"/>
      <c r="DK37" s="723"/>
      <c r="DL37" s="694">
        <v>198114</v>
      </c>
      <c r="DM37" s="722"/>
      <c r="DN37" s="722"/>
      <c r="DO37" s="722"/>
      <c r="DP37" s="722"/>
      <c r="DQ37" s="722"/>
      <c r="DR37" s="722"/>
      <c r="DS37" s="722"/>
      <c r="DT37" s="722"/>
      <c r="DU37" s="722"/>
      <c r="DV37" s="723"/>
      <c r="DW37" s="690">
        <v>8.3000000000000007</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26344</v>
      </c>
      <c r="S38" s="686"/>
      <c r="T38" s="686"/>
      <c r="U38" s="686"/>
      <c r="V38" s="686"/>
      <c r="W38" s="686"/>
      <c r="X38" s="686"/>
      <c r="Y38" s="687"/>
      <c r="Z38" s="688">
        <v>0.4</v>
      </c>
      <c r="AA38" s="688"/>
      <c r="AB38" s="688"/>
      <c r="AC38" s="688"/>
      <c r="AD38" s="689">
        <v>576</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v>78362</v>
      </c>
      <c r="BA38" s="686"/>
      <c r="BB38" s="686"/>
      <c r="BC38" s="686"/>
      <c r="BD38" s="722"/>
      <c r="BE38" s="722"/>
      <c r="BF38" s="740"/>
      <c r="BG38" s="700" t="s">
        <v>341</v>
      </c>
      <c r="BH38" s="701"/>
      <c r="BI38" s="701"/>
      <c r="BJ38" s="701"/>
      <c r="BK38" s="701"/>
      <c r="BL38" s="701"/>
      <c r="BM38" s="701"/>
      <c r="BN38" s="701"/>
      <c r="BO38" s="701"/>
      <c r="BP38" s="701"/>
      <c r="BQ38" s="701"/>
      <c r="BR38" s="701"/>
      <c r="BS38" s="701"/>
      <c r="BT38" s="701"/>
      <c r="BU38" s="702"/>
      <c r="BV38" s="685">
        <v>685</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397480</v>
      </c>
      <c r="CS38" s="686"/>
      <c r="CT38" s="686"/>
      <c r="CU38" s="686"/>
      <c r="CV38" s="686"/>
      <c r="CW38" s="686"/>
      <c r="CX38" s="686"/>
      <c r="CY38" s="687"/>
      <c r="CZ38" s="690">
        <v>7.2</v>
      </c>
      <c r="DA38" s="719"/>
      <c r="DB38" s="719"/>
      <c r="DC38" s="724"/>
      <c r="DD38" s="694">
        <v>348886</v>
      </c>
      <c r="DE38" s="686"/>
      <c r="DF38" s="686"/>
      <c r="DG38" s="686"/>
      <c r="DH38" s="686"/>
      <c r="DI38" s="686"/>
      <c r="DJ38" s="686"/>
      <c r="DK38" s="687"/>
      <c r="DL38" s="694">
        <v>328032</v>
      </c>
      <c r="DM38" s="686"/>
      <c r="DN38" s="686"/>
      <c r="DO38" s="686"/>
      <c r="DP38" s="686"/>
      <c r="DQ38" s="686"/>
      <c r="DR38" s="686"/>
      <c r="DS38" s="686"/>
      <c r="DT38" s="686"/>
      <c r="DU38" s="686"/>
      <c r="DV38" s="687"/>
      <c r="DW38" s="690">
        <v>13.7</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172584</v>
      </c>
      <c r="S39" s="686"/>
      <c r="T39" s="686"/>
      <c r="U39" s="686"/>
      <c r="V39" s="686"/>
      <c r="W39" s="686"/>
      <c r="X39" s="686"/>
      <c r="Y39" s="687"/>
      <c r="Z39" s="688">
        <v>2.8</v>
      </c>
      <c r="AA39" s="688"/>
      <c r="AB39" s="688"/>
      <c r="AC39" s="688"/>
      <c r="AD39" s="689" t="s">
        <v>232</v>
      </c>
      <c r="AE39" s="689"/>
      <c r="AF39" s="689"/>
      <c r="AG39" s="689"/>
      <c r="AH39" s="689"/>
      <c r="AI39" s="689"/>
      <c r="AJ39" s="689"/>
      <c r="AK39" s="689"/>
      <c r="AL39" s="690" t="s">
        <v>128</v>
      </c>
      <c r="AM39" s="691"/>
      <c r="AN39" s="691"/>
      <c r="AO39" s="692"/>
      <c r="AQ39" s="763" t="s">
        <v>344</v>
      </c>
      <c r="AR39" s="764"/>
      <c r="AS39" s="764"/>
      <c r="AT39" s="764"/>
      <c r="AU39" s="764"/>
      <c r="AV39" s="764"/>
      <c r="AW39" s="764"/>
      <c r="AX39" s="764"/>
      <c r="AY39" s="765"/>
      <c r="AZ39" s="685">
        <v>75755</v>
      </c>
      <c r="BA39" s="686"/>
      <c r="BB39" s="686"/>
      <c r="BC39" s="686"/>
      <c r="BD39" s="722"/>
      <c r="BE39" s="722"/>
      <c r="BF39" s="740"/>
      <c r="BG39" s="700" t="s">
        <v>345</v>
      </c>
      <c r="BH39" s="701"/>
      <c r="BI39" s="701"/>
      <c r="BJ39" s="701"/>
      <c r="BK39" s="701"/>
      <c r="BL39" s="701"/>
      <c r="BM39" s="701"/>
      <c r="BN39" s="701"/>
      <c r="BO39" s="701"/>
      <c r="BP39" s="701"/>
      <c r="BQ39" s="701"/>
      <c r="BR39" s="701"/>
      <c r="BS39" s="701"/>
      <c r="BT39" s="701"/>
      <c r="BU39" s="702"/>
      <c r="BV39" s="685">
        <v>1177</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801634</v>
      </c>
      <c r="CS39" s="722"/>
      <c r="CT39" s="722"/>
      <c r="CU39" s="722"/>
      <c r="CV39" s="722"/>
      <c r="CW39" s="722"/>
      <c r="CX39" s="722"/>
      <c r="CY39" s="723"/>
      <c r="CZ39" s="690">
        <v>14.6</v>
      </c>
      <c r="DA39" s="719"/>
      <c r="DB39" s="719"/>
      <c r="DC39" s="724"/>
      <c r="DD39" s="694">
        <v>788385</v>
      </c>
      <c r="DE39" s="722"/>
      <c r="DF39" s="722"/>
      <c r="DG39" s="722"/>
      <c r="DH39" s="722"/>
      <c r="DI39" s="722"/>
      <c r="DJ39" s="722"/>
      <c r="DK39" s="723"/>
      <c r="DL39" s="694" t="s">
        <v>232</v>
      </c>
      <c r="DM39" s="722"/>
      <c r="DN39" s="722"/>
      <c r="DO39" s="722"/>
      <c r="DP39" s="722"/>
      <c r="DQ39" s="722"/>
      <c r="DR39" s="722"/>
      <c r="DS39" s="722"/>
      <c r="DT39" s="722"/>
      <c r="DU39" s="722"/>
      <c r="DV39" s="723"/>
      <c r="DW39" s="690" t="s">
        <v>128</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v>2182</v>
      </c>
      <c r="S40" s="686"/>
      <c r="T40" s="686"/>
      <c r="U40" s="686"/>
      <c r="V40" s="686"/>
      <c r="W40" s="686"/>
      <c r="X40" s="686"/>
      <c r="Y40" s="687"/>
      <c r="Z40" s="688">
        <v>0</v>
      </c>
      <c r="AA40" s="688"/>
      <c r="AB40" s="688"/>
      <c r="AC40" s="688"/>
      <c r="AD40" s="689" t="s">
        <v>128</v>
      </c>
      <c r="AE40" s="689"/>
      <c r="AF40" s="689"/>
      <c r="AG40" s="689"/>
      <c r="AH40" s="689"/>
      <c r="AI40" s="689"/>
      <c r="AJ40" s="689"/>
      <c r="AK40" s="689"/>
      <c r="AL40" s="690" t="s">
        <v>128</v>
      </c>
      <c r="AM40" s="691"/>
      <c r="AN40" s="691"/>
      <c r="AO40" s="692"/>
      <c r="AQ40" s="763" t="s">
        <v>348</v>
      </c>
      <c r="AR40" s="764"/>
      <c r="AS40" s="764"/>
      <c r="AT40" s="764"/>
      <c r="AU40" s="764"/>
      <c r="AV40" s="764"/>
      <c r="AW40" s="764"/>
      <c r="AX40" s="764"/>
      <c r="AY40" s="765"/>
      <c r="AZ40" s="685" t="s">
        <v>128</v>
      </c>
      <c r="BA40" s="686"/>
      <c r="BB40" s="686"/>
      <c r="BC40" s="686"/>
      <c r="BD40" s="722"/>
      <c r="BE40" s="722"/>
      <c r="BF40" s="740"/>
      <c r="BG40" s="766" t="s">
        <v>349</v>
      </c>
      <c r="BH40" s="767"/>
      <c r="BI40" s="767"/>
      <c r="BJ40" s="767"/>
      <c r="BK40" s="767"/>
      <c r="BL40" s="236"/>
      <c r="BM40" s="701" t="s">
        <v>350</v>
      </c>
      <c r="BN40" s="701"/>
      <c r="BO40" s="701"/>
      <c r="BP40" s="701"/>
      <c r="BQ40" s="701"/>
      <c r="BR40" s="701"/>
      <c r="BS40" s="701"/>
      <c r="BT40" s="701"/>
      <c r="BU40" s="702"/>
      <c r="BV40" s="685">
        <v>84</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720</v>
      </c>
      <c r="CS40" s="686"/>
      <c r="CT40" s="686"/>
      <c r="CU40" s="686"/>
      <c r="CV40" s="686"/>
      <c r="CW40" s="686"/>
      <c r="CX40" s="686"/>
      <c r="CY40" s="687"/>
      <c r="CZ40" s="690">
        <v>0</v>
      </c>
      <c r="DA40" s="719"/>
      <c r="DB40" s="719"/>
      <c r="DC40" s="724"/>
      <c r="DD40" s="694">
        <v>720</v>
      </c>
      <c r="DE40" s="686"/>
      <c r="DF40" s="686"/>
      <c r="DG40" s="686"/>
      <c r="DH40" s="686"/>
      <c r="DI40" s="686"/>
      <c r="DJ40" s="686"/>
      <c r="DK40" s="687"/>
      <c r="DL40" s="694" t="s">
        <v>128</v>
      </c>
      <c r="DM40" s="686"/>
      <c r="DN40" s="686"/>
      <c r="DO40" s="686"/>
      <c r="DP40" s="686"/>
      <c r="DQ40" s="686"/>
      <c r="DR40" s="686"/>
      <c r="DS40" s="686"/>
      <c r="DT40" s="686"/>
      <c r="DU40" s="686"/>
      <c r="DV40" s="687"/>
      <c r="DW40" s="690" t="s">
        <v>232</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232</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353</v>
      </c>
      <c r="AR41" s="764"/>
      <c r="AS41" s="764"/>
      <c r="AT41" s="764"/>
      <c r="AU41" s="764"/>
      <c r="AV41" s="764"/>
      <c r="AW41" s="764"/>
      <c r="AX41" s="764"/>
      <c r="AY41" s="765"/>
      <c r="AZ41" s="685">
        <v>51959</v>
      </c>
      <c r="BA41" s="686"/>
      <c r="BB41" s="686"/>
      <c r="BC41" s="686"/>
      <c r="BD41" s="722"/>
      <c r="BE41" s="722"/>
      <c r="BF41" s="740"/>
      <c r="BG41" s="766"/>
      <c r="BH41" s="767"/>
      <c r="BI41" s="767"/>
      <c r="BJ41" s="767"/>
      <c r="BK41" s="767"/>
      <c r="BL41" s="236"/>
      <c r="BM41" s="701" t="s">
        <v>354</v>
      </c>
      <c r="BN41" s="701"/>
      <c r="BO41" s="701"/>
      <c r="BP41" s="701"/>
      <c r="BQ41" s="701"/>
      <c r="BR41" s="701"/>
      <c r="BS41" s="701"/>
      <c r="BT41" s="701"/>
      <c r="BU41" s="702"/>
      <c r="BV41" s="685">
        <v>2</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128</v>
      </c>
      <c r="CS41" s="722"/>
      <c r="CT41" s="722"/>
      <c r="CU41" s="722"/>
      <c r="CV41" s="722"/>
      <c r="CW41" s="722"/>
      <c r="CX41" s="722"/>
      <c r="CY41" s="723"/>
      <c r="CZ41" s="690" t="s">
        <v>128</v>
      </c>
      <c r="DA41" s="719"/>
      <c r="DB41" s="719"/>
      <c r="DC41" s="724"/>
      <c r="DD41" s="694" t="s">
        <v>232</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356</v>
      </c>
      <c r="C42" s="683"/>
      <c r="D42" s="683"/>
      <c r="E42" s="683"/>
      <c r="F42" s="683"/>
      <c r="G42" s="683"/>
      <c r="H42" s="683"/>
      <c r="I42" s="683"/>
      <c r="J42" s="683"/>
      <c r="K42" s="683"/>
      <c r="L42" s="683"/>
      <c r="M42" s="683"/>
      <c r="N42" s="683"/>
      <c r="O42" s="683"/>
      <c r="P42" s="683"/>
      <c r="Q42" s="684"/>
      <c r="R42" s="685">
        <v>65402</v>
      </c>
      <c r="S42" s="686"/>
      <c r="T42" s="686"/>
      <c r="U42" s="686"/>
      <c r="V42" s="686"/>
      <c r="W42" s="686"/>
      <c r="X42" s="686"/>
      <c r="Y42" s="687"/>
      <c r="Z42" s="688">
        <v>1.1000000000000001</v>
      </c>
      <c r="AA42" s="688"/>
      <c r="AB42" s="688"/>
      <c r="AC42" s="688"/>
      <c r="AD42" s="689" t="s">
        <v>232</v>
      </c>
      <c r="AE42" s="689"/>
      <c r="AF42" s="689"/>
      <c r="AG42" s="689"/>
      <c r="AH42" s="689"/>
      <c r="AI42" s="689"/>
      <c r="AJ42" s="689"/>
      <c r="AK42" s="689"/>
      <c r="AL42" s="690" t="s">
        <v>128</v>
      </c>
      <c r="AM42" s="691"/>
      <c r="AN42" s="691"/>
      <c r="AO42" s="692"/>
      <c r="AQ42" s="784" t="s">
        <v>357</v>
      </c>
      <c r="AR42" s="785"/>
      <c r="AS42" s="785"/>
      <c r="AT42" s="785"/>
      <c r="AU42" s="785"/>
      <c r="AV42" s="785"/>
      <c r="AW42" s="785"/>
      <c r="AX42" s="785"/>
      <c r="AY42" s="786"/>
      <c r="AZ42" s="776">
        <v>191404</v>
      </c>
      <c r="BA42" s="777"/>
      <c r="BB42" s="777"/>
      <c r="BC42" s="777"/>
      <c r="BD42" s="756"/>
      <c r="BE42" s="756"/>
      <c r="BF42" s="758"/>
      <c r="BG42" s="768"/>
      <c r="BH42" s="769"/>
      <c r="BI42" s="769"/>
      <c r="BJ42" s="769"/>
      <c r="BK42" s="769"/>
      <c r="BL42" s="237"/>
      <c r="BM42" s="711" t="s">
        <v>358</v>
      </c>
      <c r="BN42" s="711"/>
      <c r="BO42" s="711"/>
      <c r="BP42" s="711"/>
      <c r="BQ42" s="711"/>
      <c r="BR42" s="711"/>
      <c r="BS42" s="711"/>
      <c r="BT42" s="711"/>
      <c r="BU42" s="712"/>
      <c r="BV42" s="776">
        <v>375</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486218</v>
      </c>
      <c r="CS42" s="686"/>
      <c r="CT42" s="686"/>
      <c r="CU42" s="686"/>
      <c r="CV42" s="686"/>
      <c r="CW42" s="686"/>
      <c r="CX42" s="686"/>
      <c r="CY42" s="687"/>
      <c r="CZ42" s="690">
        <v>8.9</v>
      </c>
      <c r="DA42" s="691"/>
      <c r="DB42" s="691"/>
      <c r="DC42" s="703"/>
      <c r="DD42" s="694">
        <v>283440</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360</v>
      </c>
      <c r="C43" s="727"/>
      <c r="D43" s="727"/>
      <c r="E43" s="727"/>
      <c r="F43" s="727"/>
      <c r="G43" s="727"/>
      <c r="H43" s="727"/>
      <c r="I43" s="727"/>
      <c r="J43" s="727"/>
      <c r="K43" s="727"/>
      <c r="L43" s="727"/>
      <c r="M43" s="727"/>
      <c r="N43" s="727"/>
      <c r="O43" s="727"/>
      <c r="P43" s="727"/>
      <c r="Q43" s="728"/>
      <c r="R43" s="776">
        <v>6178130</v>
      </c>
      <c r="S43" s="777"/>
      <c r="T43" s="777"/>
      <c r="U43" s="777"/>
      <c r="V43" s="777"/>
      <c r="W43" s="777"/>
      <c r="X43" s="777"/>
      <c r="Y43" s="778"/>
      <c r="Z43" s="779">
        <v>100</v>
      </c>
      <c r="AA43" s="779"/>
      <c r="AB43" s="779"/>
      <c r="AC43" s="779"/>
      <c r="AD43" s="780">
        <v>2329896</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5096</v>
      </c>
      <c r="CS43" s="722"/>
      <c r="CT43" s="722"/>
      <c r="CU43" s="722"/>
      <c r="CV43" s="722"/>
      <c r="CW43" s="722"/>
      <c r="CX43" s="722"/>
      <c r="CY43" s="723"/>
      <c r="CZ43" s="690">
        <v>0.1</v>
      </c>
      <c r="DA43" s="719"/>
      <c r="DB43" s="719"/>
      <c r="DC43" s="724"/>
      <c r="DD43" s="694">
        <v>5096</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309</v>
      </c>
      <c r="CE44" s="798"/>
      <c r="CF44" s="682" t="s">
        <v>362</v>
      </c>
      <c r="CG44" s="683"/>
      <c r="CH44" s="683"/>
      <c r="CI44" s="683"/>
      <c r="CJ44" s="683"/>
      <c r="CK44" s="683"/>
      <c r="CL44" s="683"/>
      <c r="CM44" s="683"/>
      <c r="CN44" s="683"/>
      <c r="CO44" s="683"/>
      <c r="CP44" s="683"/>
      <c r="CQ44" s="684"/>
      <c r="CR44" s="685">
        <v>289284</v>
      </c>
      <c r="CS44" s="686"/>
      <c r="CT44" s="686"/>
      <c r="CU44" s="686"/>
      <c r="CV44" s="686"/>
      <c r="CW44" s="686"/>
      <c r="CX44" s="686"/>
      <c r="CY44" s="687"/>
      <c r="CZ44" s="690">
        <v>5.3</v>
      </c>
      <c r="DA44" s="691"/>
      <c r="DB44" s="691"/>
      <c r="DC44" s="703"/>
      <c r="DD44" s="694">
        <v>167543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151244</v>
      </c>
      <c r="CS45" s="722"/>
      <c r="CT45" s="722"/>
      <c r="CU45" s="722"/>
      <c r="CV45" s="722"/>
      <c r="CW45" s="722"/>
      <c r="CX45" s="722"/>
      <c r="CY45" s="723"/>
      <c r="CZ45" s="690">
        <v>2.8</v>
      </c>
      <c r="DA45" s="719"/>
      <c r="DB45" s="719"/>
      <c r="DC45" s="724"/>
      <c r="DD45" s="694">
        <v>50173</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134140</v>
      </c>
      <c r="CS46" s="686"/>
      <c r="CT46" s="686"/>
      <c r="CU46" s="686"/>
      <c r="CV46" s="686"/>
      <c r="CW46" s="686"/>
      <c r="CX46" s="686"/>
      <c r="CY46" s="687"/>
      <c r="CZ46" s="690">
        <v>2.4</v>
      </c>
      <c r="DA46" s="691"/>
      <c r="DB46" s="691"/>
      <c r="DC46" s="703"/>
      <c r="DD46" s="694">
        <v>116770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v>196934</v>
      </c>
      <c r="CS47" s="722"/>
      <c r="CT47" s="722"/>
      <c r="CU47" s="722"/>
      <c r="CV47" s="722"/>
      <c r="CW47" s="722"/>
      <c r="CX47" s="722"/>
      <c r="CY47" s="723"/>
      <c r="CZ47" s="690">
        <v>3.6</v>
      </c>
      <c r="DA47" s="719"/>
      <c r="DB47" s="719"/>
      <c r="DC47" s="724"/>
      <c r="DD47" s="694">
        <v>115897</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232</v>
      </c>
      <c r="CS48" s="686"/>
      <c r="CT48" s="686"/>
      <c r="CU48" s="686"/>
      <c r="CV48" s="686"/>
      <c r="CW48" s="686"/>
      <c r="CX48" s="686"/>
      <c r="CY48" s="687"/>
      <c r="CZ48" s="690" t="s">
        <v>128</v>
      </c>
      <c r="DA48" s="691"/>
      <c r="DB48" s="691"/>
      <c r="DC48" s="703"/>
      <c r="DD48" s="694" t="s">
        <v>238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370</v>
      </c>
      <c r="CE49" s="727"/>
      <c r="CF49" s="727"/>
      <c r="CG49" s="727"/>
      <c r="CH49" s="727"/>
      <c r="CI49" s="727"/>
      <c r="CJ49" s="727"/>
      <c r="CK49" s="727"/>
      <c r="CL49" s="727"/>
      <c r="CM49" s="727"/>
      <c r="CN49" s="727"/>
      <c r="CO49" s="727"/>
      <c r="CP49" s="727"/>
      <c r="CQ49" s="728"/>
      <c r="CR49" s="776">
        <v>5485932</v>
      </c>
      <c r="CS49" s="756"/>
      <c r="CT49" s="756"/>
      <c r="CU49" s="756"/>
      <c r="CV49" s="756"/>
      <c r="CW49" s="756"/>
      <c r="CX49" s="756"/>
      <c r="CY49" s="787"/>
      <c r="CZ49" s="781">
        <v>100</v>
      </c>
      <c r="DA49" s="788"/>
      <c r="DB49" s="788"/>
      <c r="DC49" s="789"/>
      <c r="DD49" s="790">
        <v>3973344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8nMZgy6Xak6iIqTjePKlnpVTZKvC3jM8T4GxN6qjU05gSBU0IfjpxA+xqCnVV7kBgLFjQkOo8yL8vjdIaAc1w==" saltValue="zdWRPq/24KBo8IP9B1vDp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6322</v>
      </c>
      <c r="R7" s="821"/>
      <c r="S7" s="821"/>
      <c r="T7" s="821"/>
      <c r="U7" s="821"/>
      <c r="V7" s="821">
        <v>5630</v>
      </c>
      <c r="W7" s="821"/>
      <c r="X7" s="821"/>
      <c r="Y7" s="821"/>
      <c r="Z7" s="821"/>
      <c r="AA7" s="821">
        <v>692</v>
      </c>
      <c r="AB7" s="821"/>
      <c r="AC7" s="821"/>
      <c r="AD7" s="821"/>
      <c r="AE7" s="822"/>
      <c r="AF7" s="823">
        <v>545</v>
      </c>
      <c r="AG7" s="824"/>
      <c r="AH7" s="824"/>
      <c r="AI7" s="824"/>
      <c r="AJ7" s="825"/>
      <c r="AK7" s="860">
        <v>396</v>
      </c>
      <c r="AL7" s="861"/>
      <c r="AM7" s="861"/>
      <c r="AN7" s="861"/>
      <c r="AO7" s="861"/>
      <c r="AP7" s="861">
        <v>3264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602</v>
      </c>
      <c r="BT7" s="865"/>
      <c r="BU7" s="865"/>
      <c r="BV7" s="865"/>
      <c r="BW7" s="865"/>
      <c r="BX7" s="865"/>
      <c r="BY7" s="865"/>
      <c r="BZ7" s="865"/>
      <c r="CA7" s="865"/>
      <c r="CB7" s="865"/>
      <c r="CC7" s="865"/>
      <c r="CD7" s="865"/>
      <c r="CE7" s="865"/>
      <c r="CF7" s="865"/>
      <c r="CG7" s="866"/>
      <c r="CH7" s="857">
        <v>-17</v>
      </c>
      <c r="CI7" s="858"/>
      <c r="CJ7" s="858"/>
      <c r="CK7" s="858"/>
      <c r="CL7" s="859"/>
      <c r="CM7" s="857">
        <v>54</v>
      </c>
      <c r="CN7" s="858"/>
      <c r="CO7" s="858"/>
      <c r="CP7" s="858"/>
      <c r="CQ7" s="859"/>
      <c r="CR7" s="857">
        <v>85</v>
      </c>
      <c r="CS7" s="858"/>
      <c r="CT7" s="858"/>
      <c r="CU7" s="858"/>
      <c r="CV7" s="859"/>
      <c r="CW7" s="857" t="s">
        <v>601</v>
      </c>
      <c r="CX7" s="858"/>
      <c r="CY7" s="858"/>
      <c r="CZ7" s="858"/>
      <c r="DA7" s="859"/>
      <c r="DB7" s="857" t="s">
        <v>601</v>
      </c>
      <c r="DC7" s="858"/>
      <c r="DD7" s="858"/>
      <c r="DE7" s="858"/>
      <c r="DF7" s="859"/>
      <c r="DG7" s="857" t="s">
        <v>601</v>
      </c>
      <c r="DH7" s="858"/>
      <c r="DI7" s="858"/>
      <c r="DJ7" s="858"/>
      <c r="DK7" s="859"/>
      <c r="DL7" s="857" t="s">
        <v>601</v>
      </c>
      <c r="DM7" s="858"/>
      <c r="DN7" s="858"/>
      <c r="DO7" s="858"/>
      <c r="DP7" s="859"/>
      <c r="DQ7" s="857" t="s">
        <v>601</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6322</v>
      </c>
      <c r="R23" s="880"/>
      <c r="S23" s="880"/>
      <c r="T23" s="880"/>
      <c r="U23" s="880"/>
      <c r="V23" s="880">
        <v>5630</v>
      </c>
      <c r="W23" s="880"/>
      <c r="X23" s="880"/>
      <c r="Y23" s="880"/>
      <c r="Z23" s="880"/>
      <c r="AA23" s="880">
        <v>692</v>
      </c>
      <c r="AB23" s="880"/>
      <c r="AC23" s="880"/>
      <c r="AD23" s="880"/>
      <c r="AE23" s="881"/>
      <c r="AF23" s="882">
        <v>545</v>
      </c>
      <c r="AG23" s="880"/>
      <c r="AH23" s="880"/>
      <c r="AI23" s="880"/>
      <c r="AJ23" s="883"/>
      <c r="AK23" s="884"/>
      <c r="AL23" s="885"/>
      <c r="AM23" s="885"/>
      <c r="AN23" s="885"/>
      <c r="AO23" s="885"/>
      <c r="AP23" s="880">
        <v>3264</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643</v>
      </c>
      <c r="R28" s="909"/>
      <c r="S28" s="909"/>
      <c r="T28" s="909"/>
      <c r="U28" s="909"/>
      <c r="V28" s="909">
        <v>633</v>
      </c>
      <c r="W28" s="909"/>
      <c r="X28" s="909"/>
      <c r="Y28" s="909"/>
      <c r="Z28" s="909"/>
      <c r="AA28" s="909">
        <v>10</v>
      </c>
      <c r="AB28" s="909"/>
      <c r="AC28" s="909"/>
      <c r="AD28" s="909"/>
      <c r="AE28" s="910"/>
      <c r="AF28" s="911">
        <v>10</v>
      </c>
      <c r="AG28" s="909"/>
      <c r="AH28" s="909"/>
      <c r="AI28" s="909"/>
      <c r="AJ28" s="912"/>
      <c r="AK28" s="913">
        <v>52</v>
      </c>
      <c r="AL28" s="904"/>
      <c r="AM28" s="904"/>
      <c r="AN28" s="904"/>
      <c r="AO28" s="904"/>
      <c r="AP28" s="904" t="s">
        <v>601</v>
      </c>
      <c r="AQ28" s="904"/>
      <c r="AR28" s="904"/>
      <c r="AS28" s="904"/>
      <c r="AT28" s="904"/>
      <c r="AU28" s="904" t="s">
        <v>601</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642</v>
      </c>
      <c r="R29" s="845"/>
      <c r="S29" s="845"/>
      <c r="T29" s="845"/>
      <c r="U29" s="845"/>
      <c r="V29" s="845">
        <v>632</v>
      </c>
      <c r="W29" s="845"/>
      <c r="X29" s="845"/>
      <c r="Y29" s="845"/>
      <c r="Z29" s="845"/>
      <c r="AA29" s="845">
        <v>10</v>
      </c>
      <c r="AB29" s="845"/>
      <c r="AC29" s="845"/>
      <c r="AD29" s="845"/>
      <c r="AE29" s="846"/>
      <c r="AF29" s="847">
        <v>10</v>
      </c>
      <c r="AG29" s="848"/>
      <c r="AH29" s="848"/>
      <c r="AI29" s="848"/>
      <c r="AJ29" s="849"/>
      <c r="AK29" s="916">
        <v>101</v>
      </c>
      <c r="AL29" s="917"/>
      <c r="AM29" s="917"/>
      <c r="AN29" s="917"/>
      <c r="AO29" s="917"/>
      <c r="AP29" s="917" t="s">
        <v>601</v>
      </c>
      <c r="AQ29" s="917"/>
      <c r="AR29" s="917"/>
      <c r="AS29" s="917"/>
      <c r="AT29" s="917"/>
      <c r="AU29" s="917" t="s">
        <v>601</v>
      </c>
      <c r="AV29" s="917"/>
      <c r="AW29" s="917"/>
      <c r="AX29" s="917"/>
      <c r="AY29" s="917"/>
      <c r="AZ29" s="918" t="s">
        <v>601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63</v>
      </c>
      <c r="R30" s="845"/>
      <c r="S30" s="845"/>
      <c r="T30" s="845"/>
      <c r="U30" s="845"/>
      <c r="V30" s="845">
        <v>62</v>
      </c>
      <c r="W30" s="845"/>
      <c r="X30" s="845"/>
      <c r="Y30" s="845"/>
      <c r="Z30" s="845"/>
      <c r="AA30" s="845">
        <v>1</v>
      </c>
      <c r="AB30" s="845"/>
      <c r="AC30" s="845"/>
      <c r="AD30" s="845"/>
      <c r="AE30" s="846"/>
      <c r="AF30" s="847">
        <v>1</v>
      </c>
      <c r="AG30" s="848"/>
      <c r="AH30" s="848"/>
      <c r="AI30" s="848"/>
      <c r="AJ30" s="849"/>
      <c r="AK30" s="916">
        <v>20</v>
      </c>
      <c r="AL30" s="917"/>
      <c r="AM30" s="917"/>
      <c r="AN30" s="917"/>
      <c r="AO30" s="917"/>
      <c r="AP30" s="917" t="s">
        <v>601</v>
      </c>
      <c r="AQ30" s="917"/>
      <c r="AR30" s="917"/>
      <c r="AS30" s="917"/>
      <c r="AT30" s="917"/>
      <c r="AU30" s="917" t="s">
        <v>601</v>
      </c>
      <c r="AV30" s="917"/>
      <c r="AW30" s="917"/>
      <c r="AX30" s="917"/>
      <c r="AY30" s="917"/>
      <c r="AZ30" s="918" t="s">
        <v>601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173</v>
      </c>
      <c r="R31" s="845"/>
      <c r="S31" s="845"/>
      <c r="T31" s="845"/>
      <c r="U31" s="845"/>
      <c r="V31" s="845">
        <v>159</v>
      </c>
      <c r="W31" s="845"/>
      <c r="X31" s="845"/>
      <c r="Y31" s="845"/>
      <c r="Z31" s="845"/>
      <c r="AA31" s="845">
        <v>14</v>
      </c>
      <c r="AB31" s="845"/>
      <c r="AC31" s="845"/>
      <c r="AD31" s="845"/>
      <c r="AE31" s="846"/>
      <c r="AF31" s="847">
        <v>13</v>
      </c>
      <c r="AG31" s="848"/>
      <c r="AH31" s="848"/>
      <c r="AI31" s="848"/>
      <c r="AJ31" s="849"/>
      <c r="AK31" s="916">
        <v>76</v>
      </c>
      <c r="AL31" s="917"/>
      <c r="AM31" s="917"/>
      <c r="AN31" s="917"/>
      <c r="AO31" s="917"/>
      <c r="AP31" s="917">
        <v>400</v>
      </c>
      <c r="AQ31" s="917"/>
      <c r="AR31" s="917"/>
      <c r="AS31" s="917"/>
      <c r="AT31" s="917"/>
      <c r="AU31" s="917">
        <v>234</v>
      </c>
      <c r="AV31" s="917"/>
      <c r="AW31" s="917"/>
      <c r="AX31" s="917"/>
      <c r="AY31" s="917"/>
      <c r="AZ31" s="918" t="s">
        <v>601</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5">
        <v>32</v>
      </c>
      <c r="R32" s="845"/>
      <c r="S32" s="845"/>
      <c r="T32" s="845"/>
      <c r="U32" s="845"/>
      <c r="V32" s="845">
        <v>28</v>
      </c>
      <c r="W32" s="845"/>
      <c r="X32" s="845"/>
      <c r="Y32" s="845"/>
      <c r="Z32" s="845"/>
      <c r="AA32" s="845">
        <v>4</v>
      </c>
      <c r="AB32" s="845"/>
      <c r="AC32" s="845"/>
      <c r="AD32" s="845"/>
      <c r="AE32" s="846"/>
      <c r="AF32" s="847">
        <v>4</v>
      </c>
      <c r="AG32" s="848"/>
      <c r="AH32" s="848"/>
      <c r="AI32" s="848"/>
      <c r="AJ32" s="849"/>
      <c r="AK32" s="916">
        <v>20</v>
      </c>
      <c r="AL32" s="917"/>
      <c r="AM32" s="917"/>
      <c r="AN32" s="917"/>
      <c r="AO32" s="917"/>
      <c r="AP32" s="917">
        <v>149</v>
      </c>
      <c r="AQ32" s="917"/>
      <c r="AR32" s="917"/>
      <c r="AS32" s="917"/>
      <c r="AT32" s="917"/>
      <c r="AU32" s="917">
        <v>149</v>
      </c>
      <c r="AV32" s="917"/>
      <c r="AW32" s="917"/>
      <c r="AX32" s="917"/>
      <c r="AY32" s="917"/>
      <c r="AZ32" s="918" t="s">
        <v>601</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5">
        <v>22</v>
      </c>
      <c r="R33" s="845"/>
      <c r="S33" s="845"/>
      <c r="T33" s="845"/>
      <c r="U33" s="845"/>
      <c r="V33" s="845">
        <v>20</v>
      </c>
      <c r="W33" s="845"/>
      <c r="X33" s="845"/>
      <c r="Y33" s="845"/>
      <c r="Z33" s="845"/>
      <c r="AA33" s="845">
        <v>2</v>
      </c>
      <c r="AB33" s="845"/>
      <c r="AC33" s="845"/>
      <c r="AD33" s="845"/>
      <c r="AE33" s="846"/>
      <c r="AF33" s="847">
        <v>1</v>
      </c>
      <c r="AG33" s="848"/>
      <c r="AH33" s="848"/>
      <c r="AI33" s="848"/>
      <c r="AJ33" s="849"/>
      <c r="AK33" s="916">
        <v>6</v>
      </c>
      <c r="AL33" s="917"/>
      <c r="AM33" s="917"/>
      <c r="AN33" s="917"/>
      <c r="AO33" s="917"/>
      <c r="AP33" s="917">
        <v>48</v>
      </c>
      <c r="AQ33" s="917"/>
      <c r="AR33" s="917"/>
      <c r="AS33" s="917"/>
      <c r="AT33" s="917"/>
      <c r="AU33" s="917">
        <v>29</v>
      </c>
      <c r="AV33" s="917"/>
      <c r="AW33" s="917"/>
      <c r="AX33" s="917"/>
      <c r="AY33" s="917"/>
      <c r="AZ33" s="918" t="s">
        <v>601</v>
      </c>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5">
        <v>154</v>
      </c>
      <c r="R34" s="845"/>
      <c r="S34" s="845"/>
      <c r="T34" s="845"/>
      <c r="U34" s="845"/>
      <c r="V34" s="845">
        <v>142</v>
      </c>
      <c r="W34" s="845"/>
      <c r="X34" s="845"/>
      <c r="Y34" s="845"/>
      <c r="Z34" s="845"/>
      <c r="AA34" s="845">
        <v>12</v>
      </c>
      <c r="AB34" s="845"/>
      <c r="AC34" s="845"/>
      <c r="AD34" s="845"/>
      <c r="AE34" s="846"/>
      <c r="AF34" s="847">
        <v>10</v>
      </c>
      <c r="AG34" s="848"/>
      <c r="AH34" s="848"/>
      <c r="AI34" s="848"/>
      <c r="AJ34" s="849"/>
      <c r="AK34" s="916">
        <v>53</v>
      </c>
      <c r="AL34" s="917"/>
      <c r="AM34" s="917"/>
      <c r="AN34" s="917"/>
      <c r="AO34" s="917"/>
      <c r="AP34" s="917">
        <v>1191</v>
      </c>
      <c r="AQ34" s="917"/>
      <c r="AR34" s="917"/>
      <c r="AS34" s="917"/>
      <c r="AT34" s="917"/>
      <c r="AU34" s="917">
        <v>1137</v>
      </c>
      <c r="AV34" s="917"/>
      <c r="AW34" s="917"/>
      <c r="AX34" s="917"/>
      <c r="AY34" s="917"/>
      <c r="AZ34" s="918" t="s">
        <v>601</v>
      </c>
      <c r="BA34" s="918"/>
      <c r="BB34" s="918"/>
      <c r="BC34" s="918"/>
      <c r="BD34" s="918"/>
      <c r="BE34" s="914" t="s">
        <v>418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420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48</v>
      </c>
      <c r="AG63" s="928"/>
      <c r="AH63" s="928"/>
      <c r="AI63" s="928"/>
      <c r="AJ63" s="929"/>
      <c r="AK63" s="930"/>
      <c r="AL63" s="925"/>
      <c r="AM63" s="925"/>
      <c r="AN63" s="925"/>
      <c r="AO63" s="925"/>
      <c r="AP63" s="928">
        <v>1788</v>
      </c>
      <c r="AQ63" s="928"/>
      <c r="AR63" s="928"/>
      <c r="AS63" s="928"/>
      <c r="AT63" s="928"/>
      <c r="AU63" s="928">
        <v>1549</v>
      </c>
      <c r="AV63" s="928"/>
      <c r="AW63" s="928"/>
      <c r="AX63" s="928"/>
      <c r="AY63" s="928"/>
      <c r="AZ63" s="932"/>
      <c r="BA63" s="932"/>
      <c r="BB63" s="932"/>
      <c r="BC63" s="932"/>
      <c r="BD63" s="932"/>
      <c r="BE63" s="933"/>
      <c r="BF63" s="933"/>
      <c r="BG63" s="933"/>
      <c r="BH63" s="933"/>
      <c r="BI63" s="934"/>
      <c r="BJ63" s="935" t="s">
        <v>421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400</v>
      </c>
      <c r="R66" s="804"/>
      <c r="S66" s="804"/>
      <c r="T66" s="804"/>
      <c r="U66" s="805"/>
      <c r="V66" s="803" t="s">
        <v>401</v>
      </c>
      <c r="W66" s="804"/>
      <c r="X66" s="804"/>
      <c r="Y66" s="804"/>
      <c r="Z66" s="805"/>
      <c r="AA66" s="803" t="s">
        <v>402</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30.75" customHeight="1" thickTop="1" x14ac:dyDescent="0.15">
      <c r="A68" s="260">
        <v>1</v>
      </c>
      <c r="B68" s="955" t="s">
        <v>590</v>
      </c>
      <c r="C68" s="956"/>
      <c r="D68" s="956"/>
      <c r="E68" s="956"/>
      <c r="F68" s="956"/>
      <c r="G68" s="956"/>
      <c r="H68" s="956"/>
      <c r="I68" s="956"/>
      <c r="J68" s="956"/>
      <c r="K68" s="956"/>
      <c r="L68" s="956"/>
      <c r="M68" s="956"/>
      <c r="N68" s="956"/>
      <c r="O68" s="956"/>
      <c r="P68" s="957"/>
      <c r="Q68" s="958">
        <v>8319</v>
      </c>
      <c r="R68" s="952"/>
      <c r="S68" s="952"/>
      <c r="T68" s="952"/>
      <c r="U68" s="952"/>
      <c r="V68" s="952">
        <v>6892</v>
      </c>
      <c r="W68" s="952"/>
      <c r="X68" s="952"/>
      <c r="Y68" s="952"/>
      <c r="Z68" s="952"/>
      <c r="AA68" s="952">
        <v>1427</v>
      </c>
      <c r="AB68" s="952"/>
      <c r="AC68" s="952"/>
      <c r="AD68" s="952"/>
      <c r="AE68" s="952"/>
      <c r="AF68" s="952">
        <v>1427</v>
      </c>
      <c r="AG68" s="952"/>
      <c r="AH68" s="952"/>
      <c r="AI68" s="952"/>
      <c r="AJ68" s="952"/>
      <c r="AK68" s="952">
        <v>26</v>
      </c>
      <c r="AL68" s="952"/>
      <c r="AM68" s="952"/>
      <c r="AN68" s="952"/>
      <c r="AO68" s="952"/>
      <c r="AP68" s="952" t="s">
        <v>600</v>
      </c>
      <c r="AQ68" s="952"/>
      <c r="AR68" s="952"/>
      <c r="AS68" s="952"/>
      <c r="AT68" s="952"/>
      <c r="AU68" s="952" t="s">
        <v>600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30.75" customHeight="1" x14ac:dyDescent="0.15">
      <c r="A69" s="263">
        <v>2</v>
      </c>
      <c r="B69" s="959" t="s">
        <v>591</v>
      </c>
      <c r="C69" s="960"/>
      <c r="D69" s="960"/>
      <c r="E69" s="960"/>
      <c r="F69" s="960"/>
      <c r="G69" s="960"/>
      <c r="H69" s="960"/>
      <c r="I69" s="960"/>
      <c r="J69" s="960"/>
      <c r="K69" s="960"/>
      <c r="L69" s="960"/>
      <c r="M69" s="960"/>
      <c r="N69" s="960"/>
      <c r="O69" s="960"/>
      <c r="P69" s="961"/>
      <c r="Q69" s="962">
        <v>1733</v>
      </c>
      <c r="R69" s="917"/>
      <c r="S69" s="917"/>
      <c r="T69" s="917"/>
      <c r="U69" s="917"/>
      <c r="V69" s="917">
        <v>1581</v>
      </c>
      <c r="W69" s="917"/>
      <c r="X69" s="917"/>
      <c r="Y69" s="917"/>
      <c r="Z69" s="917"/>
      <c r="AA69" s="917">
        <v>152</v>
      </c>
      <c r="AB69" s="917"/>
      <c r="AC69" s="917"/>
      <c r="AD69" s="917"/>
      <c r="AE69" s="917"/>
      <c r="AF69" s="917">
        <v>313</v>
      </c>
      <c r="AG69" s="917"/>
      <c r="AH69" s="917"/>
      <c r="AI69" s="917"/>
      <c r="AJ69" s="917"/>
      <c r="AK69" s="917">
        <v>372</v>
      </c>
      <c r="AL69" s="917"/>
      <c r="AM69" s="917"/>
      <c r="AN69" s="917"/>
      <c r="AO69" s="917"/>
      <c r="AP69" s="917">
        <v>194</v>
      </c>
      <c r="AQ69" s="917"/>
      <c r="AR69" s="917"/>
      <c r="AS69" s="917"/>
      <c r="AT69" s="917"/>
      <c r="AU69" s="917">
        <v>77</v>
      </c>
      <c r="AV69" s="917"/>
      <c r="AW69" s="917"/>
      <c r="AX69" s="917"/>
      <c r="AY69" s="917"/>
      <c r="AZ69" s="963" t="s">
        <v>598</v>
      </c>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30.75" customHeight="1" x14ac:dyDescent="0.15">
      <c r="A70" s="263">
        <v>3</v>
      </c>
      <c r="B70" s="959" t="s">
        <v>592</v>
      </c>
      <c r="C70" s="960"/>
      <c r="D70" s="960"/>
      <c r="E70" s="960"/>
      <c r="F70" s="960"/>
      <c r="G70" s="960"/>
      <c r="H70" s="960"/>
      <c r="I70" s="960"/>
      <c r="J70" s="960"/>
      <c r="K70" s="960"/>
      <c r="L70" s="960"/>
      <c r="M70" s="960"/>
      <c r="N70" s="960"/>
      <c r="O70" s="960"/>
      <c r="P70" s="961"/>
      <c r="Q70" s="962">
        <v>3096</v>
      </c>
      <c r="R70" s="917"/>
      <c r="S70" s="917"/>
      <c r="T70" s="917"/>
      <c r="U70" s="917"/>
      <c r="V70" s="917">
        <v>3050</v>
      </c>
      <c r="W70" s="917"/>
      <c r="X70" s="917"/>
      <c r="Y70" s="917"/>
      <c r="Z70" s="917"/>
      <c r="AA70" s="917">
        <v>46</v>
      </c>
      <c r="AB70" s="917"/>
      <c r="AC70" s="917"/>
      <c r="AD70" s="917"/>
      <c r="AE70" s="917"/>
      <c r="AF70" s="917">
        <v>46</v>
      </c>
      <c r="AG70" s="917"/>
      <c r="AH70" s="917"/>
      <c r="AI70" s="917"/>
      <c r="AJ70" s="917"/>
      <c r="AK70" s="917">
        <v>80</v>
      </c>
      <c r="AL70" s="917"/>
      <c r="AM70" s="917"/>
      <c r="AN70" s="917"/>
      <c r="AO70" s="917"/>
      <c r="AP70" s="917">
        <v>1941</v>
      </c>
      <c r="AQ70" s="917"/>
      <c r="AR70" s="917"/>
      <c r="AS70" s="917"/>
      <c r="AT70" s="917"/>
      <c r="AU70" s="917">
        <v>55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45" customHeight="1" x14ac:dyDescent="0.15">
      <c r="A71" s="263">
        <v>4</v>
      </c>
      <c r="B71" s="965" t="s">
        <v>593</v>
      </c>
      <c r="C71" s="960"/>
      <c r="D71" s="960"/>
      <c r="E71" s="960"/>
      <c r="F71" s="960"/>
      <c r="G71" s="960"/>
      <c r="H71" s="960"/>
      <c r="I71" s="960"/>
      <c r="J71" s="960"/>
      <c r="K71" s="960"/>
      <c r="L71" s="960"/>
      <c r="M71" s="960"/>
      <c r="N71" s="960"/>
      <c r="O71" s="960"/>
      <c r="P71" s="961"/>
      <c r="Q71" s="962">
        <v>290</v>
      </c>
      <c r="R71" s="917"/>
      <c r="S71" s="917"/>
      <c r="T71" s="917"/>
      <c r="U71" s="917"/>
      <c r="V71" s="917">
        <v>279</v>
      </c>
      <c r="W71" s="917"/>
      <c r="X71" s="917"/>
      <c r="Y71" s="917"/>
      <c r="Z71" s="917"/>
      <c r="AA71" s="917">
        <v>11</v>
      </c>
      <c r="AB71" s="917"/>
      <c r="AC71" s="917"/>
      <c r="AD71" s="917"/>
      <c r="AE71" s="917"/>
      <c r="AF71" s="917">
        <v>11</v>
      </c>
      <c r="AG71" s="917"/>
      <c r="AH71" s="917"/>
      <c r="AI71" s="917"/>
      <c r="AJ71" s="917"/>
      <c r="AK71" s="917" t="s">
        <v>600</v>
      </c>
      <c r="AL71" s="917"/>
      <c r="AM71" s="917"/>
      <c r="AN71" s="917"/>
      <c r="AO71" s="917"/>
      <c r="AP71" s="917">
        <v>186</v>
      </c>
      <c r="AQ71" s="917"/>
      <c r="AR71" s="917"/>
      <c r="AS71" s="917"/>
      <c r="AT71" s="917"/>
      <c r="AU71" s="917" t="s">
        <v>600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45" customHeight="1" x14ac:dyDescent="0.15">
      <c r="A72" s="263">
        <v>5</v>
      </c>
      <c r="B72" s="965" t="s">
        <v>594</v>
      </c>
      <c r="C72" s="960"/>
      <c r="D72" s="960"/>
      <c r="E72" s="960"/>
      <c r="F72" s="960"/>
      <c r="G72" s="960"/>
      <c r="H72" s="960"/>
      <c r="I72" s="960"/>
      <c r="J72" s="960"/>
      <c r="K72" s="960"/>
      <c r="L72" s="960"/>
      <c r="M72" s="960"/>
      <c r="N72" s="960"/>
      <c r="O72" s="960"/>
      <c r="P72" s="961"/>
      <c r="Q72" s="962" t="s">
        <v>600</v>
      </c>
      <c r="R72" s="917"/>
      <c r="S72" s="917"/>
      <c r="T72" s="917"/>
      <c r="U72" s="917"/>
      <c r="V72" s="917" t="s">
        <v>600</v>
      </c>
      <c r="W72" s="917"/>
      <c r="X72" s="917"/>
      <c r="Y72" s="917"/>
      <c r="Z72" s="917"/>
      <c r="AA72" s="917" t="s">
        <v>600</v>
      </c>
      <c r="AB72" s="917"/>
      <c r="AC72" s="917"/>
      <c r="AD72" s="917"/>
      <c r="AE72" s="917"/>
      <c r="AF72" s="917" t="s">
        <v>600</v>
      </c>
      <c r="AG72" s="917"/>
      <c r="AH72" s="917"/>
      <c r="AI72" s="917"/>
      <c r="AJ72" s="917"/>
      <c r="AK72" s="917" t="s">
        <v>600</v>
      </c>
      <c r="AL72" s="917"/>
      <c r="AM72" s="917"/>
      <c r="AN72" s="917"/>
      <c r="AO72" s="917"/>
      <c r="AP72" s="917" t="s">
        <v>600</v>
      </c>
      <c r="AQ72" s="917"/>
      <c r="AR72" s="917"/>
      <c r="AS72" s="917"/>
      <c r="AT72" s="917"/>
      <c r="AU72" s="917" t="s">
        <v>600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58.5" customHeight="1" x14ac:dyDescent="0.15">
      <c r="A73" s="263">
        <v>6</v>
      </c>
      <c r="B73" s="965" t="s">
        <v>595</v>
      </c>
      <c r="C73" s="960"/>
      <c r="D73" s="960"/>
      <c r="E73" s="960"/>
      <c r="F73" s="960"/>
      <c r="G73" s="960"/>
      <c r="H73" s="960"/>
      <c r="I73" s="960"/>
      <c r="J73" s="960"/>
      <c r="K73" s="960"/>
      <c r="L73" s="960"/>
      <c r="M73" s="960"/>
      <c r="N73" s="960"/>
      <c r="O73" s="960"/>
      <c r="P73" s="961"/>
      <c r="Q73" s="962">
        <v>315</v>
      </c>
      <c r="R73" s="917"/>
      <c r="S73" s="917"/>
      <c r="T73" s="917"/>
      <c r="U73" s="917"/>
      <c r="V73" s="917">
        <v>309</v>
      </c>
      <c r="W73" s="917"/>
      <c r="X73" s="917"/>
      <c r="Y73" s="917"/>
      <c r="Z73" s="917"/>
      <c r="AA73" s="917">
        <v>6</v>
      </c>
      <c r="AB73" s="917"/>
      <c r="AC73" s="917"/>
      <c r="AD73" s="917"/>
      <c r="AE73" s="917"/>
      <c r="AF73" s="917">
        <v>12</v>
      </c>
      <c r="AG73" s="917"/>
      <c r="AH73" s="917"/>
      <c r="AI73" s="917"/>
      <c r="AJ73" s="917"/>
      <c r="AK73" s="917">
        <v>9</v>
      </c>
      <c r="AL73" s="917"/>
      <c r="AM73" s="917"/>
      <c r="AN73" s="917"/>
      <c r="AO73" s="917"/>
      <c r="AP73" s="917" t="s">
        <v>600</v>
      </c>
      <c r="AQ73" s="917"/>
      <c r="AR73" s="917"/>
      <c r="AS73" s="917"/>
      <c r="AT73" s="917"/>
      <c r="AU73" s="917" t="s">
        <v>600</v>
      </c>
      <c r="AV73" s="917"/>
      <c r="AW73" s="917"/>
      <c r="AX73" s="917"/>
      <c r="AY73" s="917"/>
      <c r="AZ73" s="963" t="s">
        <v>599</v>
      </c>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45" customHeight="1" x14ac:dyDescent="0.15">
      <c r="A74" s="263">
        <v>7</v>
      </c>
      <c r="B74" s="965" t="s">
        <v>596</v>
      </c>
      <c r="C74" s="960"/>
      <c r="D74" s="960"/>
      <c r="E74" s="960"/>
      <c r="F74" s="960"/>
      <c r="G74" s="960"/>
      <c r="H74" s="960"/>
      <c r="I74" s="960"/>
      <c r="J74" s="960"/>
      <c r="K74" s="960"/>
      <c r="L74" s="960"/>
      <c r="M74" s="960"/>
      <c r="N74" s="960"/>
      <c r="O74" s="960"/>
      <c r="P74" s="961"/>
      <c r="Q74" s="962">
        <v>280</v>
      </c>
      <c r="R74" s="917"/>
      <c r="S74" s="917"/>
      <c r="T74" s="917"/>
      <c r="U74" s="917"/>
      <c r="V74" s="917">
        <v>244</v>
      </c>
      <c r="W74" s="917"/>
      <c r="X74" s="917"/>
      <c r="Y74" s="917"/>
      <c r="Z74" s="917"/>
      <c r="AA74" s="917">
        <v>36</v>
      </c>
      <c r="AB74" s="917"/>
      <c r="AC74" s="917"/>
      <c r="AD74" s="917"/>
      <c r="AE74" s="917"/>
      <c r="AF74" s="917">
        <v>36</v>
      </c>
      <c r="AG74" s="917"/>
      <c r="AH74" s="917"/>
      <c r="AI74" s="917"/>
      <c r="AJ74" s="917"/>
      <c r="AK74" s="917" t="s">
        <v>600</v>
      </c>
      <c r="AL74" s="917"/>
      <c r="AM74" s="917"/>
      <c r="AN74" s="917"/>
      <c r="AO74" s="917"/>
      <c r="AP74" s="917" t="s">
        <v>600</v>
      </c>
      <c r="AQ74" s="917"/>
      <c r="AR74" s="917"/>
      <c r="AS74" s="917"/>
      <c r="AT74" s="917"/>
      <c r="AU74" s="917" t="s">
        <v>600</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45" customHeight="1" x14ac:dyDescent="0.15">
      <c r="A75" s="263">
        <v>8</v>
      </c>
      <c r="B75" s="965" t="s">
        <v>597</v>
      </c>
      <c r="C75" s="960"/>
      <c r="D75" s="960"/>
      <c r="E75" s="960"/>
      <c r="F75" s="960"/>
      <c r="G75" s="960"/>
      <c r="H75" s="960"/>
      <c r="I75" s="960"/>
      <c r="J75" s="960"/>
      <c r="K75" s="960"/>
      <c r="L75" s="960"/>
      <c r="M75" s="960"/>
      <c r="N75" s="960"/>
      <c r="O75" s="960"/>
      <c r="P75" s="961"/>
      <c r="Q75" s="966">
        <v>292778</v>
      </c>
      <c r="R75" s="967"/>
      <c r="S75" s="967"/>
      <c r="T75" s="967"/>
      <c r="U75" s="916"/>
      <c r="V75" s="968">
        <v>279366</v>
      </c>
      <c r="W75" s="967"/>
      <c r="X75" s="967"/>
      <c r="Y75" s="967"/>
      <c r="Z75" s="916"/>
      <c r="AA75" s="968">
        <v>13412</v>
      </c>
      <c r="AB75" s="967"/>
      <c r="AC75" s="967"/>
      <c r="AD75" s="967"/>
      <c r="AE75" s="916"/>
      <c r="AF75" s="968">
        <v>13412</v>
      </c>
      <c r="AG75" s="967"/>
      <c r="AH75" s="967"/>
      <c r="AI75" s="967"/>
      <c r="AJ75" s="916"/>
      <c r="AK75" s="968" t="s">
        <v>600</v>
      </c>
      <c r="AL75" s="967"/>
      <c r="AM75" s="967"/>
      <c r="AN75" s="967"/>
      <c r="AO75" s="916"/>
      <c r="AP75" s="968" t="s">
        <v>600</v>
      </c>
      <c r="AQ75" s="967"/>
      <c r="AR75" s="967"/>
      <c r="AS75" s="967"/>
      <c r="AT75" s="916"/>
      <c r="AU75" s="968" t="s">
        <v>600</v>
      </c>
      <c r="AV75" s="967"/>
      <c r="AW75" s="967"/>
      <c r="AX75" s="967"/>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6"/>
      <c r="R76" s="967"/>
      <c r="S76" s="967"/>
      <c r="T76" s="967"/>
      <c r="U76" s="916"/>
      <c r="V76" s="968"/>
      <c r="W76" s="967"/>
      <c r="X76" s="967"/>
      <c r="Y76" s="967"/>
      <c r="Z76" s="916"/>
      <c r="AA76" s="968"/>
      <c r="AB76" s="967"/>
      <c r="AC76" s="967"/>
      <c r="AD76" s="967"/>
      <c r="AE76" s="916"/>
      <c r="AF76" s="968"/>
      <c r="AG76" s="967"/>
      <c r="AH76" s="967"/>
      <c r="AI76" s="967"/>
      <c r="AJ76" s="916"/>
      <c r="AK76" s="968"/>
      <c r="AL76" s="967"/>
      <c r="AM76" s="967"/>
      <c r="AN76" s="967"/>
      <c r="AO76" s="916"/>
      <c r="AP76" s="968"/>
      <c r="AQ76" s="967"/>
      <c r="AR76" s="967"/>
      <c r="AS76" s="967"/>
      <c r="AT76" s="916"/>
      <c r="AU76" s="968"/>
      <c r="AV76" s="967"/>
      <c r="AW76" s="967"/>
      <c r="AX76" s="967"/>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6"/>
      <c r="R77" s="967"/>
      <c r="S77" s="967"/>
      <c r="T77" s="967"/>
      <c r="U77" s="916"/>
      <c r="V77" s="968"/>
      <c r="W77" s="967"/>
      <c r="X77" s="967"/>
      <c r="Y77" s="967"/>
      <c r="Z77" s="916"/>
      <c r="AA77" s="968"/>
      <c r="AB77" s="967"/>
      <c r="AC77" s="967"/>
      <c r="AD77" s="967"/>
      <c r="AE77" s="916"/>
      <c r="AF77" s="968"/>
      <c r="AG77" s="967"/>
      <c r="AH77" s="967"/>
      <c r="AI77" s="967"/>
      <c r="AJ77" s="916"/>
      <c r="AK77" s="968"/>
      <c r="AL77" s="967"/>
      <c r="AM77" s="967"/>
      <c r="AN77" s="967"/>
      <c r="AO77" s="916"/>
      <c r="AP77" s="968"/>
      <c r="AQ77" s="967"/>
      <c r="AR77" s="967"/>
      <c r="AS77" s="967"/>
      <c r="AT77" s="916"/>
      <c r="AU77" s="968"/>
      <c r="AV77" s="967"/>
      <c r="AW77" s="967"/>
      <c r="AX77" s="967"/>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15257</v>
      </c>
      <c r="AG88" s="928"/>
      <c r="AH88" s="928"/>
      <c r="AI88" s="928"/>
      <c r="AJ88" s="928"/>
      <c r="AK88" s="925"/>
      <c r="AL88" s="925"/>
      <c r="AM88" s="925"/>
      <c r="AN88" s="925"/>
      <c r="AO88" s="925"/>
      <c r="AP88" s="928">
        <v>2321</v>
      </c>
      <c r="AQ88" s="928"/>
      <c r="AR88" s="928"/>
      <c r="AS88" s="928"/>
      <c r="AT88" s="928"/>
      <c r="AU88" s="928">
        <v>132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429</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85</v>
      </c>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430</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431</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434</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435</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436</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437</v>
      </c>
      <c r="AB109" s="982"/>
      <c r="AC109" s="982"/>
      <c r="AD109" s="982"/>
      <c r="AE109" s="983"/>
      <c r="AF109" s="981" t="s">
        <v>438</v>
      </c>
      <c r="AG109" s="982"/>
      <c r="AH109" s="982"/>
      <c r="AI109" s="982"/>
      <c r="AJ109" s="983"/>
      <c r="AK109" s="981" t="s">
        <v>311</v>
      </c>
      <c r="AL109" s="982"/>
      <c r="AM109" s="982"/>
      <c r="AN109" s="982"/>
      <c r="AO109" s="983"/>
      <c r="AP109" s="981" t="s">
        <v>439</v>
      </c>
      <c r="AQ109" s="982"/>
      <c r="AR109" s="982"/>
      <c r="AS109" s="982"/>
      <c r="AT109" s="984"/>
      <c r="AU109" s="1001" t="s">
        <v>436</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437</v>
      </c>
      <c r="BR109" s="982"/>
      <c r="BS109" s="982"/>
      <c r="BT109" s="982"/>
      <c r="BU109" s="983"/>
      <c r="BV109" s="981" t="s">
        <v>438</v>
      </c>
      <c r="BW109" s="982"/>
      <c r="BX109" s="982"/>
      <c r="BY109" s="982"/>
      <c r="BZ109" s="983"/>
      <c r="CA109" s="981" t="s">
        <v>311</v>
      </c>
      <c r="CB109" s="982"/>
      <c r="CC109" s="982"/>
      <c r="CD109" s="982"/>
      <c r="CE109" s="983"/>
      <c r="CF109" s="1002" t="s">
        <v>439</v>
      </c>
      <c r="CG109" s="1002"/>
      <c r="CH109" s="1002"/>
      <c r="CI109" s="1002"/>
      <c r="CJ109" s="1002"/>
      <c r="CK109" s="981" t="s">
        <v>440</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437</v>
      </c>
      <c r="DH109" s="982"/>
      <c r="DI109" s="982"/>
      <c r="DJ109" s="982"/>
      <c r="DK109" s="983"/>
      <c r="DL109" s="981" t="s">
        <v>438</v>
      </c>
      <c r="DM109" s="982"/>
      <c r="DN109" s="982"/>
      <c r="DO109" s="982"/>
      <c r="DP109" s="983"/>
      <c r="DQ109" s="981" t="s">
        <v>311</v>
      </c>
      <c r="DR109" s="982"/>
      <c r="DS109" s="982"/>
      <c r="DT109" s="982"/>
      <c r="DU109" s="983"/>
      <c r="DV109" s="981" t="s">
        <v>439</v>
      </c>
      <c r="DW109" s="982"/>
      <c r="DX109" s="982"/>
      <c r="DY109" s="982"/>
      <c r="DZ109" s="984"/>
    </row>
    <row r="110" spans="1:131" s="248" customFormat="1" ht="26.25" customHeight="1" x14ac:dyDescent="0.15">
      <c r="A110" s="985" t="s">
        <v>441</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283283</v>
      </c>
      <c r="AB110" s="989"/>
      <c r="AC110" s="989"/>
      <c r="AD110" s="989"/>
      <c r="AE110" s="990"/>
      <c r="AF110" s="991">
        <v>282845</v>
      </c>
      <c r="AG110" s="989"/>
      <c r="AH110" s="989"/>
      <c r="AI110" s="989"/>
      <c r="AJ110" s="990"/>
      <c r="AK110" s="991">
        <v>285255</v>
      </c>
      <c r="AL110" s="989"/>
      <c r="AM110" s="989"/>
      <c r="AN110" s="989"/>
      <c r="AO110" s="990"/>
      <c r="AP110" s="992">
        <v>13.5</v>
      </c>
      <c r="AQ110" s="993"/>
      <c r="AR110" s="993"/>
      <c r="AS110" s="993"/>
      <c r="AT110" s="994"/>
      <c r="AU110" s="995" t="s">
        <v>73</v>
      </c>
      <c r="AV110" s="996"/>
      <c r="AW110" s="996"/>
      <c r="AX110" s="996"/>
      <c r="AY110" s="996"/>
      <c r="AZ110" s="1037" t="s">
        <v>442</v>
      </c>
      <c r="BA110" s="986"/>
      <c r="BB110" s="986"/>
      <c r="BC110" s="986"/>
      <c r="BD110" s="986"/>
      <c r="BE110" s="986"/>
      <c r="BF110" s="986"/>
      <c r="BG110" s="986"/>
      <c r="BH110" s="986"/>
      <c r="BI110" s="986"/>
      <c r="BJ110" s="986"/>
      <c r="BK110" s="986"/>
      <c r="BL110" s="986"/>
      <c r="BM110" s="986"/>
      <c r="BN110" s="986"/>
      <c r="BO110" s="986"/>
      <c r="BP110" s="987"/>
      <c r="BQ110" s="1023">
        <v>3464086</v>
      </c>
      <c r="BR110" s="1024"/>
      <c r="BS110" s="1024"/>
      <c r="BT110" s="1024"/>
      <c r="BU110" s="1024"/>
      <c r="BV110" s="1024">
        <v>3367339</v>
      </c>
      <c r="BW110" s="1024"/>
      <c r="BX110" s="1024"/>
      <c r="BY110" s="1024"/>
      <c r="BZ110" s="1024"/>
      <c r="CA110" s="1024">
        <v>3264356</v>
      </c>
      <c r="CB110" s="1024"/>
      <c r="CC110" s="1024"/>
      <c r="CD110" s="1024"/>
      <c r="CE110" s="1024"/>
      <c r="CF110" s="1038">
        <v>155</v>
      </c>
      <c r="CG110" s="1039"/>
      <c r="CH110" s="1039"/>
      <c r="CI110" s="1039"/>
      <c r="CJ110" s="1039"/>
      <c r="CK110" s="1040" t="s">
        <v>443</v>
      </c>
      <c r="CL110" s="1041"/>
      <c r="CM110" s="1020" t="s">
        <v>444</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445</v>
      </c>
      <c r="DH110" s="1024"/>
      <c r="DI110" s="1024"/>
      <c r="DJ110" s="1024"/>
      <c r="DK110" s="1024"/>
      <c r="DL110" s="1024" t="s">
        <v>445</v>
      </c>
      <c r="DM110" s="1024"/>
      <c r="DN110" s="1024"/>
      <c r="DO110" s="1024"/>
      <c r="DP110" s="1024"/>
      <c r="DQ110" s="1024" t="s">
        <v>446</v>
      </c>
      <c r="DR110" s="1024"/>
      <c r="DS110" s="1024"/>
      <c r="DT110" s="1024"/>
      <c r="DU110" s="1024"/>
      <c r="DV110" s="1025" t="s">
        <v>445</v>
      </c>
      <c r="DW110" s="1025"/>
      <c r="DX110" s="1025"/>
      <c r="DY110" s="1025"/>
      <c r="DZ110" s="1026"/>
    </row>
    <row r="111" spans="1:131" s="248" customFormat="1" ht="26.25" customHeight="1" x14ac:dyDescent="0.15">
      <c r="A111" s="1027" t="s">
        <v>447</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445</v>
      </c>
      <c r="AB111" s="1031"/>
      <c r="AC111" s="1031"/>
      <c r="AD111" s="1031"/>
      <c r="AE111" s="1032"/>
      <c r="AF111" s="1033" t="s">
        <v>448</v>
      </c>
      <c r="AG111" s="1031"/>
      <c r="AH111" s="1031"/>
      <c r="AI111" s="1031"/>
      <c r="AJ111" s="1032"/>
      <c r="AK111" s="1033" t="s">
        <v>446</v>
      </c>
      <c r="AL111" s="1031"/>
      <c r="AM111" s="1031"/>
      <c r="AN111" s="1031"/>
      <c r="AO111" s="1032"/>
      <c r="AP111" s="1034" t="s">
        <v>397</v>
      </c>
      <c r="AQ111" s="1035"/>
      <c r="AR111" s="1035"/>
      <c r="AS111" s="1035"/>
      <c r="AT111" s="1036"/>
      <c r="AU111" s="997"/>
      <c r="AV111" s="998"/>
      <c r="AW111" s="998"/>
      <c r="AX111" s="998"/>
      <c r="AY111" s="998"/>
      <c r="AZ111" s="1046" t="s">
        <v>449</v>
      </c>
      <c r="BA111" s="1047"/>
      <c r="BB111" s="1047"/>
      <c r="BC111" s="1047"/>
      <c r="BD111" s="1047"/>
      <c r="BE111" s="1047"/>
      <c r="BF111" s="1047"/>
      <c r="BG111" s="1047"/>
      <c r="BH111" s="1047"/>
      <c r="BI111" s="1047"/>
      <c r="BJ111" s="1047"/>
      <c r="BK111" s="1047"/>
      <c r="BL111" s="1047"/>
      <c r="BM111" s="1047"/>
      <c r="BN111" s="1047"/>
      <c r="BO111" s="1047"/>
      <c r="BP111" s="1048"/>
      <c r="BQ111" s="1016">
        <v>8961</v>
      </c>
      <c r="BR111" s="1017"/>
      <c r="BS111" s="1017"/>
      <c r="BT111" s="1017"/>
      <c r="BU111" s="1017"/>
      <c r="BV111" s="1017">
        <v>7169</v>
      </c>
      <c r="BW111" s="1017"/>
      <c r="BX111" s="1017"/>
      <c r="BY111" s="1017"/>
      <c r="BZ111" s="1017"/>
      <c r="CA111" s="1017">
        <v>5377</v>
      </c>
      <c r="CB111" s="1017"/>
      <c r="CC111" s="1017"/>
      <c r="CD111" s="1017"/>
      <c r="CE111" s="1017"/>
      <c r="CF111" s="1011">
        <v>0.3</v>
      </c>
      <c r="CG111" s="1012"/>
      <c r="CH111" s="1012"/>
      <c r="CI111" s="1012"/>
      <c r="CJ111" s="1012"/>
      <c r="CK111" s="1042"/>
      <c r="CL111" s="1043"/>
      <c r="CM111" s="1013" t="s">
        <v>450</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421</v>
      </c>
      <c r="DH111" s="1017"/>
      <c r="DI111" s="1017"/>
      <c r="DJ111" s="1017"/>
      <c r="DK111" s="1017"/>
      <c r="DL111" s="1017" t="s">
        <v>445</v>
      </c>
      <c r="DM111" s="1017"/>
      <c r="DN111" s="1017"/>
      <c r="DO111" s="1017"/>
      <c r="DP111" s="1017"/>
      <c r="DQ111" s="1017" t="s">
        <v>421</v>
      </c>
      <c r="DR111" s="1017"/>
      <c r="DS111" s="1017"/>
      <c r="DT111" s="1017"/>
      <c r="DU111" s="1017"/>
      <c r="DV111" s="1018" t="s">
        <v>421</v>
      </c>
      <c r="DW111" s="1018"/>
      <c r="DX111" s="1018"/>
      <c r="DY111" s="1018"/>
      <c r="DZ111" s="1019"/>
    </row>
    <row r="112" spans="1:131" s="248" customFormat="1" ht="26.25" customHeight="1" x14ac:dyDescent="0.15">
      <c r="A112" s="1049" t="s">
        <v>451</v>
      </c>
      <c r="B112" s="1050"/>
      <c r="C112" s="1047" t="s">
        <v>452</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397</v>
      </c>
      <c r="AB112" s="1056"/>
      <c r="AC112" s="1056"/>
      <c r="AD112" s="1056"/>
      <c r="AE112" s="1057"/>
      <c r="AF112" s="1058" t="s">
        <v>448</v>
      </c>
      <c r="AG112" s="1056"/>
      <c r="AH112" s="1056"/>
      <c r="AI112" s="1056"/>
      <c r="AJ112" s="1057"/>
      <c r="AK112" s="1058" t="s">
        <v>445</v>
      </c>
      <c r="AL112" s="1056"/>
      <c r="AM112" s="1056"/>
      <c r="AN112" s="1056"/>
      <c r="AO112" s="1057"/>
      <c r="AP112" s="1059" t="s">
        <v>445</v>
      </c>
      <c r="AQ112" s="1060"/>
      <c r="AR112" s="1060"/>
      <c r="AS112" s="1060"/>
      <c r="AT112" s="1061"/>
      <c r="AU112" s="997"/>
      <c r="AV112" s="998"/>
      <c r="AW112" s="998"/>
      <c r="AX112" s="998"/>
      <c r="AY112" s="998"/>
      <c r="AZ112" s="1046" t="s">
        <v>453</v>
      </c>
      <c r="BA112" s="1047"/>
      <c r="BB112" s="1047"/>
      <c r="BC112" s="1047"/>
      <c r="BD112" s="1047"/>
      <c r="BE112" s="1047"/>
      <c r="BF112" s="1047"/>
      <c r="BG112" s="1047"/>
      <c r="BH112" s="1047"/>
      <c r="BI112" s="1047"/>
      <c r="BJ112" s="1047"/>
      <c r="BK112" s="1047"/>
      <c r="BL112" s="1047"/>
      <c r="BM112" s="1047"/>
      <c r="BN112" s="1047"/>
      <c r="BO112" s="1047"/>
      <c r="BP112" s="1048"/>
      <c r="BQ112" s="1016">
        <v>1603968</v>
      </c>
      <c r="BR112" s="1017"/>
      <c r="BS112" s="1017"/>
      <c r="BT112" s="1017"/>
      <c r="BU112" s="1017"/>
      <c r="BV112" s="1017">
        <v>1563881</v>
      </c>
      <c r="BW112" s="1017"/>
      <c r="BX112" s="1017"/>
      <c r="BY112" s="1017"/>
      <c r="BZ112" s="1017"/>
      <c r="CA112" s="1017">
        <v>1549576</v>
      </c>
      <c r="CB112" s="1017"/>
      <c r="CC112" s="1017"/>
      <c r="CD112" s="1017"/>
      <c r="CE112" s="1017"/>
      <c r="CF112" s="1011">
        <v>73.599999999999994</v>
      </c>
      <c r="CG112" s="1012"/>
      <c r="CH112" s="1012"/>
      <c r="CI112" s="1012"/>
      <c r="CJ112" s="1012"/>
      <c r="CK112" s="1042"/>
      <c r="CL112" s="1043"/>
      <c r="CM112" s="1013" t="s">
        <v>454</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445</v>
      </c>
      <c r="DH112" s="1017"/>
      <c r="DI112" s="1017"/>
      <c r="DJ112" s="1017"/>
      <c r="DK112" s="1017"/>
      <c r="DL112" s="1017" t="s">
        <v>421</v>
      </c>
      <c r="DM112" s="1017"/>
      <c r="DN112" s="1017"/>
      <c r="DO112" s="1017"/>
      <c r="DP112" s="1017"/>
      <c r="DQ112" s="1017" t="s">
        <v>455</v>
      </c>
      <c r="DR112" s="1017"/>
      <c r="DS112" s="1017"/>
      <c r="DT112" s="1017"/>
      <c r="DU112" s="1017"/>
      <c r="DV112" s="1018" t="s">
        <v>445</v>
      </c>
      <c r="DW112" s="1018"/>
      <c r="DX112" s="1018"/>
      <c r="DY112" s="1018"/>
      <c r="DZ112" s="1019"/>
    </row>
    <row r="113" spans="1:130" s="248" customFormat="1" ht="26.25" customHeight="1" x14ac:dyDescent="0.15">
      <c r="A113" s="1051"/>
      <c r="B113" s="1052"/>
      <c r="C113" s="1047" t="s">
        <v>456</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101484</v>
      </c>
      <c r="AB113" s="1031"/>
      <c r="AC113" s="1031"/>
      <c r="AD113" s="1031"/>
      <c r="AE113" s="1032"/>
      <c r="AF113" s="1033">
        <v>100237</v>
      </c>
      <c r="AG113" s="1031"/>
      <c r="AH113" s="1031"/>
      <c r="AI113" s="1031"/>
      <c r="AJ113" s="1032"/>
      <c r="AK113" s="1033">
        <v>128275</v>
      </c>
      <c r="AL113" s="1031"/>
      <c r="AM113" s="1031"/>
      <c r="AN113" s="1031"/>
      <c r="AO113" s="1032"/>
      <c r="AP113" s="1034">
        <v>6.1</v>
      </c>
      <c r="AQ113" s="1035"/>
      <c r="AR113" s="1035"/>
      <c r="AS113" s="1035"/>
      <c r="AT113" s="1036"/>
      <c r="AU113" s="997"/>
      <c r="AV113" s="998"/>
      <c r="AW113" s="998"/>
      <c r="AX113" s="998"/>
      <c r="AY113" s="998"/>
      <c r="AZ113" s="1046" t="s">
        <v>457</v>
      </c>
      <c r="BA113" s="1047"/>
      <c r="BB113" s="1047"/>
      <c r="BC113" s="1047"/>
      <c r="BD113" s="1047"/>
      <c r="BE113" s="1047"/>
      <c r="BF113" s="1047"/>
      <c r="BG113" s="1047"/>
      <c r="BH113" s="1047"/>
      <c r="BI113" s="1047"/>
      <c r="BJ113" s="1047"/>
      <c r="BK113" s="1047"/>
      <c r="BL113" s="1047"/>
      <c r="BM113" s="1047"/>
      <c r="BN113" s="1047"/>
      <c r="BO113" s="1047"/>
      <c r="BP113" s="1048"/>
      <c r="BQ113" s="1016">
        <v>152780</v>
      </c>
      <c r="BR113" s="1017"/>
      <c r="BS113" s="1017"/>
      <c r="BT113" s="1017"/>
      <c r="BU113" s="1017"/>
      <c r="BV113" s="1017">
        <v>121813</v>
      </c>
      <c r="BW113" s="1017"/>
      <c r="BX113" s="1017"/>
      <c r="BY113" s="1017"/>
      <c r="BZ113" s="1017"/>
      <c r="CA113" s="1017">
        <v>132722</v>
      </c>
      <c r="CB113" s="1017"/>
      <c r="CC113" s="1017"/>
      <c r="CD113" s="1017"/>
      <c r="CE113" s="1017"/>
      <c r="CF113" s="1011">
        <v>6.3</v>
      </c>
      <c r="CG113" s="1012"/>
      <c r="CH113" s="1012"/>
      <c r="CI113" s="1012"/>
      <c r="CJ113" s="1012"/>
      <c r="CK113" s="1042"/>
      <c r="CL113" s="1043"/>
      <c r="CM113" s="1013" t="s">
        <v>458</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v>8961</v>
      </c>
      <c r="DH113" s="1056"/>
      <c r="DI113" s="1056"/>
      <c r="DJ113" s="1056"/>
      <c r="DK113" s="1057"/>
      <c r="DL113" s="1058">
        <v>7169</v>
      </c>
      <c r="DM113" s="1056"/>
      <c r="DN113" s="1056"/>
      <c r="DO113" s="1056"/>
      <c r="DP113" s="1057"/>
      <c r="DQ113" s="1058">
        <v>5377</v>
      </c>
      <c r="DR113" s="1056"/>
      <c r="DS113" s="1056"/>
      <c r="DT113" s="1056"/>
      <c r="DU113" s="1057"/>
      <c r="DV113" s="1059">
        <v>0.3</v>
      </c>
      <c r="DW113" s="1060"/>
      <c r="DX113" s="1060"/>
      <c r="DY113" s="1060"/>
      <c r="DZ113" s="1061"/>
    </row>
    <row r="114" spans="1:130" s="248" customFormat="1" ht="26.25" customHeight="1" x14ac:dyDescent="0.15">
      <c r="A114" s="1051"/>
      <c r="B114" s="1052"/>
      <c r="C114" s="1047" t="s">
        <v>459</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37041</v>
      </c>
      <c r="AB114" s="1056"/>
      <c r="AC114" s="1056"/>
      <c r="AD114" s="1056"/>
      <c r="AE114" s="1057"/>
      <c r="AF114" s="1058">
        <v>31880</v>
      </c>
      <c r="AG114" s="1056"/>
      <c r="AH114" s="1056"/>
      <c r="AI114" s="1056"/>
      <c r="AJ114" s="1057"/>
      <c r="AK114" s="1058">
        <v>27939</v>
      </c>
      <c r="AL114" s="1056"/>
      <c r="AM114" s="1056"/>
      <c r="AN114" s="1056"/>
      <c r="AO114" s="1057"/>
      <c r="AP114" s="1059">
        <v>1.3</v>
      </c>
      <c r="AQ114" s="1060"/>
      <c r="AR114" s="1060"/>
      <c r="AS114" s="1060"/>
      <c r="AT114" s="1061"/>
      <c r="AU114" s="997"/>
      <c r="AV114" s="998"/>
      <c r="AW114" s="998"/>
      <c r="AX114" s="998"/>
      <c r="AY114" s="998"/>
      <c r="AZ114" s="1046" t="s">
        <v>460</v>
      </c>
      <c r="BA114" s="1047"/>
      <c r="BB114" s="1047"/>
      <c r="BC114" s="1047"/>
      <c r="BD114" s="1047"/>
      <c r="BE114" s="1047"/>
      <c r="BF114" s="1047"/>
      <c r="BG114" s="1047"/>
      <c r="BH114" s="1047"/>
      <c r="BI114" s="1047"/>
      <c r="BJ114" s="1047"/>
      <c r="BK114" s="1047"/>
      <c r="BL114" s="1047"/>
      <c r="BM114" s="1047"/>
      <c r="BN114" s="1047"/>
      <c r="BO114" s="1047"/>
      <c r="BP114" s="1048"/>
      <c r="BQ114" s="1016">
        <v>512021</v>
      </c>
      <c r="BR114" s="1017"/>
      <c r="BS114" s="1017"/>
      <c r="BT114" s="1017"/>
      <c r="BU114" s="1017"/>
      <c r="BV114" s="1017">
        <v>506507</v>
      </c>
      <c r="BW114" s="1017"/>
      <c r="BX114" s="1017"/>
      <c r="BY114" s="1017"/>
      <c r="BZ114" s="1017"/>
      <c r="CA114" s="1017">
        <v>479013</v>
      </c>
      <c r="CB114" s="1017"/>
      <c r="CC114" s="1017"/>
      <c r="CD114" s="1017"/>
      <c r="CE114" s="1017"/>
      <c r="CF114" s="1011">
        <v>22.7</v>
      </c>
      <c r="CG114" s="1012"/>
      <c r="CH114" s="1012"/>
      <c r="CI114" s="1012"/>
      <c r="CJ114" s="1012"/>
      <c r="CK114" s="1042"/>
      <c r="CL114" s="1043"/>
      <c r="CM114" s="1013" t="s">
        <v>461</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421</v>
      </c>
      <c r="DH114" s="1056"/>
      <c r="DI114" s="1056"/>
      <c r="DJ114" s="1056"/>
      <c r="DK114" s="1057"/>
      <c r="DL114" s="1058" t="s">
        <v>445</v>
      </c>
      <c r="DM114" s="1056"/>
      <c r="DN114" s="1056"/>
      <c r="DO114" s="1056"/>
      <c r="DP114" s="1057"/>
      <c r="DQ114" s="1058" t="s">
        <v>455</v>
      </c>
      <c r="DR114" s="1056"/>
      <c r="DS114" s="1056"/>
      <c r="DT114" s="1056"/>
      <c r="DU114" s="1057"/>
      <c r="DV114" s="1059" t="s">
        <v>397</v>
      </c>
      <c r="DW114" s="1060"/>
      <c r="DX114" s="1060"/>
      <c r="DY114" s="1060"/>
      <c r="DZ114" s="1061"/>
    </row>
    <row r="115" spans="1:130" s="248" customFormat="1" ht="26.25" customHeight="1" x14ac:dyDescent="0.15">
      <c r="A115" s="1051"/>
      <c r="B115" s="1052"/>
      <c r="C115" s="1047" t="s">
        <v>462</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15926</v>
      </c>
      <c r="AB115" s="1031"/>
      <c r="AC115" s="1031"/>
      <c r="AD115" s="1031"/>
      <c r="AE115" s="1032"/>
      <c r="AF115" s="1033">
        <v>2263</v>
      </c>
      <c r="AG115" s="1031"/>
      <c r="AH115" s="1031"/>
      <c r="AI115" s="1031"/>
      <c r="AJ115" s="1032"/>
      <c r="AK115" s="1033">
        <v>2263</v>
      </c>
      <c r="AL115" s="1031"/>
      <c r="AM115" s="1031"/>
      <c r="AN115" s="1031"/>
      <c r="AO115" s="1032"/>
      <c r="AP115" s="1034">
        <v>0.1</v>
      </c>
      <c r="AQ115" s="1035"/>
      <c r="AR115" s="1035"/>
      <c r="AS115" s="1035"/>
      <c r="AT115" s="1036"/>
      <c r="AU115" s="997"/>
      <c r="AV115" s="998"/>
      <c r="AW115" s="998"/>
      <c r="AX115" s="998"/>
      <c r="AY115" s="998"/>
      <c r="AZ115" s="1046" t="s">
        <v>463</v>
      </c>
      <c r="BA115" s="1047"/>
      <c r="BB115" s="1047"/>
      <c r="BC115" s="1047"/>
      <c r="BD115" s="1047"/>
      <c r="BE115" s="1047"/>
      <c r="BF115" s="1047"/>
      <c r="BG115" s="1047"/>
      <c r="BH115" s="1047"/>
      <c r="BI115" s="1047"/>
      <c r="BJ115" s="1047"/>
      <c r="BK115" s="1047"/>
      <c r="BL115" s="1047"/>
      <c r="BM115" s="1047"/>
      <c r="BN115" s="1047"/>
      <c r="BO115" s="1047"/>
      <c r="BP115" s="1048"/>
      <c r="BQ115" s="1016" t="s">
        <v>445</v>
      </c>
      <c r="BR115" s="1017"/>
      <c r="BS115" s="1017"/>
      <c r="BT115" s="1017"/>
      <c r="BU115" s="1017"/>
      <c r="BV115" s="1017" t="s">
        <v>445</v>
      </c>
      <c r="BW115" s="1017"/>
      <c r="BX115" s="1017"/>
      <c r="BY115" s="1017"/>
      <c r="BZ115" s="1017"/>
      <c r="CA115" s="1017" t="s">
        <v>445</v>
      </c>
      <c r="CB115" s="1017"/>
      <c r="CC115" s="1017"/>
      <c r="CD115" s="1017"/>
      <c r="CE115" s="1017"/>
      <c r="CF115" s="1011" t="s">
        <v>421</v>
      </c>
      <c r="CG115" s="1012"/>
      <c r="CH115" s="1012"/>
      <c r="CI115" s="1012"/>
      <c r="CJ115" s="1012"/>
      <c r="CK115" s="1042"/>
      <c r="CL115" s="1043"/>
      <c r="CM115" s="1046" t="s">
        <v>464</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445</v>
      </c>
      <c r="DH115" s="1056"/>
      <c r="DI115" s="1056"/>
      <c r="DJ115" s="1056"/>
      <c r="DK115" s="1057"/>
      <c r="DL115" s="1058" t="s">
        <v>445</v>
      </c>
      <c r="DM115" s="1056"/>
      <c r="DN115" s="1056"/>
      <c r="DO115" s="1056"/>
      <c r="DP115" s="1057"/>
      <c r="DQ115" s="1058" t="s">
        <v>455</v>
      </c>
      <c r="DR115" s="1056"/>
      <c r="DS115" s="1056"/>
      <c r="DT115" s="1056"/>
      <c r="DU115" s="1057"/>
      <c r="DV115" s="1059" t="s">
        <v>397</v>
      </c>
      <c r="DW115" s="1060"/>
      <c r="DX115" s="1060"/>
      <c r="DY115" s="1060"/>
      <c r="DZ115" s="1061"/>
    </row>
    <row r="116" spans="1:130" s="248" customFormat="1" ht="26.25" customHeight="1" x14ac:dyDescent="0.15">
      <c r="A116" s="1053"/>
      <c r="B116" s="1054"/>
      <c r="C116" s="1062" t="s">
        <v>465</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51</v>
      </c>
      <c r="AB116" s="1056"/>
      <c r="AC116" s="1056"/>
      <c r="AD116" s="1056"/>
      <c r="AE116" s="1057"/>
      <c r="AF116" s="1058" t="s">
        <v>445</v>
      </c>
      <c r="AG116" s="1056"/>
      <c r="AH116" s="1056"/>
      <c r="AI116" s="1056"/>
      <c r="AJ116" s="1057"/>
      <c r="AK116" s="1058" t="s">
        <v>445</v>
      </c>
      <c r="AL116" s="1056"/>
      <c r="AM116" s="1056"/>
      <c r="AN116" s="1056"/>
      <c r="AO116" s="1057"/>
      <c r="AP116" s="1059" t="s">
        <v>421</v>
      </c>
      <c r="AQ116" s="1060"/>
      <c r="AR116" s="1060"/>
      <c r="AS116" s="1060"/>
      <c r="AT116" s="1061"/>
      <c r="AU116" s="997"/>
      <c r="AV116" s="998"/>
      <c r="AW116" s="998"/>
      <c r="AX116" s="998"/>
      <c r="AY116" s="998"/>
      <c r="AZ116" s="1064" t="s">
        <v>466</v>
      </c>
      <c r="BA116" s="1065"/>
      <c r="BB116" s="1065"/>
      <c r="BC116" s="1065"/>
      <c r="BD116" s="1065"/>
      <c r="BE116" s="1065"/>
      <c r="BF116" s="1065"/>
      <c r="BG116" s="1065"/>
      <c r="BH116" s="1065"/>
      <c r="BI116" s="1065"/>
      <c r="BJ116" s="1065"/>
      <c r="BK116" s="1065"/>
      <c r="BL116" s="1065"/>
      <c r="BM116" s="1065"/>
      <c r="BN116" s="1065"/>
      <c r="BO116" s="1065"/>
      <c r="BP116" s="1066"/>
      <c r="BQ116" s="1016" t="s">
        <v>445</v>
      </c>
      <c r="BR116" s="1017"/>
      <c r="BS116" s="1017"/>
      <c r="BT116" s="1017"/>
      <c r="BU116" s="1017"/>
      <c r="BV116" s="1017" t="s">
        <v>445</v>
      </c>
      <c r="BW116" s="1017"/>
      <c r="BX116" s="1017"/>
      <c r="BY116" s="1017"/>
      <c r="BZ116" s="1017"/>
      <c r="CA116" s="1017" t="s">
        <v>445</v>
      </c>
      <c r="CB116" s="1017"/>
      <c r="CC116" s="1017"/>
      <c r="CD116" s="1017"/>
      <c r="CE116" s="1017"/>
      <c r="CF116" s="1011" t="s">
        <v>448</v>
      </c>
      <c r="CG116" s="1012"/>
      <c r="CH116" s="1012"/>
      <c r="CI116" s="1012"/>
      <c r="CJ116" s="1012"/>
      <c r="CK116" s="1042"/>
      <c r="CL116" s="1043"/>
      <c r="CM116" s="1013" t="s">
        <v>467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445</v>
      </c>
      <c r="DH116" s="1056"/>
      <c r="DI116" s="1056"/>
      <c r="DJ116" s="1056"/>
      <c r="DK116" s="1057"/>
      <c r="DL116" s="1058" t="s">
        <v>421</v>
      </c>
      <c r="DM116" s="1056"/>
      <c r="DN116" s="1056"/>
      <c r="DO116" s="1056"/>
      <c r="DP116" s="1057"/>
      <c r="DQ116" s="1058" t="s">
        <v>421</v>
      </c>
      <c r="DR116" s="1056"/>
      <c r="DS116" s="1056"/>
      <c r="DT116" s="1056"/>
      <c r="DU116" s="1057"/>
      <c r="DV116" s="1059" t="s">
        <v>448</v>
      </c>
      <c r="DW116" s="1060"/>
      <c r="DX116" s="1060"/>
      <c r="DY116" s="1060"/>
      <c r="DZ116" s="1061"/>
    </row>
    <row r="117" spans="1:130" s="248" customFormat="1" ht="26.25" customHeight="1" x14ac:dyDescent="0.15">
      <c r="A117" s="1001" t="s">
        <v>189</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468</v>
      </c>
      <c r="Z117" s="983"/>
      <c r="AA117" s="1073">
        <v>437785</v>
      </c>
      <c r="AB117" s="1074"/>
      <c r="AC117" s="1074"/>
      <c r="AD117" s="1074"/>
      <c r="AE117" s="1075"/>
      <c r="AF117" s="1076">
        <v>417225</v>
      </c>
      <c r="AG117" s="1074"/>
      <c r="AH117" s="1074"/>
      <c r="AI117" s="1074"/>
      <c r="AJ117" s="1075"/>
      <c r="AK117" s="1076">
        <v>443732</v>
      </c>
      <c r="AL117" s="1074"/>
      <c r="AM117" s="1074"/>
      <c r="AN117" s="1074"/>
      <c r="AO117" s="1075"/>
      <c r="AP117" s="1077"/>
      <c r="AQ117" s="1078"/>
      <c r="AR117" s="1078"/>
      <c r="AS117" s="1078"/>
      <c r="AT117" s="1079"/>
      <c r="AU117" s="997"/>
      <c r="AV117" s="998"/>
      <c r="AW117" s="998"/>
      <c r="AX117" s="998"/>
      <c r="AY117" s="998"/>
      <c r="AZ117" s="1064" t="s">
        <v>469</v>
      </c>
      <c r="BA117" s="1065"/>
      <c r="BB117" s="1065"/>
      <c r="BC117" s="1065"/>
      <c r="BD117" s="1065"/>
      <c r="BE117" s="1065"/>
      <c r="BF117" s="1065"/>
      <c r="BG117" s="1065"/>
      <c r="BH117" s="1065"/>
      <c r="BI117" s="1065"/>
      <c r="BJ117" s="1065"/>
      <c r="BK117" s="1065"/>
      <c r="BL117" s="1065"/>
      <c r="BM117" s="1065"/>
      <c r="BN117" s="1065"/>
      <c r="BO117" s="1065"/>
      <c r="BP117" s="1066"/>
      <c r="BQ117" s="1016" t="s">
        <v>397</v>
      </c>
      <c r="BR117" s="1017"/>
      <c r="BS117" s="1017"/>
      <c r="BT117" s="1017"/>
      <c r="BU117" s="1017"/>
      <c r="BV117" s="1017" t="s">
        <v>448</v>
      </c>
      <c r="BW117" s="1017"/>
      <c r="BX117" s="1017"/>
      <c r="BY117" s="1017"/>
      <c r="BZ117" s="1017"/>
      <c r="CA117" s="1017" t="s">
        <v>448</v>
      </c>
      <c r="CB117" s="1017"/>
      <c r="CC117" s="1017"/>
      <c r="CD117" s="1017"/>
      <c r="CE117" s="1017"/>
      <c r="CF117" s="1011" t="s">
        <v>445</v>
      </c>
      <c r="CG117" s="1012"/>
      <c r="CH117" s="1012"/>
      <c r="CI117" s="1012"/>
      <c r="CJ117" s="1012"/>
      <c r="CK117" s="1042"/>
      <c r="CL117" s="1043"/>
      <c r="CM117" s="1013" t="s">
        <v>470</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445</v>
      </c>
      <c r="DH117" s="1056"/>
      <c r="DI117" s="1056"/>
      <c r="DJ117" s="1056"/>
      <c r="DK117" s="1057"/>
      <c r="DL117" s="1058" t="s">
        <v>445</v>
      </c>
      <c r="DM117" s="1056"/>
      <c r="DN117" s="1056"/>
      <c r="DO117" s="1056"/>
      <c r="DP117" s="1057"/>
      <c r="DQ117" s="1058" t="s">
        <v>445</v>
      </c>
      <c r="DR117" s="1056"/>
      <c r="DS117" s="1056"/>
      <c r="DT117" s="1056"/>
      <c r="DU117" s="1057"/>
      <c r="DV117" s="1059" t="s">
        <v>445</v>
      </c>
      <c r="DW117" s="1060"/>
      <c r="DX117" s="1060"/>
      <c r="DY117" s="1060"/>
      <c r="DZ117" s="1061"/>
    </row>
    <row r="118" spans="1:130" s="248" customFormat="1" ht="26.25" customHeight="1" x14ac:dyDescent="0.15">
      <c r="A118" s="1001" t="s">
        <v>440</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437</v>
      </c>
      <c r="AB118" s="982"/>
      <c r="AC118" s="982"/>
      <c r="AD118" s="982"/>
      <c r="AE118" s="983"/>
      <c r="AF118" s="981" t="s">
        <v>438</v>
      </c>
      <c r="AG118" s="982"/>
      <c r="AH118" s="982"/>
      <c r="AI118" s="982"/>
      <c r="AJ118" s="983"/>
      <c r="AK118" s="981" t="s">
        <v>311</v>
      </c>
      <c r="AL118" s="982"/>
      <c r="AM118" s="982"/>
      <c r="AN118" s="982"/>
      <c r="AO118" s="983"/>
      <c r="AP118" s="1068" t="s">
        <v>439</v>
      </c>
      <c r="AQ118" s="1069"/>
      <c r="AR118" s="1069"/>
      <c r="AS118" s="1069"/>
      <c r="AT118" s="1070"/>
      <c r="AU118" s="997"/>
      <c r="AV118" s="998"/>
      <c r="AW118" s="998"/>
      <c r="AX118" s="998"/>
      <c r="AY118" s="998"/>
      <c r="AZ118" s="1071" t="s">
        <v>471</v>
      </c>
      <c r="BA118" s="1062"/>
      <c r="BB118" s="1062"/>
      <c r="BC118" s="1062"/>
      <c r="BD118" s="1062"/>
      <c r="BE118" s="1062"/>
      <c r="BF118" s="1062"/>
      <c r="BG118" s="1062"/>
      <c r="BH118" s="1062"/>
      <c r="BI118" s="1062"/>
      <c r="BJ118" s="1062"/>
      <c r="BK118" s="1062"/>
      <c r="BL118" s="1062"/>
      <c r="BM118" s="1062"/>
      <c r="BN118" s="1062"/>
      <c r="BO118" s="1062"/>
      <c r="BP118" s="1063"/>
      <c r="BQ118" s="1094" t="s">
        <v>445</v>
      </c>
      <c r="BR118" s="1095"/>
      <c r="BS118" s="1095"/>
      <c r="BT118" s="1095"/>
      <c r="BU118" s="1095"/>
      <c r="BV118" s="1095" t="s">
        <v>397</v>
      </c>
      <c r="BW118" s="1095"/>
      <c r="BX118" s="1095"/>
      <c r="BY118" s="1095"/>
      <c r="BZ118" s="1095"/>
      <c r="CA118" s="1095" t="s">
        <v>397</v>
      </c>
      <c r="CB118" s="1095"/>
      <c r="CC118" s="1095"/>
      <c r="CD118" s="1095"/>
      <c r="CE118" s="1095"/>
      <c r="CF118" s="1011" t="s">
        <v>397</v>
      </c>
      <c r="CG118" s="1012"/>
      <c r="CH118" s="1012"/>
      <c r="CI118" s="1012"/>
      <c r="CJ118" s="1012"/>
      <c r="CK118" s="1042"/>
      <c r="CL118" s="1043"/>
      <c r="CM118" s="1013" t="s">
        <v>472</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445</v>
      </c>
      <c r="DH118" s="1056"/>
      <c r="DI118" s="1056"/>
      <c r="DJ118" s="1056"/>
      <c r="DK118" s="1057"/>
      <c r="DL118" s="1058" t="s">
        <v>445</v>
      </c>
      <c r="DM118" s="1056"/>
      <c r="DN118" s="1056"/>
      <c r="DO118" s="1056"/>
      <c r="DP118" s="1057"/>
      <c r="DQ118" s="1058" t="s">
        <v>397</v>
      </c>
      <c r="DR118" s="1056"/>
      <c r="DS118" s="1056"/>
      <c r="DT118" s="1056"/>
      <c r="DU118" s="1057"/>
      <c r="DV118" s="1059" t="s">
        <v>397</v>
      </c>
      <c r="DW118" s="1060"/>
      <c r="DX118" s="1060"/>
      <c r="DY118" s="1060"/>
      <c r="DZ118" s="1061"/>
    </row>
    <row r="119" spans="1:130" s="248" customFormat="1" ht="26.25" customHeight="1" x14ac:dyDescent="0.15">
      <c r="A119" s="1155" t="s">
        <v>443</v>
      </c>
      <c r="B119" s="1041"/>
      <c r="C119" s="1020" t="s">
        <v>444</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397</v>
      </c>
      <c r="AB119" s="989"/>
      <c r="AC119" s="989"/>
      <c r="AD119" s="989"/>
      <c r="AE119" s="990"/>
      <c r="AF119" s="991" t="s">
        <v>445</v>
      </c>
      <c r="AG119" s="989"/>
      <c r="AH119" s="989"/>
      <c r="AI119" s="989"/>
      <c r="AJ119" s="990"/>
      <c r="AK119" s="991" t="s">
        <v>397</v>
      </c>
      <c r="AL119" s="989"/>
      <c r="AM119" s="989"/>
      <c r="AN119" s="989"/>
      <c r="AO119" s="990"/>
      <c r="AP119" s="992" t="s">
        <v>397</v>
      </c>
      <c r="AQ119" s="993"/>
      <c r="AR119" s="993"/>
      <c r="AS119" s="993"/>
      <c r="AT119" s="994"/>
      <c r="AU119" s="999"/>
      <c r="AV119" s="1000"/>
      <c r="AW119" s="1000"/>
      <c r="AX119" s="1000"/>
      <c r="AY119" s="1000"/>
      <c r="AZ119" s="279" t="s">
        <v>189</v>
      </c>
      <c r="BA119" s="279"/>
      <c r="BB119" s="279"/>
      <c r="BC119" s="279"/>
      <c r="BD119" s="279"/>
      <c r="BE119" s="279"/>
      <c r="BF119" s="279"/>
      <c r="BG119" s="279"/>
      <c r="BH119" s="279"/>
      <c r="BI119" s="279"/>
      <c r="BJ119" s="279"/>
      <c r="BK119" s="279"/>
      <c r="BL119" s="279"/>
      <c r="BM119" s="279"/>
      <c r="BN119" s="279"/>
      <c r="BO119" s="1072" t="s">
        <v>473</v>
      </c>
      <c r="BP119" s="1103"/>
      <c r="BQ119" s="1094">
        <v>5741816</v>
      </c>
      <c r="BR119" s="1095"/>
      <c r="BS119" s="1095"/>
      <c r="BT119" s="1095"/>
      <c r="BU119" s="1095"/>
      <c r="BV119" s="1095">
        <v>5566709</v>
      </c>
      <c r="BW119" s="1095"/>
      <c r="BX119" s="1095"/>
      <c r="BY119" s="1095"/>
      <c r="BZ119" s="1095"/>
      <c r="CA119" s="1095">
        <v>5431044</v>
      </c>
      <c r="CB119" s="1095"/>
      <c r="CC119" s="1095"/>
      <c r="CD119" s="1095"/>
      <c r="CE119" s="1095"/>
      <c r="CF119" s="1096"/>
      <c r="CG119" s="1097"/>
      <c r="CH119" s="1097"/>
      <c r="CI119" s="1097"/>
      <c r="CJ119" s="1098"/>
      <c r="CK119" s="1044"/>
      <c r="CL119" s="1045"/>
      <c r="CM119" s="1099" t="s">
        <v>474</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445</v>
      </c>
      <c r="DH119" s="1081"/>
      <c r="DI119" s="1081"/>
      <c r="DJ119" s="1081"/>
      <c r="DK119" s="1082"/>
      <c r="DL119" s="1080" t="s">
        <v>445</v>
      </c>
      <c r="DM119" s="1081"/>
      <c r="DN119" s="1081"/>
      <c r="DO119" s="1081"/>
      <c r="DP119" s="1082"/>
      <c r="DQ119" s="1080" t="s">
        <v>445</v>
      </c>
      <c r="DR119" s="1081"/>
      <c r="DS119" s="1081"/>
      <c r="DT119" s="1081"/>
      <c r="DU119" s="1082"/>
      <c r="DV119" s="1083" t="s">
        <v>445</v>
      </c>
      <c r="DW119" s="1084"/>
      <c r="DX119" s="1084"/>
      <c r="DY119" s="1084"/>
      <c r="DZ119" s="1085"/>
    </row>
    <row r="120" spans="1:130" s="248" customFormat="1" ht="26.25" customHeight="1" x14ac:dyDescent="0.15">
      <c r="A120" s="1156"/>
      <c r="B120" s="1043"/>
      <c r="C120" s="1013" t="s">
        <v>450</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445</v>
      </c>
      <c r="AB120" s="1056"/>
      <c r="AC120" s="1056"/>
      <c r="AD120" s="1056"/>
      <c r="AE120" s="1057"/>
      <c r="AF120" s="1058" t="s">
        <v>445</v>
      </c>
      <c r="AG120" s="1056"/>
      <c r="AH120" s="1056"/>
      <c r="AI120" s="1056"/>
      <c r="AJ120" s="1057"/>
      <c r="AK120" s="1058" t="s">
        <v>445</v>
      </c>
      <c r="AL120" s="1056"/>
      <c r="AM120" s="1056"/>
      <c r="AN120" s="1056"/>
      <c r="AO120" s="1057"/>
      <c r="AP120" s="1059" t="s">
        <v>445</v>
      </c>
      <c r="AQ120" s="1060"/>
      <c r="AR120" s="1060"/>
      <c r="AS120" s="1060"/>
      <c r="AT120" s="1061"/>
      <c r="AU120" s="1086" t="s">
        <v>475</v>
      </c>
      <c r="AV120" s="1087"/>
      <c r="AW120" s="1087"/>
      <c r="AX120" s="1087"/>
      <c r="AY120" s="1088"/>
      <c r="AZ120" s="1037" t="s">
        <v>476</v>
      </c>
      <c r="BA120" s="986"/>
      <c r="BB120" s="986"/>
      <c r="BC120" s="986"/>
      <c r="BD120" s="986"/>
      <c r="BE120" s="986"/>
      <c r="BF120" s="986"/>
      <c r="BG120" s="986"/>
      <c r="BH120" s="986"/>
      <c r="BI120" s="986"/>
      <c r="BJ120" s="986"/>
      <c r="BK120" s="986"/>
      <c r="BL120" s="986"/>
      <c r="BM120" s="986"/>
      <c r="BN120" s="986"/>
      <c r="BO120" s="986"/>
      <c r="BP120" s="987"/>
      <c r="BQ120" s="1023">
        <v>1349099</v>
      </c>
      <c r="BR120" s="1024"/>
      <c r="BS120" s="1024"/>
      <c r="BT120" s="1024"/>
      <c r="BU120" s="1024"/>
      <c r="BV120" s="1024">
        <v>1583789</v>
      </c>
      <c r="BW120" s="1024"/>
      <c r="BX120" s="1024"/>
      <c r="BY120" s="1024"/>
      <c r="BZ120" s="1024"/>
      <c r="CA120" s="1024">
        <v>2000498</v>
      </c>
      <c r="CB120" s="1024"/>
      <c r="CC120" s="1024"/>
      <c r="CD120" s="1024"/>
      <c r="CE120" s="1024"/>
      <c r="CF120" s="1038">
        <v>95</v>
      </c>
      <c r="CG120" s="1039"/>
      <c r="CH120" s="1039"/>
      <c r="CI120" s="1039"/>
      <c r="CJ120" s="1039"/>
      <c r="CK120" s="1104" t="s">
        <v>477</v>
      </c>
      <c r="CL120" s="1105"/>
      <c r="CM120" s="1105"/>
      <c r="CN120" s="1105"/>
      <c r="CO120" s="1106"/>
      <c r="CP120" s="1112" t="s">
        <v>478</v>
      </c>
      <c r="CQ120" s="1113"/>
      <c r="CR120" s="1113"/>
      <c r="CS120" s="1113"/>
      <c r="CT120" s="1113"/>
      <c r="CU120" s="1113"/>
      <c r="CV120" s="1113"/>
      <c r="CW120" s="1113"/>
      <c r="CX120" s="1113"/>
      <c r="CY120" s="1113"/>
      <c r="CZ120" s="1113"/>
      <c r="DA120" s="1113"/>
      <c r="DB120" s="1113"/>
      <c r="DC120" s="1113"/>
      <c r="DD120" s="1113"/>
      <c r="DE120" s="1113"/>
      <c r="DF120" s="1114"/>
      <c r="DG120" s="1023">
        <v>1122979</v>
      </c>
      <c r="DH120" s="1024"/>
      <c r="DI120" s="1024"/>
      <c r="DJ120" s="1024"/>
      <c r="DK120" s="1024"/>
      <c r="DL120" s="1024">
        <v>1132426</v>
      </c>
      <c r="DM120" s="1024"/>
      <c r="DN120" s="1024"/>
      <c r="DO120" s="1024"/>
      <c r="DP120" s="1024"/>
      <c r="DQ120" s="1024">
        <v>1137479</v>
      </c>
      <c r="DR120" s="1024"/>
      <c r="DS120" s="1024"/>
      <c r="DT120" s="1024"/>
      <c r="DU120" s="1024"/>
      <c r="DV120" s="1025">
        <v>54</v>
      </c>
      <c r="DW120" s="1025"/>
      <c r="DX120" s="1025"/>
      <c r="DY120" s="1025"/>
      <c r="DZ120" s="1026"/>
    </row>
    <row r="121" spans="1:130" s="248" customFormat="1" ht="26.25" customHeight="1" x14ac:dyDescent="0.15">
      <c r="A121" s="1156"/>
      <c r="B121" s="1043"/>
      <c r="C121" s="1064" t="s">
        <v>479</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445</v>
      </c>
      <c r="AB121" s="1056"/>
      <c r="AC121" s="1056"/>
      <c r="AD121" s="1056"/>
      <c r="AE121" s="1057"/>
      <c r="AF121" s="1058" t="s">
        <v>397</v>
      </c>
      <c r="AG121" s="1056"/>
      <c r="AH121" s="1056"/>
      <c r="AI121" s="1056"/>
      <c r="AJ121" s="1057"/>
      <c r="AK121" s="1058" t="s">
        <v>445</v>
      </c>
      <c r="AL121" s="1056"/>
      <c r="AM121" s="1056"/>
      <c r="AN121" s="1056"/>
      <c r="AO121" s="1057"/>
      <c r="AP121" s="1059" t="s">
        <v>445</v>
      </c>
      <c r="AQ121" s="1060"/>
      <c r="AR121" s="1060"/>
      <c r="AS121" s="1060"/>
      <c r="AT121" s="1061"/>
      <c r="AU121" s="1089"/>
      <c r="AV121" s="1090"/>
      <c r="AW121" s="1090"/>
      <c r="AX121" s="1090"/>
      <c r="AY121" s="1091"/>
      <c r="AZ121" s="1046" t="s">
        <v>480</v>
      </c>
      <c r="BA121" s="1047"/>
      <c r="BB121" s="1047"/>
      <c r="BC121" s="1047"/>
      <c r="BD121" s="1047"/>
      <c r="BE121" s="1047"/>
      <c r="BF121" s="1047"/>
      <c r="BG121" s="1047"/>
      <c r="BH121" s="1047"/>
      <c r="BI121" s="1047"/>
      <c r="BJ121" s="1047"/>
      <c r="BK121" s="1047"/>
      <c r="BL121" s="1047"/>
      <c r="BM121" s="1047"/>
      <c r="BN121" s="1047"/>
      <c r="BO121" s="1047"/>
      <c r="BP121" s="1048"/>
      <c r="BQ121" s="1016">
        <v>128515</v>
      </c>
      <c r="BR121" s="1017"/>
      <c r="BS121" s="1017"/>
      <c r="BT121" s="1017"/>
      <c r="BU121" s="1017"/>
      <c r="BV121" s="1017">
        <v>117870</v>
      </c>
      <c r="BW121" s="1017"/>
      <c r="BX121" s="1017"/>
      <c r="BY121" s="1017"/>
      <c r="BZ121" s="1017"/>
      <c r="CA121" s="1017">
        <v>97273</v>
      </c>
      <c r="CB121" s="1017"/>
      <c r="CC121" s="1017"/>
      <c r="CD121" s="1017"/>
      <c r="CE121" s="1017"/>
      <c r="CF121" s="1011">
        <v>4.5999999999999996</v>
      </c>
      <c r="CG121" s="1012"/>
      <c r="CH121" s="1012"/>
      <c r="CI121" s="1012"/>
      <c r="CJ121" s="1012"/>
      <c r="CK121" s="1107"/>
      <c r="CL121" s="1108"/>
      <c r="CM121" s="1108"/>
      <c r="CN121" s="1108"/>
      <c r="CO121" s="1109"/>
      <c r="CP121" s="1117" t="s">
        <v>481</v>
      </c>
      <c r="CQ121" s="1118"/>
      <c r="CR121" s="1118"/>
      <c r="CS121" s="1118"/>
      <c r="CT121" s="1118"/>
      <c r="CU121" s="1118"/>
      <c r="CV121" s="1118"/>
      <c r="CW121" s="1118"/>
      <c r="CX121" s="1118"/>
      <c r="CY121" s="1118"/>
      <c r="CZ121" s="1118"/>
      <c r="DA121" s="1118"/>
      <c r="DB121" s="1118"/>
      <c r="DC121" s="1118"/>
      <c r="DD121" s="1118"/>
      <c r="DE121" s="1118"/>
      <c r="DF121" s="1119"/>
      <c r="DG121" s="1016">
        <v>279300</v>
      </c>
      <c r="DH121" s="1017"/>
      <c r="DI121" s="1017"/>
      <c r="DJ121" s="1017"/>
      <c r="DK121" s="1017"/>
      <c r="DL121" s="1017">
        <v>246674</v>
      </c>
      <c r="DM121" s="1017"/>
      <c r="DN121" s="1017"/>
      <c r="DO121" s="1017"/>
      <c r="DP121" s="1017"/>
      <c r="DQ121" s="1017">
        <v>234274</v>
      </c>
      <c r="DR121" s="1017"/>
      <c r="DS121" s="1017"/>
      <c r="DT121" s="1017"/>
      <c r="DU121" s="1017"/>
      <c r="DV121" s="1018">
        <v>11.1</v>
      </c>
      <c r="DW121" s="1018"/>
      <c r="DX121" s="1018"/>
      <c r="DY121" s="1018"/>
      <c r="DZ121" s="1019"/>
    </row>
    <row r="122" spans="1:130" s="248" customFormat="1" ht="26.25" customHeight="1" x14ac:dyDescent="0.15">
      <c r="A122" s="1156"/>
      <c r="B122" s="1043"/>
      <c r="C122" s="1013" t="s">
        <v>461</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445</v>
      </c>
      <c r="AB122" s="1056"/>
      <c r="AC122" s="1056"/>
      <c r="AD122" s="1056"/>
      <c r="AE122" s="1057"/>
      <c r="AF122" s="1058" t="s">
        <v>445</v>
      </c>
      <c r="AG122" s="1056"/>
      <c r="AH122" s="1056"/>
      <c r="AI122" s="1056"/>
      <c r="AJ122" s="1057"/>
      <c r="AK122" s="1058" t="s">
        <v>445</v>
      </c>
      <c r="AL122" s="1056"/>
      <c r="AM122" s="1056"/>
      <c r="AN122" s="1056"/>
      <c r="AO122" s="1057"/>
      <c r="AP122" s="1059" t="s">
        <v>445</v>
      </c>
      <c r="AQ122" s="1060"/>
      <c r="AR122" s="1060"/>
      <c r="AS122" s="1060"/>
      <c r="AT122" s="1061"/>
      <c r="AU122" s="1089"/>
      <c r="AV122" s="1090"/>
      <c r="AW122" s="1090"/>
      <c r="AX122" s="1090"/>
      <c r="AY122" s="1091"/>
      <c r="AZ122" s="1071" t="s">
        <v>482</v>
      </c>
      <c r="BA122" s="1062"/>
      <c r="BB122" s="1062"/>
      <c r="BC122" s="1062"/>
      <c r="BD122" s="1062"/>
      <c r="BE122" s="1062"/>
      <c r="BF122" s="1062"/>
      <c r="BG122" s="1062"/>
      <c r="BH122" s="1062"/>
      <c r="BI122" s="1062"/>
      <c r="BJ122" s="1062"/>
      <c r="BK122" s="1062"/>
      <c r="BL122" s="1062"/>
      <c r="BM122" s="1062"/>
      <c r="BN122" s="1062"/>
      <c r="BO122" s="1062"/>
      <c r="BP122" s="1063"/>
      <c r="BQ122" s="1094">
        <v>3537261</v>
      </c>
      <c r="BR122" s="1095"/>
      <c r="BS122" s="1095"/>
      <c r="BT122" s="1095"/>
      <c r="BU122" s="1095"/>
      <c r="BV122" s="1095">
        <v>3632020</v>
      </c>
      <c r="BW122" s="1095"/>
      <c r="BX122" s="1095"/>
      <c r="BY122" s="1095"/>
      <c r="BZ122" s="1095"/>
      <c r="CA122" s="1095">
        <v>3473152</v>
      </c>
      <c r="CB122" s="1095"/>
      <c r="CC122" s="1095"/>
      <c r="CD122" s="1095"/>
      <c r="CE122" s="1095"/>
      <c r="CF122" s="1115">
        <v>164.9</v>
      </c>
      <c r="CG122" s="1116"/>
      <c r="CH122" s="1116"/>
      <c r="CI122" s="1116"/>
      <c r="CJ122" s="1116"/>
      <c r="CK122" s="1107"/>
      <c r="CL122" s="1108"/>
      <c r="CM122" s="1108"/>
      <c r="CN122" s="1108"/>
      <c r="CO122" s="1109"/>
      <c r="CP122" s="1117" t="s">
        <v>483</v>
      </c>
      <c r="CQ122" s="1118"/>
      <c r="CR122" s="1118"/>
      <c r="CS122" s="1118"/>
      <c r="CT122" s="1118"/>
      <c r="CU122" s="1118"/>
      <c r="CV122" s="1118"/>
      <c r="CW122" s="1118"/>
      <c r="CX122" s="1118"/>
      <c r="CY122" s="1118"/>
      <c r="CZ122" s="1118"/>
      <c r="DA122" s="1118"/>
      <c r="DB122" s="1118"/>
      <c r="DC122" s="1118"/>
      <c r="DD122" s="1118"/>
      <c r="DE122" s="1118"/>
      <c r="DF122" s="1119"/>
      <c r="DG122" s="1016">
        <v>168459</v>
      </c>
      <c r="DH122" s="1017"/>
      <c r="DI122" s="1017"/>
      <c r="DJ122" s="1017"/>
      <c r="DK122" s="1017"/>
      <c r="DL122" s="1017">
        <v>159159</v>
      </c>
      <c r="DM122" s="1017"/>
      <c r="DN122" s="1017"/>
      <c r="DO122" s="1017"/>
      <c r="DP122" s="1017"/>
      <c r="DQ122" s="1017">
        <v>149091</v>
      </c>
      <c r="DR122" s="1017"/>
      <c r="DS122" s="1017"/>
      <c r="DT122" s="1017"/>
      <c r="DU122" s="1017"/>
      <c r="DV122" s="1018">
        <v>7.1</v>
      </c>
      <c r="DW122" s="1018"/>
      <c r="DX122" s="1018"/>
      <c r="DY122" s="1018"/>
      <c r="DZ122" s="1019"/>
    </row>
    <row r="123" spans="1:130" s="248" customFormat="1" ht="26.25" customHeight="1" x14ac:dyDescent="0.15">
      <c r="A123" s="1156"/>
      <c r="B123" s="1043"/>
      <c r="C123" s="1013" t="s">
        <v>467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397</v>
      </c>
      <c r="AB123" s="1056"/>
      <c r="AC123" s="1056"/>
      <c r="AD123" s="1056"/>
      <c r="AE123" s="1057"/>
      <c r="AF123" s="1058" t="s">
        <v>446</v>
      </c>
      <c r="AG123" s="1056"/>
      <c r="AH123" s="1056"/>
      <c r="AI123" s="1056"/>
      <c r="AJ123" s="1057"/>
      <c r="AK123" s="1058" t="s">
        <v>484</v>
      </c>
      <c r="AL123" s="1056"/>
      <c r="AM123" s="1056"/>
      <c r="AN123" s="1056"/>
      <c r="AO123" s="1057"/>
      <c r="AP123" s="1059" t="s">
        <v>485</v>
      </c>
      <c r="AQ123" s="1060"/>
      <c r="AR123" s="1060"/>
      <c r="AS123" s="1060"/>
      <c r="AT123" s="1061"/>
      <c r="AU123" s="1092"/>
      <c r="AV123" s="1093"/>
      <c r="AW123" s="1093"/>
      <c r="AX123" s="1093"/>
      <c r="AY123" s="1093"/>
      <c r="AZ123" s="279" t="s">
        <v>189</v>
      </c>
      <c r="BA123" s="279"/>
      <c r="BB123" s="279"/>
      <c r="BC123" s="279"/>
      <c r="BD123" s="279"/>
      <c r="BE123" s="279"/>
      <c r="BF123" s="279"/>
      <c r="BG123" s="279"/>
      <c r="BH123" s="279"/>
      <c r="BI123" s="279"/>
      <c r="BJ123" s="279"/>
      <c r="BK123" s="279"/>
      <c r="BL123" s="279"/>
      <c r="BM123" s="279"/>
      <c r="BN123" s="279"/>
      <c r="BO123" s="1072" t="s">
        <v>486</v>
      </c>
      <c r="BP123" s="1103"/>
      <c r="BQ123" s="1162">
        <v>5014875</v>
      </c>
      <c r="BR123" s="1163"/>
      <c r="BS123" s="1163"/>
      <c r="BT123" s="1163"/>
      <c r="BU123" s="1163"/>
      <c r="BV123" s="1163">
        <v>5333679</v>
      </c>
      <c r="BW123" s="1163"/>
      <c r="BX123" s="1163"/>
      <c r="BY123" s="1163"/>
      <c r="BZ123" s="1163"/>
      <c r="CA123" s="1163">
        <v>5570923</v>
      </c>
      <c r="CB123" s="1163"/>
      <c r="CC123" s="1163"/>
      <c r="CD123" s="1163"/>
      <c r="CE123" s="1163"/>
      <c r="CF123" s="1096"/>
      <c r="CG123" s="1097"/>
      <c r="CH123" s="1097"/>
      <c r="CI123" s="1097"/>
      <c r="CJ123" s="1098"/>
      <c r="CK123" s="1107"/>
      <c r="CL123" s="1108"/>
      <c r="CM123" s="1108"/>
      <c r="CN123" s="1108"/>
      <c r="CO123" s="1109"/>
      <c r="CP123" s="1117" t="s">
        <v>487</v>
      </c>
      <c r="CQ123" s="1118"/>
      <c r="CR123" s="1118"/>
      <c r="CS123" s="1118"/>
      <c r="CT123" s="1118"/>
      <c r="CU123" s="1118"/>
      <c r="CV123" s="1118"/>
      <c r="CW123" s="1118"/>
      <c r="CX123" s="1118"/>
      <c r="CY123" s="1118"/>
      <c r="CZ123" s="1118"/>
      <c r="DA123" s="1118"/>
      <c r="DB123" s="1118"/>
      <c r="DC123" s="1118"/>
      <c r="DD123" s="1118"/>
      <c r="DE123" s="1118"/>
      <c r="DF123" s="1119"/>
      <c r="DG123" s="1055">
        <v>33230</v>
      </c>
      <c r="DH123" s="1056"/>
      <c r="DI123" s="1056"/>
      <c r="DJ123" s="1056"/>
      <c r="DK123" s="1057"/>
      <c r="DL123" s="1058">
        <v>25622</v>
      </c>
      <c r="DM123" s="1056"/>
      <c r="DN123" s="1056"/>
      <c r="DO123" s="1056"/>
      <c r="DP123" s="1057"/>
      <c r="DQ123" s="1058">
        <v>28732</v>
      </c>
      <c r="DR123" s="1056"/>
      <c r="DS123" s="1056"/>
      <c r="DT123" s="1056"/>
      <c r="DU123" s="1057"/>
      <c r="DV123" s="1059">
        <v>1.4</v>
      </c>
      <c r="DW123" s="1060"/>
      <c r="DX123" s="1060"/>
      <c r="DY123" s="1060"/>
      <c r="DZ123" s="1061"/>
    </row>
    <row r="124" spans="1:130" s="248" customFormat="1" ht="26.25" customHeight="1" thickBot="1" x14ac:dyDescent="0.2">
      <c r="A124" s="1156"/>
      <c r="B124" s="1043"/>
      <c r="C124" s="1013" t="s">
        <v>470</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421</v>
      </c>
      <c r="AB124" s="1056"/>
      <c r="AC124" s="1056"/>
      <c r="AD124" s="1056"/>
      <c r="AE124" s="1057"/>
      <c r="AF124" s="1058" t="s">
        <v>397</v>
      </c>
      <c r="AG124" s="1056"/>
      <c r="AH124" s="1056"/>
      <c r="AI124" s="1056"/>
      <c r="AJ124" s="1057"/>
      <c r="AK124" s="1058" t="s">
        <v>455</v>
      </c>
      <c r="AL124" s="1056"/>
      <c r="AM124" s="1056"/>
      <c r="AN124" s="1056"/>
      <c r="AO124" s="1057"/>
      <c r="AP124" s="1059" t="s">
        <v>446</v>
      </c>
      <c r="AQ124" s="1060"/>
      <c r="AR124" s="1060"/>
      <c r="AS124" s="1060"/>
      <c r="AT124" s="1061"/>
      <c r="AU124" s="1158" t="s">
        <v>488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38.1</v>
      </c>
      <c r="BR124" s="1125"/>
      <c r="BS124" s="1125"/>
      <c r="BT124" s="1125"/>
      <c r="BU124" s="1125"/>
      <c r="BV124" s="1125">
        <v>12</v>
      </c>
      <c r="BW124" s="1125"/>
      <c r="BX124" s="1125"/>
      <c r="BY124" s="1125"/>
      <c r="BZ124" s="1125"/>
      <c r="CA124" s="1125" t="s">
        <v>446</v>
      </c>
      <c r="CB124" s="1125"/>
      <c r="CC124" s="1125"/>
      <c r="CD124" s="1125"/>
      <c r="CE124" s="1125"/>
      <c r="CF124" s="1126"/>
      <c r="CG124" s="1127"/>
      <c r="CH124" s="1127"/>
      <c r="CI124" s="1127"/>
      <c r="CJ124" s="1128"/>
      <c r="CK124" s="1110"/>
      <c r="CL124" s="1110"/>
      <c r="CM124" s="1110"/>
      <c r="CN124" s="1110"/>
      <c r="CO124" s="1111"/>
      <c r="CP124" s="1117" t="s">
        <v>489</v>
      </c>
      <c r="CQ124" s="1118"/>
      <c r="CR124" s="1118"/>
      <c r="CS124" s="1118"/>
      <c r="CT124" s="1118"/>
      <c r="CU124" s="1118"/>
      <c r="CV124" s="1118"/>
      <c r="CW124" s="1118"/>
      <c r="CX124" s="1118"/>
      <c r="CY124" s="1118"/>
      <c r="CZ124" s="1118"/>
      <c r="DA124" s="1118"/>
      <c r="DB124" s="1118"/>
      <c r="DC124" s="1118"/>
      <c r="DD124" s="1118"/>
      <c r="DE124" s="1118"/>
      <c r="DF124" s="1119"/>
      <c r="DG124" s="1102" t="s">
        <v>446</v>
      </c>
      <c r="DH124" s="1081"/>
      <c r="DI124" s="1081"/>
      <c r="DJ124" s="1081"/>
      <c r="DK124" s="1082"/>
      <c r="DL124" s="1080" t="s">
        <v>397</v>
      </c>
      <c r="DM124" s="1081"/>
      <c r="DN124" s="1081"/>
      <c r="DO124" s="1081"/>
      <c r="DP124" s="1082"/>
      <c r="DQ124" s="1080" t="s">
        <v>446</v>
      </c>
      <c r="DR124" s="1081"/>
      <c r="DS124" s="1081"/>
      <c r="DT124" s="1081"/>
      <c r="DU124" s="1082"/>
      <c r="DV124" s="1083" t="s">
        <v>455</v>
      </c>
      <c r="DW124" s="1084"/>
      <c r="DX124" s="1084"/>
      <c r="DY124" s="1084"/>
      <c r="DZ124" s="1085"/>
    </row>
    <row r="125" spans="1:130" s="248" customFormat="1" ht="26.25" customHeight="1" x14ac:dyDescent="0.15">
      <c r="A125" s="1156"/>
      <c r="B125" s="1043"/>
      <c r="C125" s="1013" t="s">
        <v>472</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485</v>
      </c>
      <c r="AB125" s="1056"/>
      <c r="AC125" s="1056"/>
      <c r="AD125" s="1056"/>
      <c r="AE125" s="1057"/>
      <c r="AF125" s="1058" t="s">
        <v>397</v>
      </c>
      <c r="AG125" s="1056"/>
      <c r="AH125" s="1056"/>
      <c r="AI125" s="1056"/>
      <c r="AJ125" s="1057"/>
      <c r="AK125" s="1058" t="s">
        <v>446</v>
      </c>
      <c r="AL125" s="1056"/>
      <c r="AM125" s="1056"/>
      <c r="AN125" s="1056"/>
      <c r="AO125" s="1057"/>
      <c r="AP125" s="1059" t="s">
        <v>446</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490</v>
      </c>
      <c r="CL125" s="1105"/>
      <c r="CM125" s="1105"/>
      <c r="CN125" s="1105"/>
      <c r="CO125" s="1106"/>
      <c r="CP125" s="1037" t="s">
        <v>491</v>
      </c>
      <c r="CQ125" s="986"/>
      <c r="CR125" s="986"/>
      <c r="CS125" s="986"/>
      <c r="CT125" s="986"/>
      <c r="CU125" s="986"/>
      <c r="CV125" s="986"/>
      <c r="CW125" s="986"/>
      <c r="CX125" s="986"/>
      <c r="CY125" s="986"/>
      <c r="CZ125" s="986"/>
      <c r="DA125" s="986"/>
      <c r="DB125" s="986"/>
      <c r="DC125" s="986"/>
      <c r="DD125" s="986"/>
      <c r="DE125" s="986"/>
      <c r="DF125" s="987"/>
      <c r="DG125" s="1023" t="s">
        <v>446</v>
      </c>
      <c r="DH125" s="1024"/>
      <c r="DI125" s="1024"/>
      <c r="DJ125" s="1024"/>
      <c r="DK125" s="1024"/>
      <c r="DL125" s="1024" t="s">
        <v>485</v>
      </c>
      <c r="DM125" s="1024"/>
      <c r="DN125" s="1024"/>
      <c r="DO125" s="1024"/>
      <c r="DP125" s="1024"/>
      <c r="DQ125" s="1024" t="s">
        <v>446</v>
      </c>
      <c r="DR125" s="1024"/>
      <c r="DS125" s="1024"/>
      <c r="DT125" s="1024"/>
      <c r="DU125" s="1024"/>
      <c r="DV125" s="1025" t="s">
        <v>485</v>
      </c>
      <c r="DW125" s="1025"/>
      <c r="DX125" s="1025"/>
      <c r="DY125" s="1025"/>
      <c r="DZ125" s="1026"/>
    </row>
    <row r="126" spans="1:130" s="248" customFormat="1" ht="26.25" customHeight="1" thickBot="1" x14ac:dyDescent="0.2">
      <c r="A126" s="1156"/>
      <c r="B126" s="1043"/>
      <c r="C126" s="1013" t="s">
        <v>474</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15926</v>
      </c>
      <c r="AB126" s="1056"/>
      <c r="AC126" s="1056"/>
      <c r="AD126" s="1056"/>
      <c r="AE126" s="1057"/>
      <c r="AF126" s="1058">
        <v>2263</v>
      </c>
      <c r="AG126" s="1056"/>
      <c r="AH126" s="1056"/>
      <c r="AI126" s="1056"/>
      <c r="AJ126" s="1057"/>
      <c r="AK126" s="1058">
        <v>2263</v>
      </c>
      <c r="AL126" s="1056"/>
      <c r="AM126" s="1056"/>
      <c r="AN126" s="1056"/>
      <c r="AO126" s="1057"/>
      <c r="AP126" s="1059">
        <v>0.1</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492</v>
      </c>
      <c r="CQ126" s="1047"/>
      <c r="CR126" s="1047"/>
      <c r="CS126" s="1047"/>
      <c r="CT126" s="1047"/>
      <c r="CU126" s="1047"/>
      <c r="CV126" s="1047"/>
      <c r="CW126" s="1047"/>
      <c r="CX126" s="1047"/>
      <c r="CY126" s="1047"/>
      <c r="CZ126" s="1047"/>
      <c r="DA126" s="1047"/>
      <c r="DB126" s="1047"/>
      <c r="DC126" s="1047"/>
      <c r="DD126" s="1047"/>
      <c r="DE126" s="1047"/>
      <c r="DF126" s="1048"/>
      <c r="DG126" s="1016" t="s">
        <v>446</v>
      </c>
      <c r="DH126" s="1017"/>
      <c r="DI126" s="1017"/>
      <c r="DJ126" s="1017"/>
      <c r="DK126" s="1017"/>
      <c r="DL126" s="1017" t="s">
        <v>484</v>
      </c>
      <c r="DM126" s="1017"/>
      <c r="DN126" s="1017"/>
      <c r="DO126" s="1017"/>
      <c r="DP126" s="1017"/>
      <c r="DQ126" s="1017" t="s">
        <v>446</v>
      </c>
      <c r="DR126" s="1017"/>
      <c r="DS126" s="1017"/>
      <c r="DT126" s="1017"/>
      <c r="DU126" s="1017"/>
      <c r="DV126" s="1018" t="s">
        <v>397</v>
      </c>
      <c r="DW126" s="1018"/>
      <c r="DX126" s="1018"/>
      <c r="DY126" s="1018"/>
      <c r="DZ126" s="1019"/>
    </row>
    <row r="127" spans="1:130" s="248" customFormat="1" ht="26.25" customHeight="1" x14ac:dyDescent="0.15">
      <c r="A127" s="1157"/>
      <c r="B127" s="1045"/>
      <c r="C127" s="1099" t="s">
        <v>493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455</v>
      </c>
      <c r="AB127" s="1056"/>
      <c r="AC127" s="1056"/>
      <c r="AD127" s="1056"/>
      <c r="AE127" s="1057"/>
      <c r="AF127" s="1058" t="s">
        <v>446</v>
      </c>
      <c r="AG127" s="1056"/>
      <c r="AH127" s="1056"/>
      <c r="AI127" s="1056"/>
      <c r="AJ127" s="1057"/>
      <c r="AK127" s="1058" t="s">
        <v>397</v>
      </c>
      <c r="AL127" s="1056"/>
      <c r="AM127" s="1056"/>
      <c r="AN127" s="1056"/>
      <c r="AO127" s="1057"/>
      <c r="AP127" s="1059" t="s">
        <v>446</v>
      </c>
      <c r="AQ127" s="1060"/>
      <c r="AR127" s="1060"/>
      <c r="AS127" s="1060"/>
      <c r="AT127" s="1061"/>
      <c r="AU127" s="284"/>
      <c r="AV127" s="284"/>
      <c r="AW127" s="284"/>
      <c r="AX127" s="1129" t="s">
        <v>494</v>
      </c>
      <c r="AY127" s="1130"/>
      <c r="AZ127" s="1130"/>
      <c r="BA127" s="1130"/>
      <c r="BB127" s="1130"/>
      <c r="BC127" s="1130"/>
      <c r="BD127" s="1130"/>
      <c r="BE127" s="1131"/>
      <c r="BF127" s="1132" t="s">
        <v>495</v>
      </c>
      <c r="BG127" s="1130"/>
      <c r="BH127" s="1130"/>
      <c r="BI127" s="1130"/>
      <c r="BJ127" s="1130"/>
      <c r="BK127" s="1130"/>
      <c r="BL127" s="1131"/>
      <c r="BM127" s="1132" t="s">
        <v>496</v>
      </c>
      <c r="BN127" s="1130"/>
      <c r="BO127" s="1130"/>
      <c r="BP127" s="1130"/>
      <c r="BQ127" s="1130"/>
      <c r="BR127" s="1130"/>
      <c r="BS127" s="1131"/>
      <c r="BT127" s="1132" t="s">
        <v>497</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498</v>
      </c>
      <c r="CQ127" s="1047"/>
      <c r="CR127" s="1047"/>
      <c r="CS127" s="1047"/>
      <c r="CT127" s="1047"/>
      <c r="CU127" s="1047"/>
      <c r="CV127" s="1047"/>
      <c r="CW127" s="1047"/>
      <c r="CX127" s="1047"/>
      <c r="CY127" s="1047"/>
      <c r="CZ127" s="1047"/>
      <c r="DA127" s="1047"/>
      <c r="DB127" s="1047"/>
      <c r="DC127" s="1047"/>
      <c r="DD127" s="1047"/>
      <c r="DE127" s="1047"/>
      <c r="DF127" s="1048"/>
      <c r="DG127" s="1016" t="s">
        <v>446</v>
      </c>
      <c r="DH127" s="1017"/>
      <c r="DI127" s="1017"/>
      <c r="DJ127" s="1017"/>
      <c r="DK127" s="1017"/>
      <c r="DL127" s="1017" t="s">
        <v>455</v>
      </c>
      <c r="DM127" s="1017"/>
      <c r="DN127" s="1017"/>
      <c r="DO127" s="1017"/>
      <c r="DP127" s="1017"/>
      <c r="DQ127" s="1017" t="s">
        <v>485</v>
      </c>
      <c r="DR127" s="1017"/>
      <c r="DS127" s="1017"/>
      <c r="DT127" s="1017"/>
      <c r="DU127" s="1017"/>
      <c r="DV127" s="1018" t="s">
        <v>446</v>
      </c>
      <c r="DW127" s="1018"/>
      <c r="DX127" s="1018"/>
      <c r="DY127" s="1018"/>
      <c r="DZ127" s="1019"/>
    </row>
    <row r="128" spans="1:130" s="248" customFormat="1" ht="26.25" customHeight="1" thickBot="1" x14ac:dyDescent="0.2">
      <c r="A128" s="1140" t="s">
        <v>499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500</v>
      </c>
      <c r="X128" s="1142"/>
      <c r="Y128" s="1142"/>
      <c r="Z128" s="1143"/>
      <c r="AA128" s="1144">
        <v>31886</v>
      </c>
      <c r="AB128" s="1145"/>
      <c r="AC128" s="1145"/>
      <c r="AD128" s="1145"/>
      <c r="AE128" s="1146"/>
      <c r="AF128" s="1147">
        <v>37652</v>
      </c>
      <c r="AG128" s="1145"/>
      <c r="AH128" s="1145"/>
      <c r="AI128" s="1145"/>
      <c r="AJ128" s="1146"/>
      <c r="AK128" s="1147">
        <v>35544</v>
      </c>
      <c r="AL128" s="1145"/>
      <c r="AM128" s="1145"/>
      <c r="AN128" s="1145"/>
      <c r="AO128" s="1146"/>
      <c r="AP128" s="1148"/>
      <c r="AQ128" s="1149"/>
      <c r="AR128" s="1149"/>
      <c r="AS128" s="1149"/>
      <c r="AT128" s="1150"/>
      <c r="AU128" s="284"/>
      <c r="AV128" s="284"/>
      <c r="AW128" s="284"/>
      <c r="AX128" s="985" t="s">
        <v>501</v>
      </c>
      <c r="AY128" s="986"/>
      <c r="AZ128" s="986"/>
      <c r="BA128" s="986"/>
      <c r="BB128" s="986"/>
      <c r="BC128" s="986"/>
      <c r="BD128" s="986"/>
      <c r="BE128" s="987"/>
      <c r="BF128" s="1151" t="s">
        <v>485</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502</v>
      </c>
      <c r="CQ128" s="1134"/>
      <c r="CR128" s="1134"/>
      <c r="CS128" s="1134"/>
      <c r="CT128" s="1134"/>
      <c r="CU128" s="1134"/>
      <c r="CV128" s="1134"/>
      <c r="CW128" s="1134"/>
      <c r="CX128" s="1134"/>
      <c r="CY128" s="1134"/>
      <c r="CZ128" s="1134"/>
      <c r="DA128" s="1134"/>
      <c r="DB128" s="1134"/>
      <c r="DC128" s="1134"/>
      <c r="DD128" s="1134"/>
      <c r="DE128" s="1134"/>
      <c r="DF128" s="1135"/>
      <c r="DG128" s="1136" t="s">
        <v>446</v>
      </c>
      <c r="DH128" s="1137"/>
      <c r="DI128" s="1137"/>
      <c r="DJ128" s="1137"/>
      <c r="DK128" s="1137"/>
      <c r="DL128" s="1137" t="s">
        <v>446</v>
      </c>
      <c r="DM128" s="1137"/>
      <c r="DN128" s="1137"/>
      <c r="DO128" s="1137"/>
      <c r="DP128" s="1137"/>
      <c r="DQ128" s="1137" t="s">
        <v>485</v>
      </c>
      <c r="DR128" s="1137"/>
      <c r="DS128" s="1137"/>
      <c r="DT128" s="1137"/>
      <c r="DU128" s="1137"/>
      <c r="DV128" s="1138" t="s">
        <v>484</v>
      </c>
      <c r="DW128" s="1138"/>
      <c r="DX128" s="1138"/>
      <c r="DY128" s="1138"/>
      <c r="DZ128" s="1139"/>
    </row>
    <row r="129" spans="1:131" s="248"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503</v>
      </c>
      <c r="X129" s="1171"/>
      <c r="Y129" s="1171"/>
      <c r="Z129" s="1172"/>
      <c r="AA129" s="1055">
        <v>2185215</v>
      </c>
      <c r="AB129" s="1056"/>
      <c r="AC129" s="1056"/>
      <c r="AD129" s="1056"/>
      <c r="AE129" s="1057"/>
      <c r="AF129" s="1058">
        <v>2206510</v>
      </c>
      <c r="AG129" s="1056"/>
      <c r="AH129" s="1056"/>
      <c r="AI129" s="1056"/>
      <c r="AJ129" s="1057"/>
      <c r="AK129" s="1058">
        <v>2370507</v>
      </c>
      <c r="AL129" s="1056"/>
      <c r="AM129" s="1056"/>
      <c r="AN129" s="1056"/>
      <c r="AO129" s="1057"/>
      <c r="AP129" s="1173"/>
      <c r="AQ129" s="1174"/>
      <c r="AR129" s="1174"/>
      <c r="AS129" s="1174"/>
      <c r="AT129" s="1175"/>
      <c r="AU129" s="286"/>
      <c r="AV129" s="286"/>
      <c r="AW129" s="286"/>
      <c r="AX129" s="1164" t="s">
        <v>504</v>
      </c>
      <c r="AY129" s="1047"/>
      <c r="AZ129" s="1047"/>
      <c r="BA129" s="1047"/>
      <c r="BB129" s="1047"/>
      <c r="BC129" s="1047"/>
      <c r="BD129" s="1047"/>
      <c r="BE129" s="1048"/>
      <c r="BF129" s="1165" t="s">
        <v>421</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505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506</v>
      </c>
      <c r="X130" s="1171"/>
      <c r="Y130" s="1171"/>
      <c r="Z130" s="1172"/>
      <c r="AA130" s="1055">
        <v>280072</v>
      </c>
      <c r="AB130" s="1056"/>
      <c r="AC130" s="1056"/>
      <c r="AD130" s="1056"/>
      <c r="AE130" s="1057"/>
      <c r="AF130" s="1058">
        <v>267177</v>
      </c>
      <c r="AG130" s="1056"/>
      <c r="AH130" s="1056"/>
      <c r="AI130" s="1056"/>
      <c r="AJ130" s="1057"/>
      <c r="AK130" s="1058">
        <v>264912</v>
      </c>
      <c r="AL130" s="1056"/>
      <c r="AM130" s="1056"/>
      <c r="AN130" s="1056"/>
      <c r="AO130" s="1057"/>
      <c r="AP130" s="1173"/>
      <c r="AQ130" s="1174"/>
      <c r="AR130" s="1174"/>
      <c r="AS130" s="1174"/>
      <c r="AT130" s="1175"/>
      <c r="AU130" s="286"/>
      <c r="AV130" s="286"/>
      <c r="AW130" s="286"/>
      <c r="AX130" s="1164" t="s">
        <v>507</v>
      </c>
      <c r="AY130" s="1047"/>
      <c r="AZ130" s="1047"/>
      <c r="BA130" s="1047"/>
      <c r="BB130" s="1047"/>
      <c r="BC130" s="1047"/>
      <c r="BD130" s="1047"/>
      <c r="BE130" s="1048"/>
      <c r="BF130" s="1201">
        <v>6.4</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508</v>
      </c>
      <c r="X131" s="1209"/>
      <c r="Y131" s="1209"/>
      <c r="Z131" s="1210"/>
      <c r="AA131" s="1102">
        <v>1905143</v>
      </c>
      <c r="AB131" s="1081"/>
      <c r="AC131" s="1081"/>
      <c r="AD131" s="1081"/>
      <c r="AE131" s="1082"/>
      <c r="AF131" s="1080">
        <v>1939333</v>
      </c>
      <c r="AG131" s="1081"/>
      <c r="AH131" s="1081"/>
      <c r="AI131" s="1081"/>
      <c r="AJ131" s="1082"/>
      <c r="AK131" s="1080">
        <v>2105595</v>
      </c>
      <c r="AL131" s="1081"/>
      <c r="AM131" s="1081"/>
      <c r="AN131" s="1081"/>
      <c r="AO131" s="1082"/>
      <c r="AP131" s="1211"/>
      <c r="AQ131" s="1212"/>
      <c r="AR131" s="1212"/>
      <c r="AS131" s="1212"/>
      <c r="AT131" s="1213"/>
      <c r="AU131" s="286"/>
      <c r="AV131" s="286"/>
      <c r="AW131" s="286"/>
      <c r="AX131" s="1183" t="s">
        <v>509</v>
      </c>
      <c r="AY131" s="1134"/>
      <c r="AZ131" s="1134"/>
      <c r="BA131" s="1134"/>
      <c r="BB131" s="1134"/>
      <c r="BC131" s="1134"/>
      <c r="BD131" s="1134"/>
      <c r="BE131" s="1135"/>
      <c r="BF131" s="1184" t="s">
        <v>446</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510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511</v>
      </c>
      <c r="W132" s="1194"/>
      <c r="X132" s="1194"/>
      <c r="Y132" s="1194"/>
      <c r="Z132" s="1195"/>
      <c r="AA132" s="1196">
        <v>6.6045960849999998</v>
      </c>
      <c r="AB132" s="1197"/>
      <c r="AC132" s="1197"/>
      <c r="AD132" s="1197"/>
      <c r="AE132" s="1198"/>
      <c r="AF132" s="1199">
        <v>5.7956008590000003</v>
      </c>
      <c r="AG132" s="1197"/>
      <c r="AH132" s="1197"/>
      <c r="AI132" s="1197"/>
      <c r="AJ132" s="1198"/>
      <c r="AK132" s="1199">
        <v>6.8045374350000003</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512</v>
      </c>
      <c r="W133" s="1177"/>
      <c r="X133" s="1177"/>
      <c r="Y133" s="1177"/>
      <c r="Z133" s="1178"/>
      <c r="AA133" s="1179">
        <v>6.1</v>
      </c>
      <c r="AB133" s="1180"/>
      <c r="AC133" s="1180"/>
      <c r="AD133" s="1180"/>
      <c r="AE133" s="1181"/>
      <c r="AF133" s="1179">
        <v>5.9</v>
      </c>
      <c r="AG133" s="1180"/>
      <c r="AH133" s="1180"/>
      <c r="AI133" s="1180"/>
      <c r="AJ133" s="1181"/>
      <c r="AK133" s="1179">
        <v>6.4</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bIga9ncXmzi5BdbY+IEEqRg/CaJU4rM8RlL8oik2sddjx/l5vb3s5a54KG19n5ww/bxEL2BObVg2lo0ZIy/fQ==" saltValue="TJmx+6ySM5TLjXsEpiGd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1" zoomScale="70" zoomScaleNormal="85" zoomScaleSheetLayoutView="70" workbookViewId="0">
      <selection activeCell="CP72" sqref="CP7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8LkOxYKwKL4v4A0jgYAiQLabL1b1wUvExRuCwX4X+TF0KA26TKFfgoXfzTT3WjRx5ujCkqaBdhFApHki7g0w==" saltValue="wMmqB6fPxbRk3jZYAgPFP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J2q1XX2Iu+H7/JBsUKFDsK54v7e6Kbgk7GzsEYRjBjgDE0Js36xqa1NPaa8C9h88n7mNYiPaPgIwL3G1SW9PA==" saltValue="68AvX/bYo+DqStpj8i96K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521</v>
      </c>
      <c r="AL9" s="1217"/>
      <c r="AM9" s="1217"/>
      <c r="AN9" s="1218"/>
      <c r="AO9" s="314">
        <v>764696</v>
      </c>
      <c r="AP9" s="314">
        <v>194728</v>
      </c>
      <c r="AQ9" s="315">
        <v>224098</v>
      </c>
      <c r="AR9" s="316">
        <v>-13.1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522</v>
      </c>
      <c r="AL10" s="1217"/>
      <c r="AM10" s="1217"/>
      <c r="AN10" s="1218"/>
      <c r="AO10" s="317">
        <v>101041</v>
      </c>
      <c r="AP10" s="317">
        <v>25730</v>
      </c>
      <c r="AQ10" s="318">
        <v>32087</v>
      </c>
      <c r="AR10" s="319">
        <v>-19.8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523</v>
      </c>
      <c r="AL11" s="1217"/>
      <c r="AM11" s="1217"/>
      <c r="AN11" s="1218"/>
      <c r="AO11" s="317" t="s">
        <v>524</v>
      </c>
      <c r="AP11" s="317" t="s">
        <v>524</v>
      </c>
      <c r="AQ11" s="318">
        <v>3587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525</v>
      </c>
      <c r="AL12" s="1217"/>
      <c r="AM12" s="1217"/>
      <c r="AN12" s="1218"/>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526</v>
      </c>
      <c r="AL13" s="1217"/>
      <c r="AM13" s="1217"/>
      <c r="AN13" s="1218"/>
      <c r="AO13" s="317" t="s">
        <v>524</v>
      </c>
      <c r="AP13" s="317" t="s">
        <v>524</v>
      </c>
      <c r="AQ13" s="318">
        <v>11579</v>
      </c>
      <c r="AR13" s="319" t="s">
        <v>524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527</v>
      </c>
      <c r="AL14" s="1217"/>
      <c r="AM14" s="1217"/>
      <c r="AN14" s="1218"/>
      <c r="AO14" s="317">
        <v>5096</v>
      </c>
      <c r="AP14" s="317">
        <v>1298</v>
      </c>
      <c r="AQ14" s="318">
        <v>4496</v>
      </c>
      <c r="AR14" s="319">
        <v>-71.099999999999994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528</v>
      </c>
      <c r="AL15" s="1223"/>
      <c r="AM15" s="1223"/>
      <c r="AN15" s="1224"/>
      <c r="AO15" s="317">
        <v>-61696</v>
      </c>
      <c r="AP15" s="317">
        <v>-15711</v>
      </c>
      <c r="AQ15" s="318">
        <v>-17592</v>
      </c>
      <c r="AR15" s="319">
        <v>-10.7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189</v>
      </c>
      <c r="AL16" s="1223"/>
      <c r="AM16" s="1223"/>
      <c r="AN16" s="1224"/>
      <c r="AO16" s="317">
        <v>809137</v>
      </c>
      <c r="AP16" s="317">
        <v>206045</v>
      </c>
      <c r="AQ16" s="318">
        <v>258255</v>
      </c>
      <c r="AR16" s="319">
        <v>-20.2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533</v>
      </c>
      <c r="AL21" s="1226"/>
      <c r="AM21" s="1226"/>
      <c r="AN21" s="1227"/>
      <c r="AO21" s="330">
        <v>19.86</v>
      </c>
      <c r="AP21" s="331">
        <v>22.75</v>
      </c>
      <c r="AQ21" s="332">
        <v>-2.89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534</v>
      </c>
      <c r="AL22" s="1226"/>
      <c r="AM22" s="1226"/>
      <c r="AN22" s="1227"/>
      <c r="AO22" s="335">
        <v>95.4</v>
      </c>
      <c r="AP22" s="336">
        <v>95.6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538</v>
      </c>
      <c r="AL32" s="1220"/>
      <c r="AM32" s="1220"/>
      <c r="AN32" s="1221"/>
      <c r="AO32" s="345">
        <v>285255</v>
      </c>
      <c r="AP32" s="345">
        <v>72639</v>
      </c>
      <c r="AQ32" s="346">
        <v>146295</v>
      </c>
      <c r="AR32" s="347">
        <v>-50.3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539</v>
      </c>
      <c r="AL33" s="1220"/>
      <c r="AM33" s="1220"/>
      <c r="AN33" s="1221"/>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540</v>
      </c>
      <c r="AL34" s="1220"/>
      <c r="AM34" s="1220"/>
      <c r="AN34" s="1221"/>
      <c r="AO34" s="345" t="s">
        <v>524</v>
      </c>
      <c r="AP34" s="345" t="s">
        <v>524</v>
      </c>
      <c r="AQ34" s="346">
        <v>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541</v>
      </c>
      <c r="AL35" s="1220"/>
      <c r="AM35" s="1220"/>
      <c r="AN35" s="1221"/>
      <c r="AO35" s="345">
        <v>128275</v>
      </c>
      <c r="AP35" s="345">
        <v>32665</v>
      </c>
      <c r="AQ35" s="346">
        <v>31593</v>
      </c>
      <c r="AR35" s="347">
        <v>3.4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542</v>
      </c>
      <c r="AL36" s="1220"/>
      <c r="AM36" s="1220"/>
      <c r="AN36" s="1221"/>
      <c r="AO36" s="345">
        <v>27939</v>
      </c>
      <c r="AP36" s="345">
        <v>7115</v>
      </c>
      <c r="AQ36" s="346">
        <v>3914</v>
      </c>
      <c r="AR36" s="347">
        <v>81.8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543</v>
      </c>
      <c r="AL37" s="1220"/>
      <c r="AM37" s="1220"/>
      <c r="AN37" s="1221"/>
      <c r="AO37" s="345">
        <v>2263</v>
      </c>
      <c r="AP37" s="345">
        <v>576</v>
      </c>
      <c r="AQ37" s="346">
        <v>1348</v>
      </c>
      <c r="AR37" s="347">
        <v>-57.3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544</v>
      </c>
      <c r="AL38" s="1229"/>
      <c r="AM38" s="1229"/>
      <c r="AN38" s="1230"/>
      <c r="AO38" s="348" t="s">
        <v>524</v>
      </c>
      <c r="AP38" s="348" t="s">
        <v>524</v>
      </c>
      <c r="AQ38" s="349">
        <v>27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545</v>
      </c>
      <c r="AL39" s="1229"/>
      <c r="AM39" s="1229"/>
      <c r="AN39" s="1230"/>
      <c r="AO39" s="345">
        <v>-35544</v>
      </c>
      <c r="AP39" s="345">
        <v>-9051</v>
      </c>
      <c r="AQ39" s="346">
        <v>-7201</v>
      </c>
      <c r="AR39" s="347">
        <v>25.7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546</v>
      </c>
      <c r="AL40" s="1220"/>
      <c r="AM40" s="1220"/>
      <c r="AN40" s="1221"/>
      <c r="AO40" s="345">
        <v>-264912</v>
      </c>
      <c r="AP40" s="345">
        <v>-67459</v>
      </c>
      <c r="AQ40" s="346">
        <v>-128709</v>
      </c>
      <c r="AR40" s="347">
        <v>-47.6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304</v>
      </c>
      <c r="AL41" s="1232"/>
      <c r="AM41" s="1232"/>
      <c r="AN41" s="1233"/>
      <c r="AO41" s="345">
        <v>143276</v>
      </c>
      <c r="AP41" s="345">
        <v>36485</v>
      </c>
      <c r="AQ41" s="346">
        <v>47272</v>
      </c>
      <c r="AR41" s="347">
        <v>-22.8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516</v>
      </c>
      <c r="AN49" s="1236" t="s">
        <v>550</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608920</v>
      </c>
      <c r="AN51" s="367">
        <v>144809</v>
      </c>
      <c r="AO51" s="368">
        <v>-12.1</v>
      </c>
      <c r="AP51" s="369">
        <v>291945</v>
      </c>
      <c r="AQ51" s="370">
        <v>4.0999999999999996</v>
      </c>
      <c r="AR51" s="371">
        <v>-16.2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393294</v>
      </c>
      <c r="AN52" s="375">
        <v>93530</v>
      </c>
      <c r="AO52" s="376">
        <v>-20.399999999999999</v>
      </c>
      <c r="AP52" s="377">
        <v>127651</v>
      </c>
      <c r="AQ52" s="378">
        <v>0.3</v>
      </c>
      <c r="AR52" s="379">
        <v>-20.7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721822</v>
      </c>
      <c r="AN53" s="367">
        <v>174945</v>
      </c>
      <c r="AO53" s="368">
        <v>20.8</v>
      </c>
      <c r="AP53" s="369">
        <v>291173</v>
      </c>
      <c r="AQ53" s="370">
        <v>-0.3</v>
      </c>
      <c r="AR53" s="371">
        <v>21.1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545564</v>
      </c>
      <c r="AN54" s="375">
        <v>132226</v>
      </c>
      <c r="AO54" s="376">
        <v>41.4</v>
      </c>
      <c r="AP54" s="377">
        <v>119071</v>
      </c>
      <c r="AQ54" s="378">
        <v>-6.7</v>
      </c>
      <c r="AR54" s="379">
        <v>48.1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639846</v>
      </c>
      <c r="AN55" s="367">
        <v>156825</v>
      </c>
      <c r="AO55" s="368">
        <v>-10.4</v>
      </c>
      <c r="AP55" s="369">
        <v>271581</v>
      </c>
      <c r="AQ55" s="370">
        <v>-6.7</v>
      </c>
      <c r="AR55" s="371">
        <v>-3.7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456431</v>
      </c>
      <c r="AN56" s="375">
        <v>111870</v>
      </c>
      <c r="AO56" s="376">
        <v>-15.4</v>
      </c>
      <c r="AP56" s="377">
        <v>117844</v>
      </c>
      <c r="AQ56" s="378">
        <v>-1</v>
      </c>
      <c r="AR56" s="379">
        <v>-14.4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367750</v>
      </c>
      <c r="AN57" s="367">
        <v>91503</v>
      </c>
      <c r="AO57" s="368">
        <v>-41.7</v>
      </c>
      <c r="AP57" s="369">
        <v>268375</v>
      </c>
      <c r="AQ57" s="370">
        <v>-1.2</v>
      </c>
      <c r="AR57" s="371">
        <v>-40.5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150244</v>
      </c>
      <c r="AN58" s="375">
        <v>37383</v>
      </c>
      <c r="AO58" s="376">
        <v>-66.599999999999994</v>
      </c>
      <c r="AP58" s="377">
        <v>119602</v>
      </c>
      <c r="AQ58" s="378">
        <v>1.5</v>
      </c>
      <c r="AR58" s="379">
        <v>-68.099999999999994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289284</v>
      </c>
      <c r="AN59" s="367">
        <v>73665</v>
      </c>
      <c r="AO59" s="368">
        <v>-19.5</v>
      </c>
      <c r="AP59" s="369">
        <v>301035</v>
      </c>
      <c r="AQ59" s="370">
        <v>12.2</v>
      </c>
      <c r="AR59" s="371">
        <v>-31.7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134140</v>
      </c>
      <c r="AN60" s="375">
        <v>34158</v>
      </c>
      <c r="AO60" s="376">
        <v>-8.6</v>
      </c>
      <c r="AP60" s="377">
        <v>154376</v>
      </c>
      <c r="AQ60" s="378">
        <v>29.1</v>
      </c>
      <c r="AR60" s="379">
        <v>-37.700000000000003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525524</v>
      </c>
      <c r="AN61" s="382">
        <v>128349</v>
      </c>
      <c r="AO61" s="383">
        <v>-12.6</v>
      </c>
      <c r="AP61" s="384">
        <v>284822</v>
      </c>
      <c r="AQ61" s="385">
        <v>1.6</v>
      </c>
      <c r="AR61" s="371">
        <v>-14.2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335935</v>
      </c>
      <c r="AN62" s="375">
        <v>81833</v>
      </c>
      <c r="AO62" s="376">
        <v>-13.9</v>
      </c>
      <c r="AP62" s="377">
        <v>127709</v>
      </c>
      <c r="AQ62" s="378">
        <v>4.5999999999999996</v>
      </c>
      <c r="AR62" s="379">
        <v>-18.5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hosQ1ypv6vk6VeTQvBgA4cSwDgTC136qplBRoz57mPQveHWt2Vt+oAUGnSoCaKKkZ/lHvtnPhDHBeCIY/iXkQ==" saltValue="koCJzboZy3bVwxn6n9Oth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29bkxBhItNgf9osi8nb4G8N5tHeu+9+lmL81gSqCzlhk0cdFVYhI7Ju6mT46Ww8Xjda0giKzq34rnqyiMHpn5w==" saltValue="pF/0cCm2RacsNn8qFO3by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6"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9B8uy2N/Dj2d5UQUS0YwV8rUDF0pJWwcrJlGZ5texX7ZedoqerFp2AQ4wKqvoRXQok/a7whvox+8P4AB7n9nog==" saltValue="TWszbVW499QZ3FHiRFgqO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9" t="s">
        <v>3</v>
      </c>
      <c r="D47" s="1239"/>
      <c r="E47" s="1240"/>
      <c r="F47" s="11">
        <v>38.67</v>
      </c>
      <c r="G47" s="12">
        <v>36.94</v>
      </c>
      <c r="H47" s="12">
        <v>34.86</v>
      </c>
      <c r="I47" s="12">
        <v>40.090000000000003</v>
      </c>
      <c r="J47" s="13">
        <v>36.92</v>
      </c>
    </row>
    <row r="48" spans="2:10" ht="57.75" customHeight="1" x14ac:dyDescent="0.15">
      <c r="B48" s="14"/>
      <c r="C48" s="1241" t="s">
        <v>4</v>
      </c>
      <c r="D48" s="1241"/>
      <c r="E48" s="1242"/>
      <c r="F48" s="15">
        <v>7.4</v>
      </c>
      <c r="G48" s="16">
        <v>9.48</v>
      </c>
      <c r="H48" s="16">
        <v>11.24</v>
      </c>
      <c r="I48" s="16">
        <v>27.19</v>
      </c>
      <c r="J48" s="17">
        <v>23.01</v>
      </c>
    </row>
    <row r="49" spans="2:10" ht="57.75" customHeight="1" thickBot="1" x14ac:dyDescent="0.2">
      <c r="B49" s="18"/>
      <c r="C49" s="1243" t="s">
        <v>5</v>
      </c>
      <c r="D49" s="1243"/>
      <c r="E49" s="1244"/>
      <c r="F49" s="19" t="s">
        <v>571</v>
      </c>
      <c r="G49" s="20">
        <v>0.05</v>
      </c>
      <c r="H49" s="20" t="s">
        <v>572</v>
      </c>
      <c r="I49" s="20">
        <v>21.63</v>
      </c>
      <c r="J49" s="21" t="s">
        <v>573</v>
      </c>
    </row>
    <row r="50" spans="2:10" ht="13.5" customHeight="1" x14ac:dyDescent="0.15"/>
  </sheetData>
  <sheetProtection algorithmName="SHA-512" hashValue="33Gt3+8c/5qm7aP6rFeuipGQY2nvHi6lQ4fpbtkUfm0NSITpeQY/bfaxiJ0abBH0wl3OwqTVfnVn+dxzux+KEg==" saltValue="Y/mGTjF84hHT2oH/LxnI6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2022-03-08T02:09:05Z</cp:lastPrinted>
  <dcterms:created xsi:type="dcterms:W3CDTF">2022-02-02T07:21:04Z</dcterms:created>
  <dcterms:modified xsi:type="dcterms:W3CDTF">2022-09-27T05:41:42Z</dcterms:modified>
  <cp:category/>
</cp:coreProperties>
</file>