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４年度\03 普通会計決算統計（R3決算）\08-1 令和2年度財政状況資料集（２回目）\03 市町村→県\"/>
    </mc:Choice>
  </mc:AlternateContent>
  <bookViews>
    <workbookView xWindow="-120" yWindow="-120" windowWidth="29040" windowHeight="158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AM35" i="10"/>
  <c r="C35" i="10"/>
  <c r="CO34" i="10"/>
  <c r="AM34" i="10"/>
  <c r="C34" i="10"/>
  <c r="U34" i="10" s="1"/>
  <c r="U35" i="10" s="1"/>
  <c r="U36"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alcChain>
</file>

<file path=xl/sharedStrings.xml><?xml version="1.0" encoding="utf-8"?>
<sst xmlns="http://schemas.openxmlformats.org/spreadsheetml/2006/main" count="1130" uniqueCount="616">
  <si>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</si>
  <si>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</si>
  <si>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</si>
  <si>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</si>
  <si>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</si>
  <si>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</si>
  <si>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</si>
  <si>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</si>
  <si>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</si>
  <si>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</si>
  <si>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</si>
  <si>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</si>
  <si>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</si>
  <si>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</si>
  <si>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</si>
  <si>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</si>
  <si>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</si>
  <si>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</si>
  <si>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</si>
  <si>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</si>
  <si>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</si>
  <si>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</si>
  <si>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</si>
  <si>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</si>
  <si>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</si>
  <si>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</si>
  <si>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</si>
  <si>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</si>
  <si>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</si>
  <si>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</si>
  <si>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</si>
  <si>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</si>
  <si>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</si>
  <si>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</si>
  <si>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</si>
  <si>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</si>
  <si>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</si>
  <si>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</si>
  <si>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</si>
  <si>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</si>
  <si>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</si>
  <si>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</si>
  <si>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</si>
  <si>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</si>
  <si>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</si>
  <si>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</si>
  <si>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</si>
  <si>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</si>
  <si>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</si>
  <si>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</si>
  <si>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</si>
  <si>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</si>
  <si>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</si>
  <si>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</si>
  <si>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</si>
  <si>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</si>
  <si>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</si>
  <si>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</si>
  <si>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</si>
  <si>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</si>
  <si>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</si>
  <si>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</si>
  <si>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</si>
  <si>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</si>
  <si>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</si>
  <si>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</si>
  <si>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</si>
  <si>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</si>
  <si>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</si>
  <si>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</si>
  <si>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</si>
  <si>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</si>
  <si>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</si>
  <si>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</si>
  <si>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</si>
  <si>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</si>
  <si>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</si>
  <si>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</si>
  <si>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</si>
  <si>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</si>
  <si>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</si>
  <si>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</si>
  <si>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</si>
  <si>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</si>
  <si>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</si>
  <si>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</si>
  <si>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</si>
  <si>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</si>
  <si>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</si>
  <si>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</si>
  <si>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</si>
  <si>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</si>
  <si>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</si>
  <si>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</si>
  <si>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</si>
  <si>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</si>
  <si>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</si>
  <si>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</si>
  <si>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</si>
  <si>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</si>
  <si>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</si>
  <si>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</si>
  <si>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</si>
  <si>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</si>
  <si>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</si>
  <si>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</si>
  <si>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</si>
  <si>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</si>
  <si>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</si>
  <si>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</si>
  <si>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</si>
  <si>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</si>
  <si>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</si>
  <si>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</si>
  <si>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</si>
  <si>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</si>
  <si>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</si>
  <si>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</si>
  <si>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</si>
  <si>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</si>
  <si>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</si>
  <si>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</si>
  <si>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</si>
  <si>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</si>
  <si>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</si>
  <si>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</si>
  <si>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</si>
  <si>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</si>
  <si>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</si>
  <si>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</si>
  <si>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</si>
  <si>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</si>
  <si>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</si>
  <si>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</si>
  <si>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</si>
  <si>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</si>
  <si>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</si>
  <si>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</si>
  <si>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</si>
  <si>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</si>
  <si>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</si>
  <si>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</si>
  <si>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</si>
  <si>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</si>
  <si>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</si>
  <si>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</si>
  <si>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</si>
  <si>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</si>
  <si>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</si>
  <si>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</si>
  <si>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</si>
  <si>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</si>
  <si>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</si>
  <si>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</si>
  <si>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</si>
  <si>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</si>
  <si>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</si>
  <si>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</si>
  <si>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</si>
  <si>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</si>
  <si>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</si>
  <si>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</si>
  <si>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</si>
  <si>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</si>
  <si>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</si>
  <si>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</si>
  <si>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</si>
  <si>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</si>
  <si>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</si>
  <si>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</si>
  <si>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</si>
  <si>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</si>
  <si>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</si>
  <si>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</si>
  <si>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</si>
  <si>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</si>
  <si>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</si>
  <si>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</si>
  <si>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</si>
  <si>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</si>
  <si>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</si>
  <si>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</si>
  <si>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</si>
  <si>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</si>
  <si>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</si>
  <si>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</si>
  <si>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</si>
  <si>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</si>
  <si>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</si>
  <si>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</si>
  <si>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</si>
  <si>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</si>
  <si>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</si>
  <si>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</si>
  <si>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</si>
  <si>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</si>
  <si>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</si>
  <si>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</si>
  <si>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</si>
  <si>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</si>
  <si>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</si>
  <si>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</si>
  <si>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</si>
  <si>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</si>
  <si>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</si>
  <si>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</si>
  <si>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</si>
  <si>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</si>
  <si>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</si>
  <si>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</si>
  <si>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</si>
  <si>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</si>
  <si>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</si>
  <si>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熊本県玉東町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</si>
  <si>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</si>
  <si>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</si>
  <si>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</si>
  <si>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</si>
  <si>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</si>
  <si>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</si>
  <si>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</si>
  <si>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</si>
  <si>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</si>
  <si>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</si>
  <si>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</si>
  <si>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</si>
  <si>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</si>
  <si>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</si>
  <si>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</si>
  <si>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</si>
  <si>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</si>
  <si>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</si>
  <si>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</si>
  <si>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</si>
  <si>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</si>
  <si>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</si>
  <si>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</si>
  <si>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</si>
  <si>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</si>
  <si>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</si>
  <si>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</si>
  <si>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</si>
  <si>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</si>
  <si>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</si>
  <si>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</si>
  <si>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</si>
  <si>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</si>
  <si>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</si>
  <si>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</si>
  <si>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</si>
  <si>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</si>
  <si>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</si>
  <si>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</si>
  <si>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</si>
  <si>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</si>
  <si>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</si>
  <si>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</si>
  <si>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</si>
  <si>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</si>
  <si>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</si>
  <si>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</si>
  <si>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</si>
  <si>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</si>
  <si>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</si>
  <si>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</si>
  <si>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</si>
  <si>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</si>
  <si>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</si>
  <si>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</si>
  <si>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</si>
  <si>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</si>
  <si>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</si>
  <si>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</si>
  <si>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</si>
  <si>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</si>
  <si>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</si>
  <si>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</si>
  <si>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</si>
  <si>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</si>
  <si>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</si>
  <si>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</si>
  <si>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</si>
  <si>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</si>
  <si>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</si>
  <si>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</si>
  <si>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</si>
  <si>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</si>
  <si>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</si>
  <si>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</si>
  <si>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</si>
  <si>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</si>
  <si>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</si>
  <si>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</si>
  <si>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</si>
  <si>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</si>
  <si>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</si>
  <si>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</si>
  <si>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</si>
  <si>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</si>
  <si>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</si>
  <si>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</si>
  <si>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</si>
  <si>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</si>
  <si>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</si>
  <si>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</si>
  <si>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</si>
  <si>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</si>
  <si>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</si>
  <si>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</si>
  <si>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</si>
  <si>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</si>
  <si>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</si>
  <si>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</si>
  <si>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</si>
  <si>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</si>
  <si>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</si>
  <si>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</si>
  <si>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</si>
  <si>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</si>
  <si>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</si>
  <si>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</si>
  <si>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</si>
  <si>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</si>
  <si>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</si>
  <si>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</si>
  <si>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</si>
  <si>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</si>
  <si>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</si>
  <si>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</si>
  <si>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</si>
  <si>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</si>
  <si>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</si>
  <si>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</si>
  <si>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</si>
  <si>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</si>
  <si>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</si>
  <si>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</si>
  <si>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</si>
  <si>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</si>
  <si>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</si>
  <si>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</si>
  <si>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</si>
  <si>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</si>
  <si>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</si>
  <si>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</si>
  <si>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</si>
  <si>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</si>
  <si>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</si>
  <si>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</si>
  <si>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</si>
  <si>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</si>
  <si>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</si>
  <si>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</si>
  <si>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</si>
  <si>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</si>
  <si>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</si>
  <si>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</si>
  <si>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</si>
  <si>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</si>
  <si>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</si>
  <si>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</si>
  <si>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</si>
  <si>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</si>
  <si>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</si>
  <si>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</si>
  <si>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</si>
  <si>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</si>
  <si>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熊本県玉東町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</si>
  <si>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</si>
  <si>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</si>
  <si>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</si>
  <si>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</si>
  <si>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</si>
  <si>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</si>
  <si>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</si>
  <si>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</si>
  <si>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</si>
  <si>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</si>
  <si>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</si>
  <si>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</si>
  <si>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</si>
  <si>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</si>
  <si>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</si>
  <si>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</si>
  <si>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</si>
  <si>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</si>
  <si>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</si>
  <si>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</si>
  <si>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</si>
  <si>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</si>
  <si>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</si>
  <si>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</si>
  <si>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</si>
  <si>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</si>
  <si>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</si>
  <si>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</si>
  <si>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</si>
  <si>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</si>
  <si>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</si>
  <si>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</si>
  <si>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</si>
  <si>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</si>
  <si>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</si>
  <si>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</si>
  <si>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</si>
  <si>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t>
    <phoneticPr fontId="5"/>
  </si>
  <si>
    <t>簡易水道特別会計</t>
    <phoneticPr fontId="5"/>
  </si>
  <si>
    <t>法非適用企業</t>
    <phoneticPr fontId="5"/>
  </si>
  <si>
    <t>宅地開発特別会計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</si>
  <si>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</si>
  <si>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</si>
  <si>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</si>
  <si>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</si>
  <si>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</si>
  <si>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</si>
  <si>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</si>
  <si>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</si>
  <si>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</si>
  <si>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</si>
  <si>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</si>
  <si>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</si>
  <si>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</si>
  <si>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</si>
  <si>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</si>
  <si>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</si>
  <si>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</si>
  <si>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</si>
  <si>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</si>
  <si>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</si>
  <si>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</si>
  <si>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</si>
  <si>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</si>
  <si>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</si>
  <si>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</si>
  <si>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</si>
  <si>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</si>
  <si>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</si>
  <si>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</si>
  <si>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</si>
  <si>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</si>
  <si>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</si>
  <si>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</si>
  <si>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</si>
  <si>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</si>
  <si>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</si>
  <si>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</si>
  <si>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</si>
  <si>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</si>
  <si>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</si>
  <si>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</si>
  <si>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</si>
  <si>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</si>
  <si>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</si>
  <si>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</si>
  <si>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</si>
  <si>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</si>
  <si>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</si>
  <si>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</si>
  <si>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</si>
  <si>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</si>
  <si>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</si>
  <si>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</si>
  <si>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</si>
  <si>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</si>
  <si>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</si>
  <si>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</si>
  <si>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</si>
  <si>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</si>
  <si>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</si>
  <si>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</si>
  <si>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</si>
  <si>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</si>
  <si>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</si>
  <si>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</si>
  <si>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</si>
  <si>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</si>
  <si>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</si>
  <si>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</si>
  <si>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</si>
  <si>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</si>
  <si>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</si>
  <si>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</si>
  <si>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</si>
  <si>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</si>
  <si>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</si>
  <si>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</si>
  <si>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</si>
  <si>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</si>
  <si>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</si>
  <si>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</si>
  <si>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</si>
  <si>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</si>
  <si>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</si>
  <si>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</si>
  <si>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</si>
  <si>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</si>
  <si>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</si>
  <si>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</si>
  <si>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</si>
  <si>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</si>
  <si>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</si>
  <si>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</si>
  <si>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</si>
  <si>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</si>
  <si>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</si>
  <si>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</si>
  <si>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</si>
  <si>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</si>
  <si>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</si>
  <si>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</si>
  <si>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</si>
  <si>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</si>
  <si>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</si>
  <si>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</si>
  <si>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</si>
  <si>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</si>
  <si>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</si>
  <si>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</si>
  <si>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</si>
  <si>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</si>
  <si>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</si>
  <si>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</si>
  <si>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</si>
  <si>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</si>
  <si>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</si>
  <si>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</si>
  <si>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</si>
  <si>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</si>
  <si>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</si>
  <si>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</si>
  <si>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</si>
  <si>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</si>
  <si>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</si>
  <si>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</si>
  <si>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</si>
  <si>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</si>
  <si>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</si>
  <si>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</si>
  <si>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</si>
  <si>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</si>
  <si>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</si>
  <si>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</si>
  <si>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</si>
  <si>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</si>
  <si>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</si>
  <si>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</si>
  <si>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</si>
  <si>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</si>
  <si>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</si>
  <si>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</si>
  <si>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</si>
  <si>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</si>
  <si>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</si>
  <si>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</si>
  <si>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</si>
  <si>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</si>
  <si>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</si>
  <si>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</si>
  <si>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</si>
  <si>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</si>
  <si>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</si>
  <si>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</si>
  <si>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</si>
  <si>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</si>
  <si>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</si>
  <si>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</si>
  <si>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</si>
  <si>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</si>
  <si>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</si>
  <si>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</si>
  <si>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6.62</t>
  </si>
  <si>
    <t>▲ 6.51</t>
  </si>
  <si>
    <t>▲ 7.03</t>
  </si>
  <si>
    <t>▲ 3.16</t>
  </si>
  <si>
    <t>一般会計</t>
  </si>
  <si>
    <t>国民健康保険特別会計</t>
  </si>
  <si>
    <t>宅地開発特別会計</t>
  </si>
  <si>
    <t>介護保険特別会計</t>
  </si>
  <si>
    <t>簡易水道特別会計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</si>
  <si>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</si>
  <si>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</si>
  <si>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</si>
  <si>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</si>
  <si>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</si>
  <si>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</si>
  <si>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</si>
  <si>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</si>
  <si>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</si>
  <si>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熊本県市町村総合事務組合</t>
  </si>
  <si>
    <t>くまもと県北病院機構設立組合</t>
  </si>
  <si>
    <t>有明広域行政事務組合</t>
  </si>
  <si>
    <t>熊本県後期高齢者医療広域連合
（一般会計）</t>
  </si>
  <si>
    <t>熊本県後期高齢者医療広域連合
（後期高齢者医療特別会計）</t>
  </si>
  <si>
    <t>町有施設整備基金</t>
    <phoneticPr fontId="2"/>
  </si>
  <si>
    <t>ふるさと納税寄付金基金</t>
  </si>
  <si>
    <t>地域福祉基金</t>
    <rPh sb="0" eb="2">
      <t>チイキ</t>
    </rPh>
    <rPh sb="2" eb="4">
      <t>フクシ</t>
    </rPh>
    <rPh sb="4" eb="6">
      <t>キキン</t>
    </rPh>
    <phoneticPr fontId="2"/>
  </si>
  <si>
    <t>ふるさと創生基金</t>
    <rPh sb="4" eb="6">
      <t>ソウセイ</t>
    </rPh>
    <rPh sb="6" eb="8">
      <t>キキン</t>
    </rPh>
    <phoneticPr fontId="2"/>
  </si>
  <si>
    <t>平成28年熊本地震復興基金</t>
    <rPh sb="0" eb="2">
      <t>ヘイセイ</t>
    </rPh>
    <rPh sb="4" eb="5">
      <t>ネン</t>
    </rPh>
    <rPh sb="5" eb="7">
      <t>クマモト</t>
    </rPh>
    <rPh sb="7" eb="9">
      <t>ジシン</t>
    </rPh>
    <rPh sb="9" eb="11">
      <t>フッコウ</t>
    </rPh>
    <rPh sb="11" eb="13">
      <t>キキン</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</si>
  <si>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</si>
  <si>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</si>
  <si>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</si>
  <si>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</si>
  <si>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</si>
  <si>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</si>
  <si>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</si>
  <si>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</si>
  <si>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</si>
  <si>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</si>
  <si>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</si>
  <si>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</si>
  <si>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</si>
  <si>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</si>
  <si>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</si>
  <si>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</si>
  <si>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平成２７から令和２年の間では算出されておらず健全な財政状況といえる。有形固定資産償却率は、類似団体と比較して高い状況でありまた、年々増加傾向となっている。その要因としては、小・中学校や防災無線、役場庁舎等の大規模公共施設等の老朽化が進んでいることだが、令和２年度に防災無線の改修を行い、令和５年度に役場庁舎の改修を控えているため、今後は減価償却率が低い状況になると想定している。</t>
    <rPh sb="133" eb="135">
      <t>レイワ</t>
    </rPh>
    <rPh sb="136" eb="138">
      <t>ネンド</t>
    </rPh>
    <rPh sb="139" eb="141">
      <t>ボウサイ</t>
    </rPh>
    <rPh sb="141" eb="143">
      <t>ムセン</t>
    </rPh>
    <rPh sb="144" eb="146">
      <t>カイシュウ</t>
    </rPh>
    <rPh sb="147" eb="148">
      <t>オコナ</t>
    </rPh>
    <rPh sb="150" eb="152">
      <t>レイワ</t>
    </rPh>
    <rPh sb="153" eb="155">
      <t>ネンド</t>
    </rPh>
    <rPh sb="156" eb="158">
      <t>ヤクバ</t>
    </rPh>
    <rPh sb="158" eb="160">
      <t>チョウシャ</t>
    </rPh>
    <rPh sb="161" eb="163">
      <t>カイシュウ</t>
    </rPh>
    <rPh sb="164" eb="165">
      <t>ヒカ</t>
    </rPh>
    <rPh sb="172" eb="174">
      <t>コンゴ</t>
    </rPh>
    <rPh sb="175" eb="177">
      <t>ゲンカ</t>
    </rPh>
    <rPh sb="177" eb="180">
      <t>ショウキャクリツ</t>
    </rPh>
    <rPh sb="181" eb="182">
      <t>ヒク</t>
    </rPh>
    <rPh sb="183" eb="185">
      <t>ジョウキョウ</t>
    </rPh>
    <rPh sb="189" eb="191">
      <t>ソウテイ</t>
    </rPh>
    <phoneticPr fontId="5"/>
  </si>
  <si>
    <t>将来負担比率は算出されていない状況である。また、実質公債費比率も年々減少傾向となっているが、令和２年度以降の改修事業等に借入れた地方債の償還が控えているため、上昇していく見込みである。</t>
    <rPh sb="46" eb="48">
      <t>レイワ</t>
    </rPh>
    <rPh sb="49" eb="51">
      <t>ネンド</t>
    </rPh>
    <rPh sb="51" eb="53">
      <t>イコウ</t>
    </rPh>
    <rPh sb="54" eb="56">
      <t>カイシュウ</t>
    </rPh>
    <rPh sb="56" eb="58">
      <t>ジギョウ</t>
    </rPh>
    <rPh sb="58" eb="59">
      <t>トウ</t>
    </rPh>
    <rPh sb="60" eb="62">
      <t>カリイ</t>
    </rPh>
    <rPh sb="64" eb="67">
      <t>チホウサイ</t>
    </rPh>
    <rPh sb="68" eb="70">
      <t>ショウカン</t>
    </rPh>
    <rPh sb="71" eb="72">
      <t>ヒカ</t>
    </rPh>
    <rPh sb="79" eb="81">
      <t>ジョウショウ</t>
    </rPh>
    <rPh sb="85" eb="87">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</si>
</sst>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200194</c:v>
                </c:pt>
              </c:numCache>
            </c:numRef>
          </c:val>
          <c:smooth val="0"/>
          <c:extLst>
            <c:ext xmlns:c16="http://schemas.microsoft.com/office/drawing/2014/chart" uri="{C3380CC4-5D6E-409C-BE32-E72D297353CC}">
              <c16:uniqueId val="{00000000-A80C-4BC2-ADF0-9731A9B829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80583</c:v>
                </c:pt>
                <c:pt idx="1">
                  <c:v>93887</c:v>
                </c:pt>
                <c:pt idx="2">
                  <c:v>108395</c:v>
                </c:pt>
                <c:pt idx="3">
                  <c:v>50468</c:v>
                </c:pt>
                <c:pt idx="4">
                  <c:v>176144</c:v>
                </c:pt>
              </c:numCache>
            </c:numRef>
          </c:val>
          <c:smooth val="0"/>
          <c:extLst>
            <c:ext xmlns:c16="http://schemas.microsoft.com/office/drawing/2014/chart" uri="{C3380CC4-5D6E-409C-BE32-E72D297353CC}">
              <c16:uniqueId val="{00000001-A80C-4BC2-ADF0-9731A9B829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8.1999999999999993</c:v>
                </c:pt>
                <c:pt idx="1">
                  <c:v>7</c:v>
                </c:pt>
                <c:pt idx="2">
                  <c:v>4.21</c:v>
                </c:pt>
                <c:pt idx="3">
                  <c:v>6.4</c:v>
                </c:pt>
                <c:pt idx="4">
                  <c:v>10.6</c:v>
                </c:pt>
              </c:numCache>
            </c:numRef>
          </c:val>
          <c:extLst>
            <c:ext xmlns:c16="http://schemas.microsoft.com/office/drawing/2014/chart" uri="{C3380CC4-5D6E-409C-BE32-E72D297353CC}">
              <c16:uniqueId val="{00000000-D798-447F-A49D-7387E35A0A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23.97</c:v>
                </c:pt>
                <c:pt idx="1">
                  <c:v>23.03</c:v>
                </c:pt>
                <c:pt idx="2">
                  <c:v>22.54</c:v>
                </c:pt>
                <c:pt idx="3">
                  <c:v>19.489999999999998</c:v>
                </c:pt>
                <c:pt idx="4">
                  <c:v>22.61</c:v>
                </c:pt>
              </c:numCache>
            </c:numRef>
          </c:val>
          <c:extLst>
            <c:ext xmlns:c16="http://schemas.microsoft.com/office/drawing/2014/chart" uri="{C3380CC4-5D6E-409C-BE32-E72D297353CC}">
              <c16:uniqueId val="{00000001-D798-447F-A49D-7387E35A0A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-6.62</c:v>
                </c:pt>
                <c:pt idx="1">
                  <c:v>-6.51</c:v>
                </c:pt>
                <c:pt idx="2">
                  <c:v>-7.03</c:v>
                </c:pt>
                <c:pt idx="3">
                  <c:v>-3.16</c:v>
                </c:pt>
                <c:pt idx="4">
                  <c:v>4.51</c:v>
                </c:pt>
              </c:numCache>
            </c:numRef>
          </c:val>
          <c:smooth val="0"/>
          <c:extLst>
            <c:ext xmlns:c16="http://schemas.microsoft.com/office/drawing/2014/chart" uri="{C3380CC4-5D6E-409C-BE32-E72D297353CC}">
              <c16:uniqueId val="{00000002-D798-447F-A49D-7387E35A0A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E8-4518-AB91-1C3D91C305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E8-4518-AB91-1C3D91C3057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E8-4518-AB91-1C3D91C3057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6E8-4518-AB91-1C3D91C305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6E8-4518-AB91-1C3D91C3057E}"/>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0.13</c:v>
                </c:pt>
                <c:pt idx="4">
                  <c:v>#N/A</c:v>
                </c:pt>
                <c:pt idx="5">
                  <c:v>0.16</c:v>
                </c:pt>
                <c:pt idx="6">
                  <c:v>#N/A</c:v>
                </c:pt>
                <c:pt idx="7">
                  <c:v>0.15</c:v>
                </c:pt>
                <c:pt idx="8">
                  <c:v>#N/A</c:v>
                </c:pt>
                <c:pt idx="9">
                  <c:v>0.43</c:v>
                </c:pt>
              </c:numCache>
            </c:numRef>
          </c:val>
          <c:extLst>
            <c:ext xmlns:c16="http://schemas.microsoft.com/office/drawing/2014/chart" uri="{C3380CC4-5D6E-409C-BE32-E72D297353CC}">
              <c16:uniqueId val="{00000005-96E8-4518-AB91-1C3D91C3057E}"/>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2.39</c:v>
                </c:pt>
                <c:pt idx="4">
                  <c:v>#N/A</c:v>
                </c:pt>
                <c:pt idx="5">
                  <c:v>1.47</c:v>
                </c:pt>
                <c:pt idx="6">
                  <c:v>#N/A</c:v>
                </c:pt>
                <c:pt idx="7">
                  <c:v>1.26</c:v>
                </c:pt>
                <c:pt idx="8">
                  <c:v>#N/A</c:v>
                </c:pt>
                <c:pt idx="9">
                  <c:v>2.09</c:v>
                </c:pt>
              </c:numCache>
            </c:numRef>
          </c:val>
          <c:extLst>
            <c:ext xmlns:c16="http://schemas.microsoft.com/office/drawing/2014/chart" uri="{C3380CC4-5D6E-409C-BE32-E72D297353CC}">
              <c16:uniqueId val="{00000006-96E8-4518-AB91-1C3D91C3057E}"/>
            </c:ext>
          </c:extLst>
        </c:ser>
        <c:ser>
          <c:idx val="7"/>
          <c:order val="7"/>
          <c:tx>
            <c:strRef>
              <c:f>データシート!$A$34</c:f>
              <c:strCache>
                <c:ptCount val="1"/>
                <c:pt idx="0">
                  <c:v>宅地開発特別会計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c:v>
                </c:pt>
                <c:pt idx="2">
                  <c:v>#N/A</c:v>
                </c:pt>
                <c:pt idx="3">
                  <c:v>0.86</c:v>
                </c:pt>
                <c:pt idx="4">
                  <c:v>#N/A</c:v>
                </c:pt>
                <c:pt idx="5">
                  <c:v>6.87</c:v>
                </c:pt>
                <c:pt idx="6">
                  <c:v>#N/A</c:v>
                </c:pt>
                <c:pt idx="7">
                  <c:v>5.53</c:v>
                </c:pt>
                <c:pt idx="8">
                  <c:v>#N/A</c:v>
                </c:pt>
                <c:pt idx="9">
                  <c:v>2.33</c:v>
                </c:pt>
              </c:numCache>
            </c:numRef>
          </c:val>
          <c:extLst>
            <c:ext xmlns:c16="http://schemas.microsoft.com/office/drawing/2014/chart" uri="{C3380CC4-5D6E-409C-BE32-E72D297353CC}">
              <c16:uniqueId val="{00000007-96E8-4518-AB91-1C3D91C3057E}"/>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3.07</c:v>
                </c:pt>
                <c:pt idx="2">
                  <c:v>#N/A</c:v>
                </c:pt>
                <c:pt idx="3">
                  <c:v>1.53</c:v>
                </c:pt>
                <c:pt idx="4">
                  <c:v>#N/A</c:v>
                </c:pt>
                <c:pt idx="5">
                  <c:v>2.68</c:v>
                </c:pt>
                <c:pt idx="6">
                  <c:v>#N/A</c:v>
                </c:pt>
                <c:pt idx="7">
                  <c:v>3.04</c:v>
                </c:pt>
                <c:pt idx="8">
                  <c:v>#N/A</c:v>
                </c:pt>
                <c:pt idx="9">
                  <c:v>3.05</c:v>
                </c:pt>
              </c:numCache>
            </c:numRef>
          </c:val>
          <c:extLst>
            <c:ext xmlns:c16="http://schemas.microsoft.com/office/drawing/2014/chart" uri="{C3380CC4-5D6E-409C-BE32-E72D297353CC}">
              <c16:uniqueId val="{00000008-96E8-4518-AB91-1C3D91C3057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8.19</c:v>
                </c:pt>
                <c:pt idx="2">
                  <c:v>#N/A</c:v>
                </c:pt>
                <c:pt idx="3">
                  <c:v>7</c:v>
                </c:pt>
                <c:pt idx="4">
                  <c:v>#N/A</c:v>
                </c:pt>
                <c:pt idx="5">
                  <c:v>4.21</c:v>
                </c:pt>
                <c:pt idx="6">
                  <c:v>#N/A</c:v>
                </c:pt>
                <c:pt idx="7">
                  <c:v>6.39</c:v>
                </c:pt>
                <c:pt idx="8">
                  <c:v>#N/A</c:v>
                </c:pt>
                <c:pt idx="9">
                  <c:v>10.6</c:v>
                </c:pt>
              </c:numCache>
            </c:numRef>
          </c:val>
          <c:extLst>
            <c:ext xmlns:c16="http://schemas.microsoft.com/office/drawing/2014/chart" uri="{C3380CC4-5D6E-409C-BE32-E72D297353CC}">
              <c16:uniqueId val="{00000009-96E8-4518-AB91-1C3D91C305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243</c:v>
                </c:pt>
                <c:pt idx="5">
                  <c:v>244</c:v>
                </c:pt>
                <c:pt idx="8">
                  <c:v>241</c:v>
                </c:pt>
                <c:pt idx="11">
                  <c:v>237</c:v>
                </c:pt>
                <c:pt idx="14">
                  <c:v>238</c:v>
                </c:pt>
              </c:numCache>
            </c:numRef>
          </c:val>
          <c:extLst>
            <c:ext xmlns:c16="http://schemas.microsoft.com/office/drawing/2014/chart" uri="{C3380CC4-5D6E-409C-BE32-E72D297353CC}">
              <c16:uniqueId val="{00000000-BAE0-45A8-A0E3-8E7CA3CA69F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E0-45A8-A0E3-8E7CA3CA69F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2</c:v>
                </c:pt>
                <c:pt idx="9">
                  <c:v>1</c:v>
                </c:pt>
                <c:pt idx="12">
                  <c:v>1</c:v>
                </c:pt>
              </c:numCache>
            </c:numRef>
          </c:val>
          <c:extLst>
            <c:ext xmlns:c16="http://schemas.microsoft.com/office/drawing/2014/chart" uri="{C3380CC4-5D6E-409C-BE32-E72D297353CC}">
              <c16:uniqueId val="{00000002-BAE0-45A8-A0E3-8E7CA3CA69F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77</c:v>
                </c:pt>
                <c:pt idx="3">
                  <c:v>73</c:v>
                </c:pt>
                <c:pt idx="6">
                  <c:v>60</c:v>
                </c:pt>
                <c:pt idx="9">
                  <c:v>62</c:v>
                </c:pt>
                <c:pt idx="12">
                  <c:v>73</c:v>
                </c:pt>
              </c:numCache>
            </c:numRef>
          </c:val>
          <c:extLst>
            <c:ext xmlns:c16="http://schemas.microsoft.com/office/drawing/2014/chart" uri="{C3380CC4-5D6E-409C-BE32-E72D297353CC}">
              <c16:uniqueId val="{00000003-BAE0-45A8-A0E3-8E7CA3CA69F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46</c:v>
                </c:pt>
                <c:pt idx="3">
                  <c:v>44</c:v>
                </c:pt>
                <c:pt idx="6">
                  <c:v>42</c:v>
                </c:pt>
                <c:pt idx="9">
                  <c:v>28</c:v>
                </c:pt>
                <c:pt idx="12">
                  <c:v>28</c:v>
                </c:pt>
              </c:numCache>
            </c:numRef>
          </c:val>
          <c:extLst>
            <c:ext xmlns:c16="http://schemas.microsoft.com/office/drawing/2014/chart" uri="{C3380CC4-5D6E-409C-BE32-E72D297353CC}">
              <c16:uniqueId val="{00000004-BAE0-45A8-A0E3-8E7CA3CA69F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E0-45A8-A0E3-8E7CA3CA69F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E0-45A8-A0E3-8E7CA3CA69F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206</c:v>
                </c:pt>
                <c:pt idx="3">
                  <c:v>208</c:v>
                </c:pt>
                <c:pt idx="6">
                  <c:v>214</c:v>
                </c:pt>
                <c:pt idx="9">
                  <c:v>215</c:v>
                </c:pt>
                <c:pt idx="12">
                  <c:v>217</c:v>
                </c:pt>
              </c:numCache>
            </c:numRef>
          </c:val>
          <c:extLst>
            <c:ext xmlns:c16="http://schemas.microsoft.com/office/drawing/2014/chart" uri="{C3380CC4-5D6E-409C-BE32-E72D297353CC}">
              <c16:uniqueId val="{00000007-BAE0-45A8-A0E3-8E7CA3CA69F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c:v>
                </c:pt>
                <c:pt idx="2">
                  <c:v>#N/A</c:v>
                </c:pt>
                <c:pt idx="3">
                  <c:v>#N/A</c:v>
                </c:pt>
                <c:pt idx="4">
                  <c:v>84</c:v>
                </c:pt>
                <c:pt idx="5">
                  <c:v>#N/A</c:v>
                </c:pt>
                <c:pt idx="6">
                  <c:v>#N/A</c:v>
                </c:pt>
                <c:pt idx="7">
                  <c:v>77</c:v>
                </c:pt>
                <c:pt idx="8">
                  <c:v>#N/A</c:v>
                </c:pt>
                <c:pt idx="9">
                  <c:v>#N/A</c:v>
                </c:pt>
                <c:pt idx="10">
                  <c:v>69</c:v>
                </c:pt>
                <c:pt idx="11">
                  <c:v>#N/A</c:v>
                </c:pt>
                <c:pt idx="12">
                  <c:v>#N/A</c:v>
                </c:pt>
                <c:pt idx="13">
                  <c:v>81</c:v>
                </c:pt>
                <c:pt idx="14">
                  <c:v>#N/A</c:v>
                </c:pt>
              </c:numCache>
            </c:numRef>
          </c:val>
          <c:smooth val="0"/>
          <c:extLst>
            <c:ext xmlns:c16="http://schemas.microsoft.com/office/drawing/2014/chart" uri="{C3380CC4-5D6E-409C-BE32-E72D297353CC}">
              <c16:uniqueId val="{00000008-BAE0-45A8-A0E3-8E7CA3CA69F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2732</c:v>
                </c:pt>
                <c:pt idx="5">
                  <c:v>2711</c:v>
                </c:pt>
                <c:pt idx="8">
                  <c:v>2575</c:v>
                </c:pt>
                <c:pt idx="11">
                  <c:v>2498</c:v>
                </c:pt>
                <c:pt idx="14">
                  <c:v>2679</c:v>
                </c:pt>
              </c:numCache>
            </c:numRef>
          </c:val>
          <c:extLst>
            <c:ext xmlns:c16="http://schemas.microsoft.com/office/drawing/2014/chart" uri="{C3380CC4-5D6E-409C-BE32-E72D297353CC}">
              <c16:uniqueId val="{00000000-51A0-4CED-B24D-741B0D2E0E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c:v>
                </c:pt>
                <c:pt idx="5">
                  <c:v>66</c:v>
                </c:pt>
                <c:pt idx="8">
                  <c:v>54</c:v>
                </c:pt>
                <c:pt idx="11">
                  <c:v>42</c:v>
                </c:pt>
                <c:pt idx="14">
                  <c:v>30</c:v>
                </c:pt>
              </c:numCache>
            </c:numRef>
          </c:val>
          <c:extLst>
            <c:ext xmlns:c16="http://schemas.microsoft.com/office/drawing/2014/chart" uri="{C3380CC4-5D6E-409C-BE32-E72D297353CC}">
              <c16:uniqueId val="{00000001-51A0-4CED-B24D-741B0D2E0E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1508</c:v>
                </c:pt>
                <c:pt idx="5">
                  <c:v>1642</c:v>
                </c:pt>
                <c:pt idx="8">
                  <c:v>1719</c:v>
                </c:pt>
                <c:pt idx="11">
                  <c:v>2125</c:v>
                </c:pt>
                <c:pt idx="14">
                  <c:v>2630</c:v>
                </c:pt>
              </c:numCache>
            </c:numRef>
          </c:val>
          <c:extLst>
            <c:ext xmlns:c16="http://schemas.microsoft.com/office/drawing/2014/chart" uri="{C3380CC4-5D6E-409C-BE32-E72D297353CC}">
              <c16:uniqueId val="{00000002-51A0-4CED-B24D-741B0D2E0E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A0-4CED-B24D-741B0D2E0E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A0-4CED-B24D-741B0D2E0E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A0-4CED-B24D-741B0D2E0E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312</c:v>
                </c:pt>
                <c:pt idx="3">
                  <c:v>244</c:v>
                </c:pt>
                <c:pt idx="6">
                  <c:v>165</c:v>
                </c:pt>
                <c:pt idx="9">
                  <c:v>188</c:v>
                </c:pt>
                <c:pt idx="12">
                  <c:v>179</c:v>
                </c:pt>
              </c:numCache>
            </c:numRef>
          </c:val>
          <c:extLst>
            <c:ext xmlns:c16="http://schemas.microsoft.com/office/drawing/2014/chart" uri="{C3380CC4-5D6E-409C-BE32-E72D297353CC}">
              <c16:uniqueId val="{00000006-51A0-4CED-B24D-741B0D2E0E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276</c:v>
                </c:pt>
                <c:pt idx="3">
                  <c:v>221</c:v>
                </c:pt>
                <c:pt idx="6">
                  <c:v>244</c:v>
                </c:pt>
                <c:pt idx="9">
                  <c:v>260</c:v>
                </c:pt>
                <c:pt idx="12">
                  <c:v>336</c:v>
                </c:pt>
              </c:numCache>
            </c:numRef>
          </c:val>
          <c:extLst>
            <c:ext xmlns:c16="http://schemas.microsoft.com/office/drawing/2014/chart" uri="{C3380CC4-5D6E-409C-BE32-E72D297353CC}">
              <c16:uniqueId val="{00000007-51A0-4CED-B24D-741B0D2E0E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343</c:v>
                </c:pt>
                <c:pt idx="3">
                  <c:v>307</c:v>
                </c:pt>
                <c:pt idx="6">
                  <c:v>266</c:v>
                </c:pt>
                <c:pt idx="9">
                  <c:v>243</c:v>
                </c:pt>
                <c:pt idx="12">
                  <c:v>256</c:v>
                </c:pt>
              </c:numCache>
            </c:numRef>
          </c:val>
          <c:extLst>
            <c:ext xmlns:c16="http://schemas.microsoft.com/office/drawing/2014/chart" uri="{C3380CC4-5D6E-409C-BE32-E72D297353CC}">
              <c16:uniqueId val="{00000008-51A0-4CED-B24D-741B0D2E0E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31</c:v>
                </c:pt>
                <c:pt idx="6">
                  <c:v>28</c:v>
                </c:pt>
                <c:pt idx="9">
                  <c:v>25</c:v>
                </c:pt>
                <c:pt idx="12">
                  <c:v>23</c:v>
                </c:pt>
              </c:numCache>
            </c:numRef>
          </c:val>
          <c:extLst>
            <c:ext xmlns:c16="http://schemas.microsoft.com/office/drawing/2014/chart" uri="{C3380CC4-5D6E-409C-BE32-E72D297353CC}">
              <c16:uniqueId val="{00000009-51A0-4CED-B24D-741B0D2E0E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2200</c:v>
                </c:pt>
                <c:pt idx="3">
                  <c:v>2252</c:v>
                </c:pt>
                <c:pt idx="6">
                  <c:v>2300</c:v>
                </c:pt>
                <c:pt idx="9">
                  <c:v>2221</c:v>
                </c:pt>
                <c:pt idx="12">
                  <c:v>2361</c:v>
                </c:pt>
              </c:numCache>
            </c:numRef>
          </c:val>
          <c:extLst>
            <c:ext xmlns:c16="http://schemas.microsoft.com/office/drawing/2014/chart" uri="{C3380CC4-5D6E-409C-BE32-E72D297353CC}">
              <c16:uniqueId val="{0000000A-51A0-4CED-B24D-741B0D2E0E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A0-4CED-B24D-741B0D2E0E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426</c:v>
                </c:pt>
                <c:pt idx="1">
                  <c:v>366</c:v>
                </c:pt>
                <c:pt idx="2">
                  <c:v>446</c:v>
                </c:pt>
              </c:numCache>
            </c:numRef>
          </c:val>
          <c:extLst>
            <c:ext xmlns:c16="http://schemas.microsoft.com/office/drawing/2014/chart" uri="{C3380CC4-5D6E-409C-BE32-E72D297353CC}">
              <c16:uniqueId val="{00000000-BE07-4AD6-BA70-B219C1C95D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367</c:v>
                </c:pt>
                <c:pt idx="1">
                  <c:v>368</c:v>
                </c:pt>
                <c:pt idx="2">
                  <c:v>369</c:v>
                </c:pt>
              </c:numCache>
            </c:numRef>
          </c:val>
          <c:extLst>
            <c:ext xmlns:c16="http://schemas.microsoft.com/office/drawing/2014/chart" uri="{C3380CC4-5D6E-409C-BE32-E72D297353CC}">
              <c16:uniqueId val="{00000001-BE07-4AD6-BA70-B219C1C95D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831</c:v>
                </c:pt>
                <c:pt idx="1">
                  <c:v>1293</c:v>
                </c:pt>
                <c:pt idx="2">
                  <c:v>1714</c:v>
                </c:pt>
              </c:numCache>
            </c:numRef>
          </c:val>
          <c:extLst>
            <c:ext xmlns:c16="http://schemas.microsoft.com/office/drawing/2014/chart" uri="{C3380CC4-5D6E-409C-BE32-E72D297353CC}">
              <c16:uniqueId val="{00000002-BE07-4AD6-BA70-B219C1C95D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{912E5670-2778-48ED-9752-AF9CFDDBE4BB}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50A-4124-8B76-F0D9EB0EB8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{130FEC23-BCCF-4A7F-A8A4-DA4487FB4D14}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0A-4124-8B76-F0D9EB0EB8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{9430F6A5-08BA-4EFF-839D-17DD714ED397}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0A-4124-8B76-F0D9EB0EB8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{F1CD1490-525F-423B-92CE-84C88AA1A822}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0A-4124-8B76-F0D9EB0EB8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{FD65F270-4C9B-4B88-8214-A8590CF09347}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0A-4124-8B76-F0D9EB0EB8D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{9C3020EC-C2D1-4CBB-ABDF-33B2E568F3E4}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50A-4124-8B76-F0D9EB0EB8D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{D18C408F-79C7-4605-8714-5788E91FF9FC}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50A-4124-8B76-F0D9EB0EB8D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{CC5B6C24-D97B-46F0-ACB1-F8F4EF98EA0D}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50A-4124-8B76-F0D9EB0EB8D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{171B3B69-9183-4102-9495-59AAB892E627}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50A-4124-8B76-F0D9EB0EB8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64.099999999999994</c:v>
                </c:pt>
                <c:pt idx="8">
                  <c:v>64.7</c:v>
                </c:pt>
                <c:pt idx="16">
                  <c:v>67.7</c:v>
                </c:pt>
                <c:pt idx="24">
                  <c:v>69.099999999999994</c:v>
                </c:pt>
                <c:pt idx="32">
                  <c:v>67.599999999999994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50A-4124-8B76-F0D9EB0EB8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{1DC19F37-5C91-4436-A1C9-F38B2AB6968E}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50A-4124-8B76-F0D9EB0EB8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{628BA3AC-3849-44D0-AF41-48C60A8E93DE}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0A-4124-8B76-F0D9EB0EB8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{2A92CB0C-6F49-4CA7-8DA3-C21626F49B1A}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0A-4124-8B76-F0D9EB0EB8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{883F84D9-F0A6-48CF-9F7B-FAB923698877}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0A-4124-8B76-F0D9EB0EB8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{9A4A9EC4-FD80-44C9-BE74-5A07312CDDCA}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0A-4124-8B76-F0D9EB0EB8D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{D450C285-1BCD-42D0-9EAC-A0BEDE6D8202}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50A-4124-8B76-F0D9EB0EB8DE}"/>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{637FEF3C-5594-4599-89A7-CC5D4AD74949}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50A-4124-8B76-F0D9EB0EB8DE}"/>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{592DFD04-ED8C-4620-AC84-CEDC128EFB74}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50A-4124-8B76-F0D9EB0EB8D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{896C4D4B-BBDA-46AA-97AC-EE923E025BC4}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50A-4124-8B76-F0D9EB0EB8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0A-4124-8B76-F0D9EB0EB8DE}"/>
            </c:ext>
          </c:extLst>
        </c:ser>
        <c:dLbls>
          <c:showLegendKey val="0"/>
          <c:showVal val="1"/>
          <c:showCatName val="0"/>
          <c:showSerName val="0"/>
          <c:showPercent val="0"/>
          <c:showBubbleSize val="0"/>
        </c:dLbls>
        <c:axId val="46179840"/>
        <c:axId val="46181760"/>
      </c:scatterChart>
      <c:valAx>
        <c:axId val="46179840"/>
        <c:scaling>
          <c:orientation val="maxMin"/>
          <c:max val="65"/>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{4634F6C2-B903-4714-B2FA-A4B7190C2019}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B7-471A-A8D6-2C4988E4E4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{5FF94F3E-3C81-4FEE-98FB-A663BC4625E8}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B7-471A-A8D6-2C4988E4E4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{9FFD10AB-3623-477B-93D6-42EA0708312D}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B7-471A-A8D6-2C4988E4E4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{E3914D1E-4D79-470F-B69B-2AF6DDDD4DF2}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B7-471A-A8D6-2C4988E4E4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{BECEE67B-BF97-4579-95A3-D1BCBC89D804}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B7-471A-A8D6-2C4988E4E44B}"/>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{A486F210-0D0F-4527-A817-41F6D530D3C2}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B7-471A-A8D6-2C4988E4E44B}"/>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{32F59635-97B0-42A1-A1EE-F669FBFCFFE7}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B7-471A-A8D6-2C4988E4E44B}"/>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{0C47F44E-E93F-48C3-8720-F619BA6FE10E}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B7-471A-A8D6-2C4988E4E44B}"/>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{902CCDF2-FDE6-4354-8B4F-49498B63CC42}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B7-471A-A8D6-2C4988E4E4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5</c:v>
                </c:pt>
                <c:pt idx="16">
                  <c:v>4.9000000000000004</c:v>
                </c:pt>
                <c:pt idx="24">
                  <c:v>4.5</c:v>
                </c:pt>
                <c:pt idx="32">
                  <c:v>4.4000000000000004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B7-471A-A8D6-2C4988E4E44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{5437C473-1F83-46CD-ADDF-0CCAC3F59E4E}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B7-471A-A8D6-2C4988E4E4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{1DE3DCE6-9394-4DD3-B517-BCB885ED72EF}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B7-471A-A8D6-2C4988E4E4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{E896059E-848C-4723-B800-63948348695C}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B7-471A-A8D6-2C4988E4E4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{89C779E8-DD02-4784-88C8-1845EEA4F2B5}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B7-471A-A8D6-2C4988E4E4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{BF9B1EB3-F9A9-41D1-B96E-75AB9A7C5ECE}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B7-471A-A8D6-2C4988E4E44B}"/>
                </c:ext>
              </c:extLst>
            </c:dLbl>
            <c:dLbl>
              <c:idx val="8"/>
              <c:layout>
                <c:manualLayout>
                  <c:x val="-1.8235628084249993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{DDCD1199-5CBB-40B3-86A3-9A91E4183690}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B7-471A-A8D6-2C4988E4E44B}"/>
                </c:ext>
              </c:extLst>
            </c:dLbl>
            <c:dLbl>
              <c:idx val="16"/>
              <c:layout>
                <c:manualLayout>
                  <c:x val="-4.509653070695381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{765F4512-A483-4F59-8691-43CFF5992CCE}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B7-471A-A8D6-2C4988E4E44B}"/>
                </c:ext>
              </c:extLst>
            </c:dLbl>
            <c:dLbl>
              <c:idx val="24"/>
              <c:layout>
                <c:manualLayout>
                  <c:x val="-1.8171803637232468E-2"/>
                  <c:y val="-4.349592131553587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{ECEB20FF-FCEF-40FE-9B79-1B3F12491048}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B7-471A-A8D6-2C4988E4E44B}"/>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{016261B2-9738-4190-B8BA-7A5AC587E613}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B7-471A-A8D6-2C4988E4E4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BB7-471A-A8D6-2C4988E4E44B}"/>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〇元利償還金・・・前年度と比較し大きな増減はなかったが、</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に防災無線事業等に係る高額借入が予定されているため、借入額と償還額を注視していく必要がある。</a:t>
          </a:r>
        </a:p>
        <a:p>
          <a:r>
            <a:rPr kumimoji="1" lang="ja-JP" altLang="en-US" sz="1200">
              <a:latin typeface="ＭＳ ゴシック" pitchFamily="49" charset="-128"/>
              <a:ea typeface="ＭＳ ゴシック" pitchFamily="49" charset="-128"/>
            </a:rPr>
            <a:t>〇公営企業債の元利償還金に対する繰入金・・・簡易水道特別会計への負担分となるが、借入を上回り償還が進んでいる。</a:t>
          </a:r>
        </a:p>
        <a:p>
          <a:r>
            <a:rPr kumimoji="1" lang="ja-JP" altLang="en-US" sz="1200">
              <a:latin typeface="ＭＳ ゴシック" pitchFamily="49" charset="-128"/>
              <a:ea typeface="ＭＳ ゴシック" pitchFamily="49" charset="-128"/>
            </a:rPr>
            <a:t>〇組合等が起こした地方債の元利償還金に対する負担等・・・有明広域行政事務組合及び病院組合に対する負担金である。広域事業であるごみ焼却場の改修等に係る償還が本格化し、負担金が増加した。</a:t>
          </a:r>
        </a:p>
        <a:p>
          <a:r>
            <a:rPr kumimoji="1" lang="ja-JP" altLang="en-US" sz="1200">
              <a:latin typeface="ＭＳ ゴシック" pitchFamily="49" charset="-128"/>
              <a:ea typeface="ＭＳ ゴシック" pitchFamily="49" charset="-128"/>
            </a:rPr>
            <a:t>〇実質公債費比率の分子・・・前年度と比較し元利償還金は大幅な増減はなかったが、前述の一組負担金が増加したため分子は増加ている。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本町では満期一括償還地方債の借入はない。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〇一般会計等に係る地方債の現在高・・・</a:t>
          </a:r>
          <a:r>
            <a:rPr kumimoji="1" lang="en-US" altLang="ja-JP" sz="1100">
              <a:latin typeface="ＭＳ ゴシック" pitchFamily="49" charset="-128"/>
              <a:ea typeface="ＭＳ ゴシック" pitchFamily="49" charset="-128"/>
            </a:rPr>
            <a:t>R2</a:t>
          </a:r>
          <a:r>
            <a:rPr kumimoji="1" lang="ja-JP" altLang="en-US" sz="1100">
              <a:latin typeface="ＭＳ ゴシック" pitchFamily="49" charset="-128"/>
              <a:ea typeface="ＭＳ ゴシック" pitchFamily="49" charset="-128"/>
            </a:rPr>
            <a:t>に地優賃事業ので</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億円起債したことから増加。</a:t>
          </a:r>
        </a:p>
        <a:p>
          <a:r>
            <a:rPr kumimoji="1" lang="ja-JP" altLang="en-US" sz="1100">
              <a:latin typeface="ＭＳ ゴシック" pitchFamily="49" charset="-128"/>
              <a:ea typeface="ＭＳ ゴシック" pitchFamily="49" charset="-128"/>
            </a:rPr>
            <a:t>〇債務負担行為に基づく支出予定額・・・主に地域活性化住宅事業に係る使用料である。年次減少していく。</a:t>
          </a:r>
        </a:p>
        <a:p>
          <a:r>
            <a:rPr kumimoji="1" lang="ja-JP" altLang="en-US" sz="1100">
              <a:latin typeface="ＭＳ ゴシック" pitchFamily="49" charset="-128"/>
              <a:ea typeface="ＭＳ ゴシック" pitchFamily="49" charset="-128"/>
            </a:rPr>
            <a:t>〇公営企業債等繰入見込額・・・簡易水道特別であり、減少傾向にあったが、水道整備事業や企業会計への移行に伴う借入を開始したことから増加。</a:t>
          </a:r>
        </a:p>
        <a:p>
          <a:r>
            <a:rPr kumimoji="1" lang="ja-JP" altLang="en-US" sz="1100">
              <a:latin typeface="ＭＳ ゴシック" pitchFamily="49" charset="-128"/>
              <a:ea typeface="ＭＳ ゴシック" pitchFamily="49" charset="-128"/>
            </a:rPr>
            <a:t>〇組合負担等見込額・・・有明広域行政事務組合対する負担金のみとなる。施設老朽化に伴う改修等に伴い増加している。</a:t>
          </a:r>
        </a:p>
        <a:p>
          <a:r>
            <a:rPr kumimoji="1" lang="ja-JP" altLang="en-US" sz="1100">
              <a:latin typeface="ＭＳ ゴシック" pitchFamily="49" charset="-128"/>
              <a:ea typeface="ＭＳ ゴシック" pitchFamily="49" charset="-128"/>
            </a:rPr>
            <a:t>〇退職手当負担見込額・・・集中改革プランに沿った定員管理の適正化により、低い水準に推移している。</a:t>
          </a:r>
        </a:p>
        <a:p>
          <a:r>
            <a:rPr kumimoji="1" lang="ja-JP" altLang="en-US" sz="1100">
              <a:latin typeface="ＭＳ ゴシック" pitchFamily="49" charset="-128"/>
              <a:ea typeface="ＭＳ ゴシック" pitchFamily="49" charset="-128"/>
            </a:rPr>
            <a:t>〇充当可能基金・・・ふるさと納税基金の積立増や将来的に庁舎建設を予定していることから、積立を行い基金が増加している。</a:t>
          </a:r>
        </a:p>
        <a:p>
          <a:r>
            <a:rPr kumimoji="1" lang="ja-JP" altLang="en-US" sz="1100">
              <a:latin typeface="ＭＳ ゴシック" pitchFamily="49" charset="-128"/>
              <a:ea typeface="ＭＳ ゴシック" pitchFamily="49" charset="-128"/>
            </a:rPr>
            <a:t>〇充当可能特定歳入・・・町営住宅使用料と有明広域受託事業負担金であるが、受託事業に対する起債残高の減少により年々減少傾向にある。</a:t>
          </a:r>
        </a:p>
        <a:p>
          <a:r>
            <a:rPr kumimoji="1" lang="ja-JP" altLang="en-US" sz="1100">
              <a:latin typeface="ＭＳ ゴシック" pitchFamily="49" charset="-128"/>
              <a:ea typeface="ＭＳ ゴシック" pitchFamily="49" charset="-128"/>
            </a:rPr>
            <a:t>〇基準財政需要額算入見込額・・・広域行政事務組合が運営する清掃施設の大規模改修事業の元金償還開始に伴い増加している。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熊本県玉東町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年度は、町有施設整備基金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億万円の基金積立を行ったことなどから、大幅に増加。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を予定している新庁舎建設へ活用。その他、次世代へのレガシーとなる施設整備、生活インフラの更新に活用する見込み。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町有施設整備基金については、新庁舎建設に活用。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地域福祉基金については、運用益を高齢者等の福祉増進のため必要な事業の経費に充当する。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ふるさと納税寄付金基金については、当該年度分の寄付金を基金に積み立て、次年度以降に寄付者の指定する使途に応じた事業分野に充当していく。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ふるさと創生基金については、町の特性を生かしたまちづくりのため必要な事業の経費に充当する。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年熊本地震復興基金については、熊本地震からの復旧・復興に活用するため取崩し、活用していく。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町有施設整備基金積立で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億万円増、ふるさと納税寄付金の増による積立金と取崩しの差額で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百万円増、復興事業実施により平成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町有施設整備基金については、新庁舎建設に向け、十分な資金が造成できた。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ふるさと納税寄付金基金は、寄付者の指定する使途に応じ、次年度以降の当該事業に充当を行う。平成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年熊本地震復興基金についても数年のうちに復旧・復興に関する事業費に充当を完了する計画である。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その他は、果実運用型の基金となっているが、近年の低金利情勢により、充当する事業の実施が難しい状況である。今後は、一部、取崩型への転用も検討していく。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の水準に戻った。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目安とする標準財政規模の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は大きく上回ることから、現状を維持し、大規模災害等に備える。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は運用益により、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千円の積立を行い、熊本地震災害廃棄物処理に係る地方債の償還に充てるため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取り崩しの予定は、熊本地震災害廃棄物処理基金補助金に関する起債償還分に充当する分のみである。現在、庁舎建設の計画中であるなか、義務教育施設の統廃合等、公共施設適正化を勘案した施設の更新等で、将来的に大きな起債が想定されており、需要に応じて取崩しを行ってく見込みだが、計画が質的にも量（金額）的にも確定しておらず、庁舎建設や公共施設適正化に係る公債費コストは積算されていない。必要額が確定次第、活用方針を決定する予定。当面は無理のない低リスクな資産運用を行い、将来の公債費負担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FC88A69-3D88-4CEC-8113-D25355B8F2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631D1CD-7F2F-40C4-BFE2-21D36BD788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5D13D7B-6C68-4085-8AC5-0472D254CFD7}"/>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82A8E404-231C-4E08-84BB-8878E7FCE16C}"/>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C413F79-0130-4632-9F12-D42F37E9A39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3FE57E-2FA5-40A9-9AA7-C6D69FF8CA88}"/>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388A58A-5D44-400B-A9EB-055BB230945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D5300CF-7F48-4949-A888-309AE003A89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DF4A2015-BB02-4FA0-A84A-D949CBB6E4A9}"/>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8214488-57E8-4BE6-A6D7-A0994280A83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62D95A2-C7BD-4958-92A1-D8D7D8085274}"/>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DB85B8E-426D-4B5C-B79C-058037BFF06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3F51CD7-5307-4A34-A125-1E52B0317DF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101ABC7-B838-40FB-B3D1-79A76E4CE6F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D2E94AD-73E8-4A99-A6AD-DAD66DC8ED4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D0F3256-E929-43CA-A94B-1DB537E0598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3E556F6-38AB-4854-9009-A989B5D5F08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7927674-937C-438E-A17F-E4C10DD366B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0FB6495-DF6A-4EF6-87FB-0F5F9A7ECA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3BD953D6-01DB-4831-8F2D-A5E0686B996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1CFC800A-2266-4F79-B08E-32D68C5EDC3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458F6F73-F002-4791-A228-C0E4FE7BC94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5C68781A-AFF6-4933-A474-54211C8D3D1B}"/>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E5FA444-E086-40A7-9B49-E756678F1B6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B5965B7-EBC6-47A6-910E-08684C8E93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AF740A7-491C-4264-BA8F-5D590D62C4B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97B997E-6BE7-4EAA-9E79-A384C05A639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E2A8E240-BA6C-4893-893F-B849909D70F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B3D41FB-C18A-454B-92BE-715BEE7870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F37DB6C-3521-4DD1-8F65-7730467538E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7EAC5D4-2041-4E44-A668-B6FE0D1426F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121AD59-C2B7-49AE-BD74-02067FE376F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01FCD97-B34A-4E2E-BCFE-33471F5068A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56EBA8E2-2D10-48E4-8203-B1B9DA712D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7AFB2BD-4E3E-4186-A228-7F73579E474A}"/>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7551301B-0083-4578-9212-26994E0AA40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1988AE93-4B1D-46C0-8BFB-11BCBA7A78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2EF508F-EB6B-4EC5-A1FF-AFD8DF257F0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A99D2C04-2064-42C7-9292-0A6539BB3E2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A03D75-5200-45A1-B4C5-68AB8EEDFBE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C3F1B73B-157D-441D-AAF5-4F600460D65C}"/>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ED08EB6-11F5-40BF-8810-88EF1DBD370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51708310-32A9-48C9-B921-F22EE49AC96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85CF4C0F-F122-4A5D-B914-3CADB6C0E667}"/>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FD0A0C94-9F3B-4C5C-BD2C-73E45FCC26F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7632AE5-5A13-4208-BE2B-9FAEA2A5DAD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6491DDBD-D9FA-4D5F-A31D-D9ACE24F7E6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FE7D612-1790-4197-A7BA-2BE9E103C2F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DC0357B-F6AE-48D9-B36F-E4538B9B005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2797857-8FB9-4B55-8CE1-44BE7E0E79F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D8FDDC75-2938-45A6-A2A6-B5466EC38A3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8B0D9C89-5497-4E81-B976-EA3DCE52335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C5A120E-14C3-4520-AD6B-36FF450797E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CD9780D-CC72-4007-8D5F-1CA6BF452CB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D2DCAC4-7309-4095-98AB-B658A2913AA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FA0556F9-D7C4-4722-9964-E7D6D1ACBC0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35B4627-9D4E-4244-8587-BC6C3F10C49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有形固定資産減価償却率は類似団体をやや上回っている。その要因は、残耐用年数が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年以下の</a:t>
          </a:r>
          <a:r>
            <a:rPr kumimoji="1" lang="ja-JP" altLang="en-US" sz="1100">
              <a:solidFill>
                <a:schemeClr val="dk1"/>
              </a:solidFill>
              <a:effectLst/>
              <a:latin typeface="+mn-lt"/>
              <a:ea typeface="+mn-ea"/>
              <a:cs typeface="+mn-cs"/>
            </a:rPr>
            <a:t>施設</a:t>
          </a:r>
          <a:r>
            <a:rPr kumimoji="1" lang="ja-JP" altLang="ja-JP" sz="1100">
              <a:solidFill>
                <a:schemeClr val="dk1"/>
              </a:solidFill>
              <a:effectLst/>
              <a:latin typeface="+mn-lt"/>
              <a:ea typeface="+mn-ea"/>
              <a:cs typeface="+mn-cs"/>
            </a:rPr>
            <a:t>が過半数を占めており、更新時期を迎えていることなどがあげられる。</a:t>
          </a:r>
          <a:r>
            <a:rPr kumimoji="1" lang="ja-JP" altLang="en-US" sz="1100">
              <a:solidFill>
                <a:schemeClr val="dk1"/>
              </a:solidFill>
              <a:effectLst/>
              <a:latin typeface="+mn-lt"/>
              <a:ea typeface="+mn-ea"/>
              <a:cs typeface="+mn-cs"/>
            </a:rPr>
            <a:t>令和２年度以降は更新を予定している施設があるため、減価償却率が減少すると見込んでいる。</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1083D5A-C3DB-4588-9695-14BF62E3012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5EA24ED-C0FF-44A3-9E5E-C6A1216139A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C34BF96-5629-4B6E-AE32-3EDB1776AD7A}"/>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BE3C82D-139B-48DF-BB86-DB76554D854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35BF77ED-52B7-49C9-83C1-2163B5881A1D}"/>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6CDB268-B7B2-4586-A491-008EBD86364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3703516-369F-4E2D-968E-202CED07CA7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5DB99C93-168F-4026-B66A-B55EBD105FD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A1E08EB3-3525-4F36-86F7-D6DFADD09ED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F8DACAA-D2CB-4F7E-ADCA-6F4F76BC1A4B}"/>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6AF454BA-176B-42A2-8E8F-C177FB32998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9CCAC52-DEA3-4FB5-A0FE-EAF1DD709D9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ADB252A7-2DF9-4113-BF76-A96D4F08CBED}"/>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D51825F7-F8DA-4996-9860-C727601CC08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73" name="直線コネクタ 72">
          <a:extLst>
            <a:ext uri="{FF2B5EF4-FFF2-40B4-BE49-F238E27FC236}">
              <a16:creationId xmlns:a16="http://schemas.microsoft.com/office/drawing/2014/main" id="{B5D112EA-2BFA-4FD5-85DF-88CE1FAAAA79}"/>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74" name="有形固定資産減価償却率最小値テキスト">
          <a:extLst>
            <a:ext uri="{FF2B5EF4-FFF2-40B4-BE49-F238E27FC236}">
              <a16:creationId xmlns:a16="http://schemas.microsoft.com/office/drawing/2014/main" id="{9F5FD930-B97D-40E3-801E-C5D1905973B3}"/>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75" name="直線コネクタ 74">
          <a:extLst>
            <a:ext uri="{FF2B5EF4-FFF2-40B4-BE49-F238E27FC236}">
              <a16:creationId xmlns:a16="http://schemas.microsoft.com/office/drawing/2014/main" id="{DF19071F-EA0C-4946-931A-F941BA62E43F}"/>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76" name="有形固定資産減価償却率最大値テキスト">
          <a:extLst>
            <a:ext uri="{FF2B5EF4-FFF2-40B4-BE49-F238E27FC236}">
              <a16:creationId xmlns:a16="http://schemas.microsoft.com/office/drawing/2014/main" id="{BF4378C4-F357-4084-B6CB-F916BC50DFCB}"/>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77" name="直線コネクタ 76">
          <a:extLst>
            <a:ext uri="{FF2B5EF4-FFF2-40B4-BE49-F238E27FC236}">
              <a16:creationId xmlns:a16="http://schemas.microsoft.com/office/drawing/2014/main" id="{252759C4-8577-4CEF-88C3-60E772E238CF}"/>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48912</xdr:rowOff>
    </xdr:from>
    <xdr:ext cx="405111" cy="259045"/>
    <xdr:sp macro="" textlink="">
      <xdr:nvSpPr>
        <xdr:cNvPr id="78" name="有形固定資産減価償却率平均値テキスト">
          <a:extLst>
            <a:ext uri="{FF2B5EF4-FFF2-40B4-BE49-F238E27FC236}">
              <a16:creationId xmlns:a16="http://schemas.microsoft.com/office/drawing/2014/main" id="{9E0F4807-FC7A-49D7-A41A-58A0EFD7B132}"/>
            </a:ext>
          </a:extLst>
        </xdr:cNvPr>
        <xdr:cNvSpPr txBox="1"/>
      </xdr:nvSpPr>
      <xdr:spPr>
        <a:xfrm>
          <a:off x="4813300" y="6135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フローチャート: 判断 78">
          <a:extLst>
            <a:ext uri="{FF2B5EF4-FFF2-40B4-BE49-F238E27FC236}">
              <a16:creationId xmlns:a16="http://schemas.microsoft.com/office/drawing/2014/main" id="{FA84538E-0DCC-4B86-8293-69F12526EED0}"/>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7D3639B7-22E3-46A8-8DC8-02A960CC5FD2}"/>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D23FD9BB-F94D-4EA3-B53E-557C2FB3AF4C}"/>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0FC88A26-34A4-42DA-A0B1-CF0A31EE435A}"/>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EA2E769A-759F-4D7D-B8E2-28ACF89C4296}"/>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135B749-21EC-449C-AE21-1E05EE121F4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2BFC402-D49E-4410-8FE1-FFACD2BC79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B31A18A-9A65-4D34-A702-E49658D4CA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FC100462-F50F-46D2-B508-D7F44FA2F7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434B91A-3363-44ED-8E40-FA42270D8C7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103759</xdr:rowOff>
    </xdr:from>
    <xdr:to>
      <xdr:col>23</xdr:col>
      <xdr:colOff>136525</xdr:colOff>
      <xdr:row>33</xdr:row>
      <xdr:rowOff>33909</xdr:rowOff>
    </xdr:to>
    <xdr:sp macro="" textlink="">
      <xdr:nvSpPr>
        <xdr:cNvPr id="89" name="楕円 88">
          <a:extLst>
            <a:ext uri="{FF2B5EF4-FFF2-40B4-BE49-F238E27FC236}">
              <a16:creationId xmlns:a16="http://schemas.microsoft.com/office/drawing/2014/main" id="{3D0385DB-29BA-44E2-B017-D2AAD2D7A9BB}"/>
            </a:ext>
          </a:extLst>
        </xdr:cNvPr>
        <xdr:cNvSpPr/>
      </xdr:nvSpPr>
      <xdr:spPr>
        <a:xfrm>
          <a:off x="4711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82186</xdr:rowOff>
    </xdr:from>
    <xdr:ext cx="405111" cy="259045"/>
    <xdr:sp macro="" textlink="">
      <xdr:nvSpPr>
        <xdr:cNvPr id="90" name="有形固定資産減価償却率該当値テキスト">
          <a:extLst>
            <a:ext uri="{FF2B5EF4-FFF2-40B4-BE49-F238E27FC236}">
              <a16:creationId xmlns:a16="http://schemas.microsoft.com/office/drawing/2014/main" id="{7C63DCC8-9ACF-4D5F-BBFC-B00E5841A71F}"/>
            </a:ext>
          </a:extLst>
        </xdr:cNvPr>
        <xdr:cNvSpPr txBox="1"/>
      </xdr:nvSpPr>
      <xdr:spPr>
        <a:xfrm>
          <a:off x="4813300" y="634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136144</xdr:rowOff>
    </xdr:from>
    <xdr:to>
      <xdr:col>19</xdr:col>
      <xdr:colOff>187325</xdr:colOff>
      <xdr:row>33</xdr:row>
      <xdr:rowOff>66294</xdr:rowOff>
    </xdr:to>
    <xdr:sp macro="" textlink="">
      <xdr:nvSpPr>
        <xdr:cNvPr id="91" name="楕円 90">
          <a:extLst>
            <a:ext uri="{FF2B5EF4-FFF2-40B4-BE49-F238E27FC236}">
              <a16:creationId xmlns:a16="http://schemas.microsoft.com/office/drawing/2014/main" id="{B32A3624-BDB3-417B-BA17-D8C5C3B94FC2}"/>
            </a:ext>
          </a:extLst>
        </xdr:cNvPr>
        <xdr:cNvSpPr/>
      </xdr:nvSpPr>
      <xdr:spPr>
        <a:xfrm>
          <a:off x="4000500" y="63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154559</xdr:rowOff>
    </xdr:from>
    <xdr:to>
      <xdr:col>23</xdr:col>
      <xdr:colOff>85725</xdr:colOff>
      <xdr:row>33</xdr:row>
      <xdr:rowOff>15494</xdr:rowOff>
    </xdr:to>
    <xdr:cxnSp macro="">
      <xdr:nvCxnSpPr>
        <xdr:cNvPr id="92" name="直線コネクタ 91">
          <a:extLst>
            <a:ext uri="{FF2B5EF4-FFF2-40B4-BE49-F238E27FC236}">
              <a16:creationId xmlns:a16="http://schemas.microsoft.com/office/drawing/2014/main" id="{0900A253-4BED-4ED7-BD09-6E2A2D4CBE4F}"/>
            </a:ext>
          </a:extLst>
        </xdr:cNvPr>
        <xdr:cNvCxnSpPr/>
      </xdr:nvCxnSpPr>
      <xdr:spPr>
        <a:xfrm flipV="1">
          <a:off x="4051300" y="6412484"/>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105918</xdr:rowOff>
    </xdr:from>
    <xdr:to>
      <xdr:col>15</xdr:col>
      <xdr:colOff>187325</xdr:colOff>
      <xdr:row>33</xdr:row>
      <xdr:rowOff>36068</xdr:rowOff>
    </xdr:to>
    <xdr:sp macro="" textlink="">
      <xdr:nvSpPr>
        <xdr:cNvPr id="93" name="楕円 92">
          <a:extLst>
            <a:ext uri="{FF2B5EF4-FFF2-40B4-BE49-F238E27FC236}">
              <a16:creationId xmlns:a16="http://schemas.microsoft.com/office/drawing/2014/main" id="{DACCB821-6376-44BA-B321-0C066B998E58}"/>
            </a:ext>
          </a:extLst>
        </xdr:cNvPr>
        <xdr:cNvSpPr/>
      </xdr:nvSpPr>
      <xdr:spPr>
        <a:xfrm>
          <a:off x="3238500" y="63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156718</xdr:rowOff>
    </xdr:from>
    <xdr:to>
      <xdr:col>19</xdr:col>
      <xdr:colOff>136525</xdr:colOff>
      <xdr:row>33</xdr:row>
      <xdr:rowOff>15494</xdr:rowOff>
    </xdr:to>
    <xdr:cxnSp macro="">
      <xdr:nvCxnSpPr>
        <xdr:cNvPr id="94" name="直線コネクタ 93">
          <a:extLst>
            <a:ext uri="{FF2B5EF4-FFF2-40B4-BE49-F238E27FC236}">
              <a16:creationId xmlns:a16="http://schemas.microsoft.com/office/drawing/2014/main" id="{90F7BFE1-0020-4E47-A414-D0BCF4FAEDA6}"/>
            </a:ext>
          </a:extLst>
        </xdr:cNvPr>
        <xdr:cNvCxnSpPr/>
      </xdr:nvCxnSpPr>
      <xdr:spPr>
        <a:xfrm>
          <a:off x="3289300" y="641464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41148</xdr:rowOff>
    </xdr:from>
    <xdr:to>
      <xdr:col>11</xdr:col>
      <xdr:colOff>187325</xdr:colOff>
      <xdr:row>32</xdr:row>
      <xdr:rowOff>142748</xdr:rowOff>
    </xdr:to>
    <xdr:sp macro="" textlink="">
      <xdr:nvSpPr>
        <xdr:cNvPr id="95" name="楕円 94">
          <a:extLst>
            <a:ext uri="{FF2B5EF4-FFF2-40B4-BE49-F238E27FC236}">
              <a16:creationId xmlns:a16="http://schemas.microsoft.com/office/drawing/2014/main" id="{9EE41A6A-8223-4479-AED4-A4CBFDA0B194}"/>
            </a:ext>
          </a:extLst>
        </xdr:cNvPr>
        <xdr:cNvSpPr/>
      </xdr:nvSpPr>
      <xdr:spPr>
        <a:xfrm>
          <a:off x="2476500" y="629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91948</xdr:rowOff>
    </xdr:from>
    <xdr:to>
      <xdr:col>15</xdr:col>
      <xdr:colOff>136525</xdr:colOff>
      <xdr:row>32</xdr:row>
      <xdr:rowOff>156718</xdr:rowOff>
    </xdr:to>
    <xdr:cxnSp macro="">
      <xdr:nvCxnSpPr>
        <xdr:cNvPr id="96" name="直線コネクタ 95">
          <a:extLst>
            <a:ext uri="{FF2B5EF4-FFF2-40B4-BE49-F238E27FC236}">
              <a16:creationId xmlns:a16="http://schemas.microsoft.com/office/drawing/2014/main" id="{0024E835-D6BB-4B68-97CB-753C71F89493}"/>
            </a:ext>
          </a:extLst>
        </xdr:cNvPr>
        <xdr:cNvCxnSpPr/>
      </xdr:nvCxnSpPr>
      <xdr:spPr>
        <a:xfrm>
          <a:off x="2527300" y="6349873"/>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28194</xdr:rowOff>
    </xdr:from>
    <xdr:to>
      <xdr:col>7</xdr:col>
      <xdr:colOff>187325</xdr:colOff>
      <xdr:row>32</xdr:row>
      <xdr:rowOff>129794</xdr:rowOff>
    </xdr:to>
    <xdr:sp macro="" textlink="">
      <xdr:nvSpPr>
        <xdr:cNvPr id="97" name="楕円 96">
          <a:extLst>
            <a:ext uri="{FF2B5EF4-FFF2-40B4-BE49-F238E27FC236}">
              <a16:creationId xmlns:a16="http://schemas.microsoft.com/office/drawing/2014/main" id="{958A45BA-2F0E-40BC-A020-AC7A98A50917}"/>
            </a:ext>
          </a:extLst>
        </xdr:cNvPr>
        <xdr:cNvSpPr/>
      </xdr:nvSpPr>
      <xdr:spPr>
        <a:xfrm>
          <a:off x="1714500" y="628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78994</xdr:rowOff>
    </xdr:from>
    <xdr:to>
      <xdr:col>11</xdr:col>
      <xdr:colOff>136525</xdr:colOff>
      <xdr:row>32</xdr:row>
      <xdr:rowOff>91948</xdr:rowOff>
    </xdr:to>
    <xdr:cxnSp macro="">
      <xdr:nvCxnSpPr>
        <xdr:cNvPr id="98" name="直線コネクタ 97">
          <a:extLst>
            <a:ext uri="{FF2B5EF4-FFF2-40B4-BE49-F238E27FC236}">
              <a16:creationId xmlns:a16="http://schemas.microsoft.com/office/drawing/2014/main" id="{817D774B-7BC1-4142-BDA9-BA8C5816BB7F}"/>
            </a:ext>
          </a:extLst>
        </xdr:cNvPr>
        <xdr:cNvCxnSpPr/>
      </xdr:nvCxnSpPr>
      <xdr:spPr>
        <a:xfrm>
          <a:off x="1765300" y="6336919"/>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92346</xdr:rowOff>
    </xdr:from>
    <xdr:ext cx="405111" cy="259045"/>
    <xdr:sp macro="" textlink="">
      <xdr:nvSpPr>
        <xdr:cNvPr id="99" name="n_1aveValue有形固定資産減価償却率">
          <a:extLst>
            <a:ext uri="{FF2B5EF4-FFF2-40B4-BE49-F238E27FC236}">
              <a16:creationId xmlns:a16="http://schemas.microsoft.com/office/drawing/2014/main" id="{D3E4BE9C-8C42-466C-8842-17DEF15ED4F4}"/>
            </a:ext>
          </a:extLst>
        </xdr:cNvPr>
        <xdr:cNvSpPr txBox="1"/>
      </xdr:nvSpPr>
      <xdr:spPr>
        <a:xfrm>
          <a:off x="38360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59961</xdr:rowOff>
    </xdr:from>
    <xdr:ext cx="405111" cy="259045"/>
    <xdr:sp macro="" textlink="">
      <xdr:nvSpPr>
        <xdr:cNvPr id="100" name="n_2aveValue有形固定資産減価償却率">
          <a:extLst>
            <a:ext uri="{FF2B5EF4-FFF2-40B4-BE49-F238E27FC236}">
              <a16:creationId xmlns:a16="http://schemas.microsoft.com/office/drawing/2014/main" id="{F46E47A0-7399-4457-8C7D-1D1060686ADF}"/>
            </a:ext>
          </a:extLst>
        </xdr:cNvPr>
        <xdr:cNvSpPr txBox="1"/>
      </xdr:nvSpPr>
      <xdr:spPr>
        <a:xfrm>
          <a:off x="3086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890E2A22-B812-4162-98BA-4B7FE2DFAEF9}"/>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7A6DFC66-6DD0-4576-814E-32AD78867A4A}"/>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57421</xdr:rowOff>
    </xdr:from>
    <xdr:ext cx="405111" cy="259045"/>
    <xdr:sp macro="" textlink="">
      <xdr:nvSpPr>
        <xdr:cNvPr id="103" name="n_1mainValue有形固定資産減価償却率">
          <a:extLst>
            <a:ext uri="{FF2B5EF4-FFF2-40B4-BE49-F238E27FC236}">
              <a16:creationId xmlns:a16="http://schemas.microsoft.com/office/drawing/2014/main" id="{17176786-C30A-47EB-BAED-FDCB2E633AB9}"/>
            </a:ext>
          </a:extLst>
        </xdr:cNvPr>
        <xdr:cNvSpPr txBox="1"/>
      </xdr:nvSpPr>
      <xdr:spPr>
        <a:xfrm>
          <a:off x="3836044" y="64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27195</xdr:rowOff>
    </xdr:from>
    <xdr:ext cx="405111" cy="259045"/>
    <xdr:sp macro="" textlink="">
      <xdr:nvSpPr>
        <xdr:cNvPr id="104" name="n_2mainValue有形固定資産減価償却率">
          <a:extLst>
            <a:ext uri="{FF2B5EF4-FFF2-40B4-BE49-F238E27FC236}">
              <a16:creationId xmlns:a16="http://schemas.microsoft.com/office/drawing/2014/main" id="{9B23E20B-7336-4727-9C4C-9AC96D511268}"/>
            </a:ext>
          </a:extLst>
        </xdr:cNvPr>
        <xdr:cNvSpPr txBox="1"/>
      </xdr:nvSpPr>
      <xdr:spPr>
        <a:xfrm>
          <a:off x="3086744" y="6456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133875</xdr:rowOff>
    </xdr:from>
    <xdr:ext cx="405111" cy="259045"/>
    <xdr:sp macro="" textlink="">
      <xdr:nvSpPr>
        <xdr:cNvPr id="105" name="n_3mainValue有形固定資産減価償却率">
          <a:extLst>
            <a:ext uri="{FF2B5EF4-FFF2-40B4-BE49-F238E27FC236}">
              <a16:creationId xmlns:a16="http://schemas.microsoft.com/office/drawing/2014/main" id="{F426C926-FE7A-40D3-9BE1-628A85268E01}"/>
            </a:ext>
          </a:extLst>
        </xdr:cNvPr>
        <xdr:cNvSpPr txBox="1"/>
      </xdr:nvSpPr>
      <xdr:spPr>
        <a:xfrm>
          <a:off x="2324744" y="639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120921</xdr:rowOff>
    </xdr:from>
    <xdr:ext cx="405111" cy="259045"/>
    <xdr:sp macro="" textlink="">
      <xdr:nvSpPr>
        <xdr:cNvPr id="106" name="n_4mainValue有形固定資産減価償却率">
          <a:extLst>
            <a:ext uri="{FF2B5EF4-FFF2-40B4-BE49-F238E27FC236}">
              <a16:creationId xmlns:a16="http://schemas.microsoft.com/office/drawing/2014/main" id="{E9DBC03F-0D64-4398-9F28-4F948B5511F4}"/>
            </a:ext>
          </a:extLst>
        </xdr:cNvPr>
        <xdr:cNvSpPr txBox="1"/>
      </xdr:nvSpPr>
      <xdr:spPr>
        <a:xfrm>
          <a:off x="1562744" y="6378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A840345F-2AE3-4319-9C41-E4C1E6B0EDA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AD65E95-10DF-483F-8C98-890C9DE7132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8C9AF6F7-4047-4775-BA6A-89E452095DAC}"/>
            </a:ext>
          </a:extLst>
        </xdr:cNvPr>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1ACA109C-7B72-49D3-AF22-8DC621B1C7A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DD8D1DB1-AA81-48DB-B02C-CDDDC46CA2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65903A32-08B9-4765-979A-0099DCBE9AB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C620887F-9B6D-4904-94BF-C396AB225E0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E715E62-0674-41F9-BE8B-48983DDC5AD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9EEE268E-D793-4E61-846E-A617CB957A0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69A9739-046D-4F88-ACE2-CEA59A8BC15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D6F00EF-A0C5-4F8D-B293-DFCCFE8838D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0CDC507-96B6-47F4-888F-AFA166A9CD6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65E17A9D-2A53-4ED3-B343-59695708E3F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類似団体と比べ低い数値である。要因としては、近年、大規模な公共事業等への投資が少ないことから将来負担額が抑えられていることと、基金等の積立増による充当可能財源の増加によるものと思われる。</a:t>
          </a:r>
          <a:endParaRPr lang="ja-JP" altLang="ja-JP">
            <a:effectLst/>
          </a:endParaRPr>
        </a:p>
        <a:p>
          <a:r>
            <a:rPr kumimoji="1" lang="ja-JP" altLang="ja-JP" sz="1100">
              <a:solidFill>
                <a:schemeClr val="dk1"/>
              </a:solidFill>
              <a:effectLst/>
              <a:latin typeface="+mn-lt"/>
              <a:ea typeface="+mn-ea"/>
              <a:cs typeface="+mn-cs"/>
            </a:rPr>
            <a:t>しかし、令和２年度から</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年度にかけて、債務を伴う大規模事業が控えているため、財政状況を注視しつつ運用する必要がある。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D6A760AB-4074-4CF2-AC89-3D1315E1F0A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EE144C2-806E-43E7-93B5-47B53004E8E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DAB832B-CB70-454E-A1C3-D86DDFCF48C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333ADB1-058F-4DAF-A13A-FEDC5E311F99}"/>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14A7AB8A-1330-45A1-A4CB-EE5AD9FFECA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ADECC2ED-DFA2-484E-A263-512A6B1727D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578B071B-B460-4DDF-AC24-2908A21533BF}"/>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52F72E60-3A2C-4783-8DF1-9DB23388B4B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E6A46CC-60F8-41EE-A289-FCC8B8C0E25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CF2F3851-E038-43DE-9EC4-0EB7A8D92DC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880432E3-B705-407F-837D-705ACFC304B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492B0DE8-8B67-4B9A-B1D2-0E1EC837385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6C6C218D-B674-4447-B31B-20725C628FC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BA2C5F5B-F775-4A84-B619-2DA35B0102E6}"/>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AAAEF9C-CA52-4090-A70A-5561B50D4C0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6AFAE1B-731F-4377-8F07-DE12EA9E3DB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D332C0C-B0FB-4AAD-AFD3-6CA71DDF7D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37" name="直線コネクタ 136">
          <a:extLst>
            <a:ext uri="{FF2B5EF4-FFF2-40B4-BE49-F238E27FC236}">
              <a16:creationId xmlns:a16="http://schemas.microsoft.com/office/drawing/2014/main" id="{9EEFC3DE-5E0D-49C7-9765-FF1DA42BC43F}"/>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38" name="債務償還比率最小値テキスト">
          <a:extLst>
            <a:ext uri="{FF2B5EF4-FFF2-40B4-BE49-F238E27FC236}">
              <a16:creationId xmlns:a16="http://schemas.microsoft.com/office/drawing/2014/main" id="{4324C565-005C-487B-89A6-09FCFABAA89E}"/>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39" name="直線コネクタ 138">
          <a:extLst>
            <a:ext uri="{FF2B5EF4-FFF2-40B4-BE49-F238E27FC236}">
              <a16:creationId xmlns:a16="http://schemas.microsoft.com/office/drawing/2014/main" id="{ED221DDC-9919-4619-BC22-046984893314}"/>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7907D3DD-94CC-441C-812D-D386047F7B24}"/>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CEC966B1-6716-42A2-8D2D-5CCEA3F331CC}"/>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30533</xdr:rowOff>
    </xdr:from>
    <xdr:ext cx="469744" cy="259045"/>
    <xdr:sp macro="" textlink="">
      <xdr:nvSpPr>
        <xdr:cNvPr id="142" name="債務償還比率平均値テキスト">
          <a:extLst>
            <a:ext uri="{FF2B5EF4-FFF2-40B4-BE49-F238E27FC236}">
              <a16:creationId xmlns:a16="http://schemas.microsoft.com/office/drawing/2014/main" id="{ACE2A271-9E28-4BEC-A25C-69C8838FFA72}"/>
            </a:ext>
          </a:extLst>
        </xdr:cNvPr>
        <xdr:cNvSpPr txBox="1"/>
      </xdr:nvSpPr>
      <xdr:spPr>
        <a:xfrm>
          <a:off x="14846300" y="5602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43" name="フローチャート: 判断 142">
          <a:extLst>
            <a:ext uri="{FF2B5EF4-FFF2-40B4-BE49-F238E27FC236}">
              <a16:creationId xmlns:a16="http://schemas.microsoft.com/office/drawing/2014/main" id="{7B3CEE0E-1563-4C43-A394-92569F2F3AD6}"/>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F38FCF02-C23F-49B8-ADDA-2541F472146A}"/>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3DEBD724-30DE-48B1-A987-424C4F2EDF32}"/>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022E7651-D75A-4533-86B9-136BAD7C9905}"/>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51CBB485-37A3-4321-BA08-F9C17246AE7D}"/>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E25DC37-D641-4E6A-A14E-56778EF352A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A230A35B-97CB-4098-BF6E-DA995870BDB4}"/>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EFB49A2-5DEC-4DD2-A7ED-EB79C1A358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DFFF59A2-22A3-4037-8519-E64D026271B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096309B-144A-435B-8925-E09A20672B3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73418</xdr:rowOff>
    </xdr:from>
    <xdr:to>
      <xdr:col>76</xdr:col>
      <xdr:colOff>73025</xdr:colOff>
      <xdr:row>27</xdr:row>
      <xdr:rowOff>3568</xdr:rowOff>
    </xdr:to>
    <xdr:sp macro="" textlink="">
      <xdr:nvSpPr>
        <xdr:cNvPr id="153" name="楕円 152">
          <a:extLst>
            <a:ext uri="{FF2B5EF4-FFF2-40B4-BE49-F238E27FC236}">
              <a16:creationId xmlns:a16="http://schemas.microsoft.com/office/drawing/2014/main" id="{A0A2EFAE-CE31-449B-BDE5-DCB185785FB1}"/>
            </a:ext>
          </a:extLst>
        </xdr:cNvPr>
        <xdr:cNvSpPr/>
      </xdr:nvSpPr>
      <xdr:spPr>
        <a:xfrm>
          <a:off x="14744700" y="530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159795</xdr:rowOff>
    </xdr:from>
    <xdr:ext cx="405111" cy="259045"/>
    <xdr:sp macro="" textlink="">
      <xdr:nvSpPr>
        <xdr:cNvPr id="154" name="債務償還比率該当値テキスト">
          <a:extLst>
            <a:ext uri="{FF2B5EF4-FFF2-40B4-BE49-F238E27FC236}">
              <a16:creationId xmlns:a16="http://schemas.microsoft.com/office/drawing/2014/main" id="{C6A5E947-08DF-49CD-B08B-D1E249C4DFAE}"/>
            </a:ext>
          </a:extLst>
        </xdr:cNvPr>
        <xdr:cNvSpPr txBox="1"/>
      </xdr:nvSpPr>
      <xdr:spPr>
        <a:xfrm>
          <a:off x="14846300" y="5217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13002</xdr:rowOff>
    </xdr:from>
    <xdr:to>
      <xdr:col>72</xdr:col>
      <xdr:colOff>123825</xdr:colOff>
      <xdr:row>27</xdr:row>
      <xdr:rowOff>114602</xdr:rowOff>
    </xdr:to>
    <xdr:sp macro="" textlink="">
      <xdr:nvSpPr>
        <xdr:cNvPr id="155" name="楕円 154">
          <a:extLst>
            <a:ext uri="{FF2B5EF4-FFF2-40B4-BE49-F238E27FC236}">
              <a16:creationId xmlns:a16="http://schemas.microsoft.com/office/drawing/2014/main" id="{F6E6850B-752E-422B-A234-D52816A3A506}"/>
            </a:ext>
          </a:extLst>
        </xdr:cNvPr>
        <xdr:cNvSpPr/>
      </xdr:nvSpPr>
      <xdr:spPr>
        <a:xfrm>
          <a:off x="14033500" y="5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124218</xdr:rowOff>
    </xdr:from>
    <xdr:to>
      <xdr:col>76</xdr:col>
      <xdr:colOff>22225</xdr:colOff>
      <xdr:row>27</xdr:row>
      <xdr:rowOff>63802</xdr:rowOff>
    </xdr:to>
    <xdr:cxnSp macro="">
      <xdr:nvCxnSpPr>
        <xdr:cNvPr id="156" name="直線コネクタ 155">
          <a:extLst>
            <a:ext uri="{FF2B5EF4-FFF2-40B4-BE49-F238E27FC236}">
              <a16:creationId xmlns:a16="http://schemas.microsoft.com/office/drawing/2014/main" id="{92BC7BEE-8835-4D79-AC31-04F6E8B967A5}"/>
            </a:ext>
          </a:extLst>
        </xdr:cNvPr>
        <xdr:cNvCxnSpPr/>
      </xdr:nvCxnSpPr>
      <xdr:spPr>
        <a:xfrm flipV="1">
          <a:off x="14084300" y="5353443"/>
          <a:ext cx="711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126710</xdr:rowOff>
    </xdr:from>
    <xdr:to>
      <xdr:col>68</xdr:col>
      <xdr:colOff>123825</xdr:colOff>
      <xdr:row>28</xdr:row>
      <xdr:rowOff>56860</xdr:rowOff>
    </xdr:to>
    <xdr:sp macro="" textlink="">
      <xdr:nvSpPr>
        <xdr:cNvPr id="157" name="楕円 156">
          <a:extLst>
            <a:ext uri="{FF2B5EF4-FFF2-40B4-BE49-F238E27FC236}">
              <a16:creationId xmlns:a16="http://schemas.microsoft.com/office/drawing/2014/main" id="{F16ADF44-FC85-4C2A-8E55-8F04377C3E6F}"/>
            </a:ext>
          </a:extLst>
        </xdr:cNvPr>
        <xdr:cNvSpPr/>
      </xdr:nvSpPr>
      <xdr:spPr>
        <a:xfrm>
          <a:off x="13271500" y="552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63802</xdr:rowOff>
    </xdr:from>
    <xdr:to>
      <xdr:col>72</xdr:col>
      <xdr:colOff>73025</xdr:colOff>
      <xdr:row>28</xdr:row>
      <xdr:rowOff>6060</xdr:rowOff>
    </xdr:to>
    <xdr:cxnSp macro="">
      <xdr:nvCxnSpPr>
        <xdr:cNvPr id="158" name="直線コネクタ 157">
          <a:extLst>
            <a:ext uri="{FF2B5EF4-FFF2-40B4-BE49-F238E27FC236}">
              <a16:creationId xmlns:a16="http://schemas.microsoft.com/office/drawing/2014/main" id="{55F118AF-2A6D-4388-A433-FF6C837123AB}"/>
            </a:ext>
          </a:extLst>
        </xdr:cNvPr>
        <xdr:cNvCxnSpPr/>
      </xdr:nvCxnSpPr>
      <xdr:spPr>
        <a:xfrm flipV="1">
          <a:off x="13322300" y="5464477"/>
          <a:ext cx="762000" cy="1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128458</xdr:rowOff>
    </xdr:from>
    <xdr:to>
      <xdr:col>64</xdr:col>
      <xdr:colOff>123825</xdr:colOff>
      <xdr:row>28</xdr:row>
      <xdr:rowOff>58608</xdr:rowOff>
    </xdr:to>
    <xdr:sp macro="" textlink="">
      <xdr:nvSpPr>
        <xdr:cNvPr id="159" name="楕円 158">
          <a:extLst>
            <a:ext uri="{FF2B5EF4-FFF2-40B4-BE49-F238E27FC236}">
              <a16:creationId xmlns:a16="http://schemas.microsoft.com/office/drawing/2014/main" id="{6CA0384D-97ED-4975-8192-E6CF580B60D5}"/>
            </a:ext>
          </a:extLst>
        </xdr:cNvPr>
        <xdr:cNvSpPr/>
      </xdr:nvSpPr>
      <xdr:spPr>
        <a:xfrm>
          <a:off x="12509500" y="552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6060</xdr:rowOff>
    </xdr:from>
    <xdr:to>
      <xdr:col>68</xdr:col>
      <xdr:colOff>73025</xdr:colOff>
      <xdr:row>28</xdr:row>
      <xdr:rowOff>7808</xdr:rowOff>
    </xdr:to>
    <xdr:cxnSp macro="">
      <xdr:nvCxnSpPr>
        <xdr:cNvPr id="160" name="直線コネクタ 159">
          <a:extLst>
            <a:ext uri="{FF2B5EF4-FFF2-40B4-BE49-F238E27FC236}">
              <a16:creationId xmlns:a16="http://schemas.microsoft.com/office/drawing/2014/main" id="{EA104705-F995-4A47-9B9C-CEAADE5FB686}"/>
            </a:ext>
          </a:extLst>
        </xdr:cNvPr>
        <xdr:cNvCxnSpPr/>
      </xdr:nvCxnSpPr>
      <xdr:spPr>
        <a:xfrm flipV="1">
          <a:off x="12560300" y="5578185"/>
          <a:ext cx="762000" cy="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157861</xdr:rowOff>
    </xdr:from>
    <xdr:to>
      <xdr:col>60</xdr:col>
      <xdr:colOff>123825</xdr:colOff>
      <xdr:row>28</xdr:row>
      <xdr:rowOff>88011</xdr:rowOff>
    </xdr:to>
    <xdr:sp macro="" textlink="">
      <xdr:nvSpPr>
        <xdr:cNvPr id="161" name="楕円 160">
          <a:extLst>
            <a:ext uri="{FF2B5EF4-FFF2-40B4-BE49-F238E27FC236}">
              <a16:creationId xmlns:a16="http://schemas.microsoft.com/office/drawing/2014/main" id="{9CAA4BB7-1887-428C-8F62-5F46F089F2CE}"/>
            </a:ext>
          </a:extLst>
        </xdr:cNvPr>
        <xdr:cNvSpPr/>
      </xdr:nvSpPr>
      <xdr:spPr>
        <a:xfrm>
          <a:off x="117475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7808</xdr:rowOff>
    </xdr:from>
    <xdr:to>
      <xdr:col>64</xdr:col>
      <xdr:colOff>73025</xdr:colOff>
      <xdr:row>28</xdr:row>
      <xdr:rowOff>37211</xdr:rowOff>
    </xdr:to>
    <xdr:cxnSp macro="">
      <xdr:nvCxnSpPr>
        <xdr:cNvPr id="162" name="直線コネクタ 161">
          <a:extLst>
            <a:ext uri="{FF2B5EF4-FFF2-40B4-BE49-F238E27FC236}">
              <a16:creationId xmlns:a16="http://schemas.microsoft.com/office/drawing/2014/main" id="{119685F7-A8F8-4B19-8570-ED04ADC59E35}"/>
            </a:ext>
          </a:extLst>
        </xdr:cNvPr>
        <xdr:cNvCxnSpPr/>
      </xdr:nvCxnSpPr>
      <xdr:spPr>
        <a:xfrm flipV="1">
          <a:off x="11798300" y="5579933"/>
          <a:ext cx="762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347D5DF0-B102-410A-B396-29D3E984335F}"/>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8FC8AAFD-67DB-4D91-8B04-17F59F7675BD}"/>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615643D3-3851-4C30-B49C-740920F7BCDE}"/>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C921457B-7AE2-4B55-B4D8-B7DCA5FA159B}"/>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131129</xdr:rowOff>
    </xdr:from>
    <xdr:ext cx="469744" cy="259045"/>
    <xdr:sp macro="" textlink="">
      <xdr:nvSpPr>
        <xdr:cNvPr id="167" name="n_1mainValue債務償還比率">
          <a:extLst>
            <a:ext uri="{FF2B5EF4-FFF2-40B4-BE49-F238E27FC236}">
              <a16:creationId xmlns:a16="http://schemas.microsoft.com/office/drawing/2014/main" id="{0C8595D6-4453-4C8F-B809-D602E437D670}"/>
            </a:ext>
          </a:extLst>
        </xdr:cNvPr>
        <xdr:cNvSpPr txBox="1"/>
      </xdr:nvSpPr>
      <xdr:spPr>
        <a:xfrm>
          <a:off x="13836727" y="518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73387</xdr:rowOff>
    </xdr:from>
    <xdr:ext cx="469744" cy="259045"/>
    <xdr:sp macro="" textlink="">
      <xdr:nvSpPr>
        <xdr:cNvPr id="168" name="n_2mainValue債務償還比率">
          <a:extLst>
            <a:ext uri="{FF2B5EF4-FFF2-40B4-BE49-F238E27FC236}">
              <a16:creationId xmlns:a16="http://schemas.microsoft.com/office/drawing/2014/main" id="{B32DBF50-6BE8-41F3-8620-A340AA0E2B5E}"/>
            </a:ext>
          </a:extLst>
        </xdr:cNvPr>
        <xdr:cNvSpPr txBox="1"/>
      </xdr:nvSpPr>
      <xdr:spPr>
        <a:xfrm>
          <a:off x="13087427" y="530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75135</xdr:rowOff>
    </xdr:from>
    <xdr:ext cx="469744" cy="259045"/>
    <xdr:sp macro="" textlink="">
      <xdr:nvSpPr>
        <xdr:cNvPr id="169" name="n_3mainValue債務償還比率">
          <a:extLst>
            <a:ext uri="{FF2B5EF4-FFF2-40B4-BE49-F238E27FC236}">
              <a16:creationId xmlns:a16="http://schemas.microsoft.com/office/drawing/2014/main" id="{767E827C-13E9-4111-A59B-BB9DE4C66761}"/>
            </a:ext>
          </a:extLst>
        </xdr:cNvPr>
        <xdr:cNvSpPr txBox="1"/>
      </xdr:nvSpPr>
      <xdr:spPr>
        <a:xfrm>
          <a:off x="12325427" y="530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104538</xdr:rowOff>
    </xdr:from>
    <xdr:ext cx="469744" cy="259045"/>
    <xdr:sp macro="" textlink="">
      <xdr:nvSpPr>
        <xdr:cNvPr id="170" name="n_4mainValue債務償還比率">
          <a:extLst>
            <a:ext uri="{FF2B5EF4-FFF2-40B4-BE49-F238E27FC236}">
              <a16:creationId xmlns:a16="http://schemas.microsoft.com/office/drawing/2014/main" id="{56B453F5-5BDF-4330-B7AB-C0777A482C77}"/>
            </a:ext>
          </a:extLst>
        </xdr:cNvPr>
        <xdr:cNvSpPr txBox="1"/>
      </xdr:nvSpPr>
      <xdr:spPr>
        <a:xfrm>
          <a:off x="11563427" y="53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A2E0C5DC-001F-43CC-BBAE-BE9A5554E2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10ED4D2-AD4B-4068-B963-96BD0750F78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BB0AC3E1-CF25-4F3D-8553-7D213F22560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3EC14DAE-F226-4162-AB6A-6F0EEFBF86D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865068C5-3D94-4652-9FB7-4D4CB9A7E64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E5F505F6-1C0B-42A4-B85E-9364A2D6346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ED7A53-BAC9-4E13-A4D0-972F8A13160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4B68508-DDEE-425D-B791-77142CA43A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648F8F-0F84-4960-97DD-18824A365B0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CCFE4A-7083-4265-93C0-0C102F4DF6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A885E6-3B23-4645-9FD1-AE729EB92A3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1E5C97-1B69-4204-A164-17EBBF8F92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7D15FA-9C39-423A-B03C-35711B14478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A91F88C-E768-45B7-8875-9DE9054CB27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99FA31-F5F3-4205-A5CB-3E64B2D55D2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AE02DA-B03F-4711-AF64-A6EBFF47C3E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30B88EF-3FAF-4C5A-8666-C0B87423A65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AE5EE9-6FF2-4B8C-BA50-3C9EE8DE1A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124640-E872-46FC-A8A7-87F23B29A1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9495D6-CB5E-4CC4-AAE6-A507AB65F2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8989896-5501-4DA6-83FA-BC19B62FDA6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350C2E0-4900-4937-B2F1-FA6F9CFE5A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67EFA1-1CBA-467C-AFF4-5F6F3B7817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B9752D-718C-49AD-AB52-5B80F8AA517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1A8C2A-6C21-4AAE-97FE-73C4E1EF04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DFBA85-5191-431F-9355-06913CA968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3EF7FFF-1735-40D5-AB0A-CB9749D4F48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337F8C1-52FD-4D5F-B885-AE90303DAC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57B577B-F588-4144-8A5A-D159B3D4E27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DF234D-F349-4158-A6D8-1372808CF8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AA23CD-51AE-4E54-B03A-8851354CEE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F9D9350-938F-4701-942E-83E702A7671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653F788-51E5-46F6-97AF-FD80A36CF3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28E527C-146A-4831-B2D3-85AABA9F9C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BF3C1AF-B4D9-4E6E-B2F7-9C92B2A0A90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02D1AA2-E4B8-4944-BFC6-0673E524ACE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7054F71-657C-42D0-B1D5-93A06436A6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D93EB77-3B81-44A0-8393-812ADAC4689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A6EB81-2FB5-4B17-A87B-1B0FA54E894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315CE9-E488-407C-9DC8-1B35AC5D2E9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38739C4-0499-4232-A7E8-06589801581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51DDD9-4F5B-4A5C-983B-2D742C2C10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CC91E8-BD18-4275-B709-95A557D0882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01D9DA-8740-4AF7-B5B8-E87E4099A7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EA2B71-87F7-4D7B-81F3-27AED37F853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AB28CD2-45AE-4C16-8059-E21E6092488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9C78A77-9B97-4B77-9CF5-0047747265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1A60027-37F6-4EA9-B553-477A5720CCA1}"/>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F008989-2A14-40D0-A04F-7B9BABEE62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98FFBAA-4C63-4EC4-889D-F0E6559069C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19E005-706C-4E68-8E4A-1AA33D1BEDE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D073F4-EAB6-4877-B6AC-24F6B5231AB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7AF461-08BB-44C5-8DEC-B7922CD95F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C47E8F4-1C8F-47D7-A4B2-59012490980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4690DE8-F617-4D4A-9651-37D922D6C864}"/>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D696B9A0-8A76-46E1-A494-9B576E5D8F1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2088F8B-9660-4DE9-873D-875F31C4261B}"/>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307D786-9211-4E33-8A43-6000B53074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C992027-ECFF-437B-B36D-02B7B711C1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50A978-2EDE-4565-8703-B493A2A9ADE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581236A-A526-4195-8688-6589ED57CCF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0A9DCDB-0E25-435A-81D5-861A3B9AC1A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B0DA6D00-017D-4D15-BFA7-E1385C712F87}"/>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B1C69300-CDCF-487D-B469-998A744B4EC1}"/>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1D9ACC11-ACD3-43E0-84C0-0B2F9405D1FD}"/>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C7F77C4C-F01B-4AA5-AB28-CE476641CB63}"/>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D1BBF01E-E7DA-46B8-BD5D-DFBB28F0D003}"/>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D15EBE9D-5964-4F26-B5CB-51FEDDDFB9CD}"/>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6DA8C641-6835-43D2-9085-E8C5DE76F4C8}"/>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7AE7430F-6A6F-4CDA-928D-25BDCB729A3C}"/>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90DAEBDD-2A07-452E-97ED-CE05F78B8B51}"/>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64BD7965-A298-4791-BA16-B055A826C0CB}"/>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AB2B4F2A-136A-401D-BAE5-F47DF0C88485}"/>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8AE5DE9-4E3F-44C0-81EA-63CCE68454A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202E822-A48E-40F3-B6AC-B33FFF2995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620B46-77DF-43F2-8F82-89A18647521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A0D3198-7ACC-4112-9823-8A55770F28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E38254C-214B-41C2-8B86-A0B53341B93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149497</xdr:rowOff>
    </xdr:from>
    <xdr:to>
      <xdr:col>24</xdr:col>
      <xdr:colOff>114300</xdr:colOff>
      <xdr:row>40</xdr:row>
      <xdr:rowOff>79647</xdr:rowOff>
    </xdr:to>
    <xdr:sp macro="" textlink="">
      <xdr:nvSpPr>
        <xdr:cNvPr id="74" name="楕円 73">
          <a:extLst>
            <a:ext uri="{FF2B5EF4-FFF2-40B4-BE49-F238E27FC236}">
              <a16:creationId xmlns:a16="http://schemas.microsoft.com/office/drawing/2014/main" id="{2A120FAD-4424-4AB3-BD5D-52DBCCA5EE7E}"/>
            </a:ext>
          </a:extLst>
        </xdr:cNvPr>
        <xdr:cNvSpPr/>
      </xdr:nvSpPr>
      <xdr:spPr>
        <a:xfrm>
          <a:off x="45847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127924</xdr:rowOff>
    </xdr:from>
    <xdr:ext cx="405111" cy="259045"/>
    <xdr:sp macro="" textlink="">
      <xdr:nvSpPr>
        <xdr:cNvPr id="75" name="【道路】&#10;有形固定資産減価償却率該当値テキスト">
          <a:extLst>
            <a:ext uri="{FF2B5EF4-FFF2-40B4-BE49-F238E27FC236}">
              <a16:creationId xmlns:a16="http://schemas.microsoft.com/office/drawing/2014/main" id="{3D99262D-0818-426D-AA6C-FC877CE6D367}"/>
            </a:ext>
          </a:extLst>
        </xdr:cNvPr>
        <xdr:cNvSpPr txBox="1"/>
      </xdr:nvSpPr>
      <xdr:spPr>
        <a:xfrm>
          <a:off x="4673600"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F0BBC8C4-99A4-4E1C-9DB7-ED3EE53DF0D2}"/>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40</xdr:row>
      <xdr:rowOff>28847</xdr:rowOff>
    </xdr:to>
    <xdr:cxnSp macro="">
      <xdr:nvCxnSpPr>
        <xdr:cNvPr id="77" name="直線コネクタ 76">
          <a:extLst>
            <a:ext uri="{FF2B5EF4-FFF2-40B4-BE49-F238E27FC236}">
              <a16:creationId xmlns:a16="http://schemas.microsoft.com/office/drawing/2014/main" id="{72BE7039-A26D-4918-BDD4-C693522FFF29}"/>
            </a:ext>
          </a:extLst>
        </xdr:cNvPr>
        <xdr:cNvCxnSpPr/>
      </xdr:nvCxnSpPr>
      <xdr:spPr>
        <a:xfrm>
          <a:off x="3797300" y="6733359"/>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a:extLst>
            <a:ext uri="{FF2B5EF4-FFF2-40B4-BE49-F238E27FC236}">
              <a16:creationId xmlns:a16="http://schemas.microsoft.com/office/drawing/2014/main" id="{0E0DE441-E484-48D8-A4C5-6CC9B9BC5BFE}"/>
            </a:ext>
          </a:extLst>
        </xdr:cNvPr>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E8F63F8A-B2B7-4713-A6BE-F9B888E441FA}"/>
            </a:ext>
          </a:extLst>
        </xdr:cNvPr>
        <xdr:cNvCxnSpPr/>
      </xdr:nvCxnSpPr>
      <xdr:spPr>
        <a:xfrm>
          <a:off x="2908300" y="67104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133169</xdr:rowOff>
    </xdr:from>
    <xdr:to>
      <xdr:col>10</xdr:col>
      <xdr:colOff>165100</xdr:colOff>
      <xdr:row>39</xdr:row>
      <xdr:rowOff>63319</xdr:rowOff>
    </xdr:to>
    <xdr:sp macro="" textlink="">
      <xdr:nvSpPr>
        <xdr:cNvPr id="80" name="楕円 79">
          <a:extLst>
            <a:ext uri="{FF2B5EF4-FFF2-40B4-BE49-F238E27FC236}">
              <a16:creationId xmlns:a16="http://schemas.microsoft.com/office/drawing/2014/main" id="{6AE8940E-8176-40F9-890B-D824F477008D}"/>
            </a:ext>
          </a:extLst>
        </xdr:cNvPr>
        <xdr:cNvSpPr/>
      </xdr:nvSpPr>
      <xdr:spPr>
        <a:xfrm>
          <a:off x="1968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12519</xdr:rowOff>
    </xdr:from>
    <xdr:to>
      <xdr:col>15</xdr:col>
      <xdr:colOff>50800</xdr:colOff>
      <xdr:row>39</xdr:row>
      <xdr:rowOff>23949</xdr:rowOff>
    </xdr:to>
    <xdr:cxnSp macro="">
      <xdr:nvCxnSpPr>
        <xdr:cNvPr id="81" name="直線コネクタ 80">
          <a:extLst>
            <a:ext uri="{FF2B5EF4-FFF2-40B4-BE49-F238E27FC236}">
              <a16:creationId xmlns:a16="http://schemas.microsoft.com/office/drawing/2014/main" id="{DE4ED1BB-B619-49BA-9B69-6E7B527E18EC}"/>
            </a:ext>
          </a:extLst>
        </xdr:cNvPr>
        <xdr:cNvCxnSpPr/>
      </xdr:nvCxnSpPr>
      <xdr:spPr>
        <a:xfrm>
          <a:off x="2019300" y="66990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118473</xdr:rowOff>
    </xdr:from>
    <xdr:to>
      <xdr:col>6</xdr:col>
      <xdr:colOff>38100</xdr:colOff>
      <xdr:row>39</xdr:row>
      <xdr:rowOff>48623</xdr:rowOff>
    </xdr:to>
    <xdr:sp macro="" textlink="">
      <xdr:nvSpPr>
        <xdr:cNvPr id="82" name="楕円 81">
          <a:extLst>
            <a:ext uri="{FF2B5EF4-FFF2-40B4-BE49-F238E27FC236}">
              <a16:creationId xmlns:a16="http://schemas.microsoft.com/office/drawing/2014/main" id="{8A88326D-2806-438B-BC65-3302CBEDDC2E}"/>
            </a:ext>
          </a:extLst>
        </xdr:cNvPr>
        <xdr:cNvSpPr/>
      </xdr:nvSpPr>
      <xdr:spPr>
        <a:xfrm>
          <a:off x="1079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169273</xdr:rowOff>
    </xdr:from>
    <xdr:to>
      <xdr:col>10</xdr:col>
      <xdr:colOff>114300</xdr:colOff>
      <xdr:row>39</xdr:row>
      <xdr:rowOff>12519</xdr:rowOff>
    </xdr:to>
    <xdr:cxnSp macro="">
      <xdr:nvCxnSpPr>
        <xdr:cNvPr id="83" name="直線コネクタ 82">
          <a:extLst>
            <a:ext uri="{FF2B5EF4-FFF2-40B4-BE49-F238E27FC236}">
              <a16:creationId xmlns:a16="http://schemas.microsoft.com/office/drawing/2014/main" id="{17D7601E-9696-4E89-A477-B9AFFBB4BEE6}"/>
            </a:ext>
          </a:extLst>
        </xdr:cNvPr>
        <xdr:cNvCxnSpPr/>
      </xdr:nvCxnSpPr>
      <xdr:spPr>
        <a:xfrm>
          <a:off x="1130300" y="66843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06D4AB45-9476-4A66-A4F3-95446CB67477}"/>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8386D072-1EB4-4E92-BA46-835C067ADC85}"/>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16B2B724-C16B-4E1B-A397-2BDCE9A42F2D}"/>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78FDCA60-097E-478E-B8A6-9B9274D83AB5}"/>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道路】&#10;有形固定資産減価償却率">
          <a:extLst>
            <a:ext uri="{FF2B5EF4-FFF2-40B4-BE49-F238E27FC236}">
              <a16:creationId xmlns:a16="http://schemas.microsoft.com/office/drawing/2014/main" id="{352E50F8-BD3E-4FA8-AF97-73598E1A9D16}"/>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9" name="n_2mainValue【道路】&#10;有形固定資産減価償却率">
          <a:extLst>
            <a:ext uri="{FF2B5EF4-FFF2-40B4-BE49-F238E27FC236}">
              <a16:creationId xmlns:a16="http://schemas.microsoft.com/office/drawing/2014/main" id="{BE00D924-242B-407F-AA4D-2D6A1E6939D5}"/>
            </a:ext>
          </a:extLst>
        </xdr:cNvPr>
        <xdr:cNvSpPr txBox="1"/>
      </xdr:nvSpPr>
      <xdr:spPr>
        <a:xfrm>
          <a:off x="2705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54446</xdr:rowOff>
    </xdr:from>
    <xdr:ext cx="405111" cy="259045"/>
    <xdr:sp macro="" textlink="">
      <xdr:nvSpPr>
        <xdr:cNvPr id="90" name="n_3mainValue【道路】&#10;有形固定資産減価償却率">
          <a:extLst>
            <a:ext uri="{FF2B5EF4-FFF2-40B4-BE49-F238E27FC236}">
              <a16:creationId xmlns:a16="http://schemas.microsoft.com/office/drawing/2014/main" id="{8C619AE7-2732-46ED-A5B7-6EBFF8B5D2A5}"/>
            </a:ext>
          </a:extLst>
        </xdr:cNvPr>
        <xdr:cNvSpPr txBox="1"/>
      </xdr:nvSpPr>
      <xdr:spPr>
        <a:xfrm>
          <a:off x="1816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39750</xdr:rowOff>
    </xdr:from>
    <xdr:ext cx="405111" cy="259045"/>
    <xdr:sp macro="" textlink="">
      <xdr:nvSpPr>
        <xdr:cNvPr id="91" name="n_4mainValue【道路】&#10;有形固定資産減価償却率">
          <a:extLst>
            <a:ext uri="{FF2B5EF4-FFF2-40B4-BE49-F238E27FC236}">
              <a16:creationId xmlns:a16="http://schemas.microsoft.com/office/drawing/2014/main" id="{B94A88C3-3544-45C5-8B04-C15C8750A3DA}"/>
            </a:ext>
          </a:extLst>
        </xdr:cNvPr>
        <xdr:cNvSpPr txBox="1"/>
      </xdr:nvSpPr>
      <xdr:spPr>
        <a:xfrm>
          <a:off x="927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CCB4F5D-12D1-41C4-9402-AC33E4DA56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DA6AFA3-F00E-4902-AE25-F67C65F6ED6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40BE34E-6E5A-4186-BA6D-647ACFA0EE6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E1235DE-4108-4EFD-B1B4-27E669F365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EDAD4E8-A9FC-47F3-9EC0-1A59CDF00E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B229F01-F9AA-4D9E-AFAC-B060344980D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D1B547D-AD6C-4701-B0D7-0AF1FAB91C3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C3C6F5C-E6DA-4AEF-9288-DF9ED4AEB9A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8E7E798-0FE4-4581-A4B0-D40FEDF247B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9EC27B30-F0A0-43BC-A6A0-03608E53688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D174B4C9-57A9-408C-8862-A5F44668861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AF8497D-F2A6-4AC3-BCA9-3F7D8777080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16BDBBA-3608-423A-A292-EC0D3A46CD2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B70847C-CE7F-4D3B-9D29-A665E89A4D1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0BBD53F-00E0-4AEF-867C-797BD85456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356D4492-D7B9-4344-A4F8-8E0E10CF2F1E}"/>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1090A97E-0E0B-4D5C-B5EB-9B4414DC2772}"/>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742A0121-1595-47D9-B8D5-D01366135BF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B1EB8A6-8B87-4CA8-9CE2-D4F5ABA2A95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F73E9F6E-234B-4A48-8013-C05734DBA0AC}"/>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AEB1D84-1029-4AD6-99A9-16E1E9D4887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CB1515E3-7ABB-4338-94AE-A43EF7B66D3A}"/>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D889F53-43D4-40F1-B669-AD9FB6E7FB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200DF0E4-62D7-45A1-A1D1-3A52E9FBA0A5}"/>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0CED5D46-E3B8-4F05-BF78-14A1A254F99F}"/>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36F0B128-0D23-4C45-BB1D-81034E099EBA}"/>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79794C90-5E84-46FA-98FF-5B42E763D65D}"/>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F7671299-2B84-4089-A25C-D3B4092F4B64}"/>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FF7B9802-51FE-4F86-847D-C39F1BD1AE4D}"/>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733DF67D-E40E-4244-827E-51E3EDE70F15}"/>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81782</xdr:rowOff>
    </xdr:from>
    <xdr:to>
      <xdr:col>50</xdr:col>
      <xdr:colOff>165100</xdr:colOff>
      <xdr:row>42</xdr:row>
      <xdr:rowOff>11932</xdr:rowOff>
    </xdr:to>
    <xdr:sp macro="" textlink="">
      <xdr:nvSpPr>
        <xdr:cNvPr id="122" name="フローチャート: 判断 121">
          <a:extLst>
            <a:ext uri="{FF2B5EF4-FFF2-40B4-BE49-F238E27FC236}">
              <a16:creationId xmlns:a16="http://schemas.microsoft.com/office/drawing/2014/main" id="{98C7A863-2F8A-421A-A662-238C16582E66}"/>
            </a:ext>
          </a:extLst>
        </xdr:cNvPr>
        <xdr:cNvSpPr/>
      </xdr:nvSpPr>
      <xdr:spPr>
        <a:xfrm>
          <a:off x="9588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67562</xdr:rowOff>
    </xdr:from>
    <xdr:to>
      <xdr:col>46</xdr:col>
      <xdr:colOff>38100</xdr:colOff>
      <xdr:row>41</xdr:row>
      <xdr:rowOff>169162</xdr:rowOff>
    </xdr:to>
    <xdr:sp macro="" textlink="">
      <xdr:nvSpPr>
        <xdr:cNvPr id="123" name="フローチャート: 判断 122">
          <a:extLst>
            <a:ext uri="{FF2B5EF4-FFF2-40B4-BE49-F238E27FC236}">
              <a16:creationId xmlns:a16="http://schemas.microsoft.com/office/drawing/2014/main" id="{97669F05-EF5D-4555-847E-2A4A9D43C7E2}"/>
            </a:ext>
          </a:extLst>
        </xdr:cNvPr>
        <xdr:cNvSpPr/>
      </xdr:nvSpPr>
      <xdr:spPr>
        <a:xfrm>
          <a:off x="8699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85791</xdr:rowOff>
    </xdr:from>
    <xdr:to>
      <xdr:col>41</xdr:col>
      <xdr:colOff>101600</xdr:colOff>
      <xdr:row>42</xdr:row>
      <xdr:rowOff>15941</xdr:rowOff>
    </xdr:to>
    <xdr:sp macro="" textlink="">
      <xdr:nvSpPr>
        <xdr:cNvPr id="124" name="フローチャート: 判断 123">
          <a:extLst>
            <a:ext uri="{FF2B5EF4-FFF2-40B4-BE49-F238E27FC236}">
              <a16:creationId xmlns:a16="http://schemas.microsoft.com/office/drawing/2014/main" id="{2C6BFA61-90B2-4131-95A0-3B01FD17D1C4}"/>
            </a:ext>
          </a:extLst>
        </xdr:cNvPr>
        <xdr:cNvSpPr/>
      </xdr:nvSpPr>
      <xdr:spPr>
        <a:xfrm>
          <a:off x="7810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83876</xdr:rowOff>
    </xdr:from>
    <xdr:to>
      <xdr:col>36</xdr:col>
      <xdr:colOff>165100</xdr:colOff>
      <xdr:row>42</xdr:row>
      <xdr:rowOff>14026</xdr:rowOff>
    </xdr:to>
    <xdr:sp macro="" textlink="">
      <xdr:nvSpPr>
        <xdr:cNvPr id="125" name="フローチャート: 判断 124">
          <a:extLst>
            <a:ext uri="{FF2B5EF4-FFF2-40B4-BE49-F238E27FC236}">
              <a16:creationId xmlns:a16="http://schemas.microsoft.com/office/drawing/2014/main" id="{0E1C1C09-E31F-4149-B0AB-A40679724DE5}"/>
            </a:ext>
          </a:extLst>
        </xdr:cNvPr>
        <xdr:cNvSpPr/>
      </xdr:nvSpPr>
      <xdr:spPr>
        <a:xfrm>
          <a:off x="6921500" y="711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37E5248-2772-4BE8-823E-D0F11F28B17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9B3640-2236-4A2E-8045-BD6FA0F7178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C822F1A-4597-4CFD-A464-585285A2592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8008F91-E830-4CC3-B7B0-C1522B38FE5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2CC7C20-7481-4FA0-8C64-A69E17612E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134118</xdr:rowOff>
    </xdr:from>
    <xdr:to>
      <xdr:col>55</xdr:col>
      <xdr:colOff>50800</xdr:colOff>
      <xdr:row>42</xdr:row>
      <xdr:rowOff>64268</xdr:rowOff>
    </xdr:to>
    <xdr:sp macro="" textlink="">
      <xdr:nvSpPr>
        <xdr:cNvPr id="131" name="楕円 130">
          <a:extLst>
            <a:ext uri="{FF2B5EF4-FFF2-40B4-BE49-F238E27FC236}">
              <a16:creationId xmlns:a16="http://schemas.microsoft.com/office/drawing/2014/main" id="{4DCEC20C-0D34-45BF-9BAA-D10D0100E091}"/>
            </a:ext>
          </a:extLst>
        </xdr:cNvPr>
        <xdr:cNvSpPr/>
      </xdr:nvSpPr>
      <xdr:spPr>
        <a:xfrm>
          <a:off x="10426700" y="716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66685</xdr:rowOff>
    </xdr:from>
    <xdr:ext cx="534377" cy="259045"/>
    <xdr:sp macro="" textlink="">
      <xdr:nvSpPr>
        <xdr:cNvPr id="132" name="【道路】&#10;一人当たり延長該当値テキスト">
          <a:extLst>
            <a:ext uri="{FF2B5EF4-FFF2-40B4-BE49-F238E27FC236}">
              <a16:creationId xmlns:a16="http://schemas.microsoft.com/office/drawing/2014/main" id="{5964C293-0F23-4293-BABD-883F63159277}"/>
            </a:ext>
          </a:extLst>
        </xdr:cNvPr>
        <xdr:cNvSpPr txBox="1"/>
      </xdr:nvSpPr>
      <xdr:spPr>
        <a:xfrm>
          <a:off x="10515600" y="709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133824</xdr:rowOff>
    </xdr:from>
    <xdr:to>
      <xdr:col>50</xdr:col>
      <xdr:colOff>165100</xdr:colOff>
      <xdr:row>42</xdr:row>
      <xdr:rowOff>63974</xdr:rowOff>
    </xdr:to>
    <xdr:sp macro="" textlink="">
      <xdr:nvSpPr>
        <xdr:cNvPr id="133" name="楕円 132">
          <a:extLst>
            <a:ext uri="{FF2B5EF4-FFF2-40B4-BE49-F238E27FC236}">
              <a16:creationId xmlns:a16="http://schemas.microsoft.com/office/drawing/2014/main" id="{DA00D900-4E56-4889-A99A-6BA6D095E843}"/>
            </a:ext>
          </a:extLst>
        </xdr:cNvPr>
        <xdr:cNvSpPr/>
      </xdr:nvSpPr>
      <xdr:spPr>
        <a:xfrm>
          <a:off x="9588500" y="716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13174</xdr:rowOff>
    </xdr:from>
    <xdr:to>
      <xdr:col>55</xdr:col>
      <xdr:colOff>0</xdr:colOff>
      <xdr:row>42</xdr:row>
      <xdr:rowOff>13468</xdr:rowOff>
    </xdr:to>
    <xdr:cxnSp macro="">
      <xdr:nvCxnSpPr>
        <xdr:cNvPr id="134" name="直線コネクタ 133">
          <a:extLst>
            <a:ext uri="{FF2B5EF4-FFF2-40B4-BE49-F238E27FC236}">
              <a16:creationId xmlns:a16="http://schemas.microsoft.com/office/drawing/2014/main" id="{BC2B3AD0-7921-4890-81EC-3C8EE73EDD06}"/>
            </a:ext>
          </a:extLst>
        </xdr:cNvPr>
        <xdr:cNvCxnSpPr/>
      </xdr:nvCxnSpPr>
      <xdr:spPr>
        <a:xfrm>
          <a:off x="9639300" y="7214074"/>
          <a:ext cx="8382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134096</xdr:rowOff>
    </xdr:from>
    <xdr:to>
      <xdr:col>46</xdr:col>
      <xdr:colOff>38100</xdr:colOff>
      <xdr:row>42</xdr:row>
      <xdr:rowOff>64246</xdr:rowOff>
    </xdr:to>
    <xdr:sp macro="" textlink="">
      <xdr:nvSpPr>
        <xdr:cNvPr id="135" name="楕円 134">
          <a:extLst>
            <a:ext uri="{FF2B5EF4-FFF2-40B4-BE49-F238E27FC236}">
              <a16:creationId xmlns:a16="http://schemas.microsoft.com/office/drawing/2014/main" id="{03471CCE-613D-48C5-B3B5-82BEB3E513E8}"/>
            </a:ext>
          </a:extLst>
        </xdr:cNvPr>
        <xdr:cNvSpPr/>
      </xdr:nvSpPr>
      <xdr:spPr>
        <a:xfrm>
          <a:off x="8699500" y="71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13174</xdr:rowOff>
    </xdr:from>
    <xdr:to>
      <xdr:col>50</xdr:col>
      <xdr:colOff>114300</xdr:colOff>
      <xdr:row>42</xdr:row>
      <xdr:rowOff>13446</xdr:rowOff>
    </xdr:to>
    <xdr:cxnSp macro="">
      <xdr:nvCxnSpPr>
        <xdr:cNvPr id="136" name="直線コネクタ 135">
          <a:extLst>
            <a:ext uri="{FF2B5EF4-FFF2-40B4-BE49-F238E27FC236}">
              <a16:creationId xmlns:a16="http://schemas.microsoft.com/office/drawing/2014/main" id="{FC11D9AA-30EF-4180-BA2B-FCDC7296BA6C}"/>
            </a:ext>
          </a:extLst>
        </xdr:cNvPr>
        <xdr:cNvCxnSpPr/>
      </xdr:nvCxnSpPr>
      <xdr:spPr>
        <a:xfrm flipV="1">
          <a:off x="8750300" y="7214074"/>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132855</xdr:rowOff>
    </xdr:from>
    <xdr:to>
      <xdr:col>41</xdr:col>
      <xdr:colOff>101600</xdr:colOff>
      <xdr:row>42</xdr:row>
      <xdr:rowOff>63005</xdr:rowOff>
    </xdr:to>
    <xdr:sp macro="" textlink="">
      <xdr:nvSpPr>
        <xdr:cNvPr id="137" name="楕円 136">
          <a:extLst>
            <a:ext uri="{FF2B5EF4-FFF2-40B4-BE49-F238E27FC236}">
              <a16:creationId xmlns:a16="http://schemas.microsoft.com/office/drawing/2014/main" id="{80705297-860B-430C-9D4B-E55AEC4382FC}"/>
            </a:ext>
          </a:extLst>
        </xdr:cNvPr>
        <xdr:cNvSpPr/>
      </xdr:nvSpPr>
      <xdr:spPr>
        <a:xfrm>
          <a:off x="7810500" y="716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12205</xdr:rowOff>
    </xdr:from>
    <xdr:to>
      <xdr:col>45</xdr:col>
      <xdr:colOff>177800</xdr:colOff>
      <xdr:row>42</xdr:row>
      <xdr:rowOff>13446</xdr:rowOff>
    </xdr:to>
    <xdr:cxnSp macro="">
      <xdr:nvCxnSpPr>
        <xdr:cNvPr id="138" name="直線コネクタ 137">
          <a:extLst>
            <a:ext uri="{FF2B5EF4-FFF2-40B4-BE49-F238E27FC236}">
              <a16:creationId xmlns:a16="http://schemas.microsoft.com/office/drawing/2014/main" id="{5AEAFF15-0303-4B66-90B3-DD3FBFBBCA15}"/>
            </a:ext>
          </a:extLst>
        </xdr:cNvPr>
        <xdr:cNvCxnSpPr/>
      </xdr:nvCxnSpPr>
      <xdr:spPr>
        <a:xfrm>
          <a:off x="7861300" y="7213105"/>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133368</xdr:rowOff>
    </xdr:from>
    <xdr:to>
      <xdr:col>36</xdr:col>
      <xdr:colOff>165100</xdr:colOff>
      <xdr:row>42</xdr:row>
      <xdr:rowOff>63518</xdr:rowOff>
    </xdr:to>
    <xdr:sp macro="" textlink="">
      <xdr:nvSpPr>
        <xdr:cNvPr id="139" name="楕円 138">
          <a:extLst>
            <a:ext uri="{FF2B5EF4-FFF2-40B4-BE49-F238E27FC236}">
              <a16:creationId xmlns:a16="http://schemas.microsoft.com/office/drawing/2014/main" id="{D697B498-E8CE-40EE-8382-023233E39CA2}"/>
            </a:ext>
          </a:extLst>
        </xdr:cNvPr>
        <xdr:cNvSpPr/>
      </xdr:nvSpPr>
      <xdr:spPr>
        <a:xfrm>
          <a:off x="6921500" y="716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12205</xdr:rowOff>
    </xdr:from>
    <xdr:to>
      <xdr:col>41</xdr:col>
      <xdr:colOff>50800</xdr:colOff>
      <xdr:row>42</xdr:row>
      <xdr:rowOff>12718</xdr:rowOff>
    </xdr:to>
    <xdr:cxnSp macro="">
      <xdr:nvCxnSpPr>
        <xdr:cNvPr id="140" name="直線コネクタ 139">
          <a:extLst>
            <a:ext uri="{FF2B5EF4-FFF2-40B4-BE49-F238E27FC236}">
              <a16:creationId xmlns:a16="http://schemas.microsoft.com/office/drawing/2014/main" id="{E0ED49AB-31F2-4463-9654-EB796DA36BAD}"/>
            </a:ext>
          </a:extLst>
        </xdr:cNvPr>
        <xdr:cNvCxnSpPr/>
      </xdr:nvCxnSpPr>
      <xdr:spPr>
        <a:xfrm flipV="1">
          <a:off x="6972300" y="7213105"/>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28459</xdr:rowOff>
    </xdr:from>
    <xdr:ext cx="534377" cy="259045"/>
    <xdr:sp macro="" textlink="">
      <xdr:nvSpPr>
        <xdr:cNvPr id="141" name="n_1aveValue【道路】&#10;一人当たり延長">
          <a:extLst>
            <a:ext uri="{FF2B5EF4-FFF2-40B4-BE49-F238E27FC236}">
              <a16:creationId xmlns:a16="http://schemas.microsoft.com/office/drawing/2014/main" id="{9B4B1144-957D-453B-BE7E-96E6C222CA68}"/>
            </a:ext>
          </a:extLst>
        </xdr:cNvPr>
        <xdr:cNvSpPr txBox="1"/>
      </xdr:nvSpPr>
      <xdr:spPr>
        <a:xfrm>
          <a:off x="93594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14239</xdr:rowOff>
    </xdr:from>
    <xdr:ext cx="534377" cy="259045"/>
    <xdr:sp macro="" textlink="">
      <xdr:nvSpPr>
        <xdr:cNvPr id="142" name="n_2aveValue【道路】&#10;一人当たり延長">
          <a:extLst>
            <a:ext uri="{FF2B5EF4-FFF2-40B4-BE49-F238E27FC236}">
              <a16:creationId xmlns:a16="http://schemas.microsoft.com/office/drawing/2014/main" id="{69309848-C695-4AD7-B530-86BE0F0F1D15}"/>
            </a:ext>
          </a:extLst>
        </xdr:cNvPr>
        <xdr:cNvSpPr txBox="1"/>
      </xdr:nvSpPr>
      <xdr:spPr>
        <a:xfrm>
          <a:off x="8483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32468</xdr:rowOff>
    </xdr:from>
    <xdr:ext cx="534377" cy="259045"/>
    <xdr:sp macro="" textlink="">
      <xdr:nvSpPr>
        <xdr:cNvPr id="143" name="n_3aveValue【道路】&#10;一人当たり延長">
          <a:extLst>
            <a:ext uri="{FF2B5EF4-FFF2-40B4-BE49-F238E27FC236}">
              <a16:creationId xmlns:a16="http://schemas.microsoft.com/office/drawing/2014/main" id="{5B8019A9-D170-4737-91AF-141D9C21E94A}"/>
            </a:ext>
          </a:extLst>
        </xdr:cNvPr>
        <xdr:cNvSpPr txBox="1"/>
      </xdr:nvSpPr>
      <xdr:spPr>
        <a:xfrm>
          <a:off x="7594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30553</xdr:rowOff>
    </xdr:from>
    <xdr:ext cx="534377" cy="259045"/>
    <xdr:sp macro="" textlink="">
      <xdr:nvSpPr>
        <xdr:cNvPr id="144" name="n_4aveValue【道路】&#10;一人当たり延長">
          <a:extLst>
            <a:ext uri="{FF2B5EF4-FFF2-40B4-BE49-F238E27FC236}">
              <a16:creationId xmlns:a16="http://schemas.microsoft.com/office/drawing/2014/main" id="{E365F27B-DAAA-4260-827B-A8480169174D}"/>
            </a:ext>
          </a:extLst>
        </xdr:cNvPr>
        <xdr:cNvSpPr txBox="1"/>
      </xdr:nvSpPr>
      <xdr:spPr>
        <a:xfrm>
          <a:off x="6705111" y="68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55101</xdr:rowOff>
    </xdr:from>
    <xdr:ext cx="534377" cy="259045"/>
    <xdr:sp macro="" textlink="">
      <xdr:nvSpPr>
        <xdr:cNvPr id="145" name="n_1mainValue【道路】&#10;一人当たり延長">
          <a:extLst>
            <a:ext uri="{FF2B5EF4-FFF2-40B4-BE49-F238E27FC236}">
              <a16:creationId xmlns:a16="http://schemas.microsoft.com/office/drawing/2014/main" id="{2431AD17-588B-4F65-96F3-B0D0EA8C6D23}"/>
            </a:ext>
          </a:extLst>
        </xdr:cNvPr>
        <xdr:cNvSpPr txBox="1"/>
      </xdr:nvSpPr>
      <xdr:spPr>
        <a:xfrm>
          <a:off x="9359411" y="725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55373</xdr:rowOff>
    </xdr:from>
    <xdr:ext cx="534377" cy="259045"/>
    <xdr:sp macro="" textlink="">
      <xdr:nvSpPr>
        <xdr:cNvPr id="146" name="n_2mainValue【道路】&#10;一人当たり延長">
          <a:extLst>
            <a:ext uri="{FF2B5EF4-FFF2-40B4-BE49-F238E27FC236}">
              <a16:creationId xmlns:a16="http://schemas.microsoft.com/office/drawing/2014/main" id="{A997CA0E-28C9-4D50-AE3E-46C24969119B}"/>
            </a:ext>
          </a:extLst>
        </xdr:cNvPr>
        <xdr:cNvSpPr txBox="1"/>
      </xdr:nvSpPr>
      <xdr:spPr>
        <a:xfrm>
          <a:off x="8483111" y="725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54132</xdr:rowOff>
    </xdr:from>
    <xdr:ext cx="534377" cy="259045"/>
    <xdr:sp macro="" textlink="">
      <xdr:nvSpPr>
        <xdr:cNvPr id="147" name="n_3mainValue【道路】&#10;一人当たり延長">
          <a:extLst>
            <a:ext uri="{FF2B5EF4-FFF2-40B4-BE49-F238E27FC236}">
              <a16:creationId xmlns:a16="http://schemas.microsoft.com/office/drawing/2014/main" id="{518C63D6-B1F6-430D-93FB-D2EFB54A06B1}"/>
            </a:ext>
          </a:extLst>
        </xdr:cNvPr>
        <xdr:cNvSpPr txBox="1"/>
      </xdr:nvSpPr>
      <xdr:spPr>
        <a:xfrm>
          <a:off x="7594111" y="72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54645</xdr:rowOff>
    </xdr:from>
    <xdr:ext cx="534377" cy="259045"/>
    <xdr:sp macro="" textlink="">
      <xdr:nvSpPr>
        <xdr:cNvPr id="148" name="n_4mainValue【道路】&#10;一人当たり延長">
          <a:extLst>
            <a:ext uri="{FF2B5EF4-FFF2-40B4-BE49-F238E27FC236}">
              <a16:creationId xmlns:a16="http://schemas.microsoft.com/office/drawing/2014/main" id="{3535E602-CFB0-4AF4-936E-39A99F5552A0}"/>
            </a:ext>
          </a:extLst>
        </xdr:cNvPr>
        <xdr:cNvSpPr txBox="1"/>
      </xdr:nvSpPr>
      <xdr:spPr>
        <a:xfrm>
          <a:off x="6705111" y="725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1720F04-CD55-43E0-AA0A-BF33B893D0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8546DA1-6FFB-49A3-858E-0C361341DCD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4C831D50-2C36-4F07-953B-F5F7E33488D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27720BC-B09B-42B1-AE62-C594406ECE4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A1EA32F-9877-472F-8D68-294855C94B2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CEBDFA1-BAC2-4026-9784-1FCD9075407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0AA62B1-F4E5-4C2C-A247-4391936B90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28B54185-EF74-4F22-958C-58763D25F4B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02FA272-8AE6-4858-B4BD-7EE5C762FC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86FDBCC-FA60-472A-946B-A6272802CE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DD8775D-261C-4291-A762-50587F2200C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E3757F28-E158-4BF3-B44E-8B7F584108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87D2AAE6-29FA-4474-94A3-D4DC85DDA23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64941EC-2971-4F3A-AA54-B5C657E4636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D868263-746C-4946-96F0-55E5EFB0EB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4415D2A5-06DB-4EC3-948A-86C5C713792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62A2F9F-7CF6-4808-A1FB-439A692D689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811612E5-1A0B-4FBC-A7F4-6FF19A0903C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6C1A230-301D-4284-BCE8-47DA7ACDA9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086902B-6901-4322-B118-D0439381E0D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59701420-FF30-4D7F-A5F1-AE8CC7E475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6EAA2CDB-B110-4BAD-A36E-884597E2D9A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A0D91E9D-6687-489E-A190-80A2063AEB4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A7C04930-3687-4BD2-B244-DB18863809B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9CA7C87-7C9D-467F-A12A-6C344CC8729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6ADD3A2E-E96E-42D0-9940-D8A63F77908A}"/>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84E053B-E203-47BE-B678-E0EBC9FBFF49}"/>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4DB1B5E3-8FFD-475D-93A0-E49F03AB641A}"/>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1EA693F-384E-4A96-BE66-0FF482C4AA4C}"/>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6C210378-B895-44BD-840E-4FE67F9AA0B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453AA6D-AAD1-4F85-8FA5-AAC43BF12D8E}"/>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684BEF9E-1A53-4315-9B72-B9F0A0386B09}"/>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81CBFD67-0BE5-4DF5-82AC-4E7A818FDBAD}"/>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0CA57E92-0E01-4824-A83A-723B7E7A8524}"/>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66B3610B-9C5A-4E9E-8C8E-595D0D3C8A65}"/>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B40AC5F8-9490-484B-9C84-45A47555DFDA}"/>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835451-4CCF-49A6-B759-B459C1E594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88065CE-2721-4C1D-B67A-F14A7028D67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B96EAEF-6D48-44C6-AFC0-1726066B20D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7CE7E8F-CD3C-44AC-88EC-1ACCB1FECC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D8F7A8D-AC62-440C-B2A9-A9FB06ED6B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43906</xdr:rowOff>
    </xdr:from>
    <xdr:to>
      <xdr:col>24</xdr:col>
      <xdr:colOff>114300</xdr:colOff>
      <xdr:row>60</xdr:row>
      <xdr:rowOff>145506</xdr:rowOff>
    </xdr:to>
    <xdr:sp macro="" textlink="">
      <xdr:nvSpPr>
        <xdr:cNvPr id="190" name="楕円 189">
          <a:extLst>
            <a:ext uri="{FF2B5EF4-FFF2-40B4-BE49-F238E27FC236}">
              <a16:creationId xmlns:a16="http://schemas.microsoft.com/office/drawing/2014/main" id="{5D7801BD-D50F-4F7A-93C8-FD58BF6CAD50}"/>
            </a:ext>
          </a:extLst>
        </xdr:cNvPr>
        <xdr:cNvSpPr/>
      </xdr:nvSpPr>
      <xdr:spPr>
        <a:xfrm>
          <a:off x="45847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66783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A4377C8C-765C-4898-AE12-7E25A95AA161}"/>
            </a:ext>
          </a:extLst>
        </xdr:cNvPr>
        <xdr:cNvSpPr txBox="1"/>
      </xdr:nvSpPr>
      <xdr:spPr>
        <a:xfrm>
          <a:off x="4673600" y="1018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136978</xdr:rowOff>
    </xdr:from>
    <xdr:to>
      <xdr:col>20</xdr:col>
      <xdr:colOff>38100</xdr:colOff>
      <xdr:row>60</xdr:row>
      <xdr:rowOff>67128</xdr:rowOff>
    </xdr:to>
    <xdr:sp macro="" textlink="">
      <xdr:nvSpPr>
        <xdr:cNvPr id="192" name="楕円 191">
          <a:extLst>
            <a:ext uri="{FF2B5EF4-FFF2-40B4-BE49-F238E27FC236}">
              <a16:creationId xmlns:a16="http://schemas.microsoft.com/office/drawing/2014/main" id="{8E494D00-89FE-47C2-BBBF-3D10477D9D81}"/>
            </a:ext>
          </a:extLst>
        </xdr:cNvPr>
        <xdr:cNvSpPr/>
      </xdr:nvSpPr>
      <xdr:spPr>
        <a:xfrm>
          <a:off x="3746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16328</xdr:rowOff>
    </xdr:from>
    <xdr:to>
      <xdr:col>24</xdr:col>
      <xdr:colOff>63500</xdr:colOff>
      <xdr:row>60</xdr:row>
      <xdr:rowOff>94706</xdr:rowOff>
    </xdr:to>
    <xdr:cxnSp macro="">
      <xdr:nvCxnSpPr>
        <xdr:cNvPr id="193" name="直線コネクタ 192">
          <a:extLst>
            <a:ext uri="{FF2B5EF4-FFF2-40B4-BE49-F238E27FC236}">
              <a16:creationId xmlns:a16="http://schemas.microsoft.com/office/drawing/2014/main" id="{6D53B714-6DBB-4F31-B8D6-F977277DCBA5}"/>
            </a:ext>
          </a:extLst>
        </xdr:cNvPr>
        <xdr:cNvCxnSpPr/>
      </xdr:nvCxnSpPr>
      <xdr:spPr>
        <a:xfrm>
          <a:off x="3797300" y="10303328"/>
          <a:ext cx="8382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123916</xdr:rowOff>
    </xdr:from>
    <xdr:to>
      <xdr:col>15</xdr:col>
      <xdr:colOff>101600</xdr:colOff>
      <xdr:row>60</xdr:row>
      <xdr:rowOff>54066</xdr:rowOff>
    </xdr:to>
    <xdr:sp macro="" textlink="">
      <xdr:nvSpPr>
        <xdr:cNvPr id="194" name="楕円 193">
          <a:extLst>
            <a:ext uri="{FF2B5EF4-FFF2-40B4-BE49-F238E27FC236}">
              <a16:creationId xmlns:a16="http://schemas.microsoft.com/office/drawing/2014/main" id="{CB73D384-4CC3-4D4D-9745-C8DBCF82EAA8}"/>
            </a:ext>
          </a:extLst>
        </xdr:cNvPr>
        <xdr:cNvSpPr/>
      </xdr:nvSpPr>
      <xdr:spPr>
        <a:xfrm>
          <a:off x="2857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3266</xdr:rowOff>
    </xdr:from>
    <xdr:to>
      <xdr:col>19</xdr:col>
      <xdr:colOff>177800</xdr:colOff>
      <xdr:row>60</xdr:row>
      <xdr:rowOff>16328</xdr:rowOff>
    </xdr:to>
    <xdr:cxnSp macro="">
      <xdr:nvCxnSpPr>
        <xdr:cNvPr id="195" name="直線コネクタ 194">
          <a:extLst>
            <a:ext uri="{FF2B5EF4-FFF2-40B4-BE49-F238E27FC236}">
              <a16:creationId xmlns:a16="http://schemas.microsoft.com/office/drawing/2014/main" id="{7EFD527B-60CA-40AB-9F18-980AD4E47824}"/>
            </a:ext>
          </a:extLst>
        </xdr:cNvPr>
        <xdr:cNvCxnSpPr/>
      </xdr:nvCxnSpPr>
      <xdr:spPr>
        <a:xfrm>
          <a:off x="2908300" y="102902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97790</xdr:rowOff>
    </xdr:from>
    <xdr:to>
      <xdr:col>10</xdr:col>
      <xdr:colOff>165100</xdr:colOff>
      <xdr:row>60</xdr:row>
      <xdr:rowOff>27940</xdr:rowOff>
    </xdr:to>
    <xdr:sp macro="" textlink="">
      <xdr:nvSpPr>
        <xdr:cNvPr id="196" name="楕円 195">
          <a:extLst>
            <a:ext uri="{FF2B5EF4-FFF2-40B4-BE49-F238E27FC236}">
              <a16:creationId xmlns:a16="http://schemas.microsoft.com/office/drawing/2014/main" id="{0D487134-2B8B-4E8E-9D9D-2A529A050F21}"/>
            </a:ext>
          </a:extLst>
        </xdr:cNvPr>
        <xdr:cNvSpPr/>
      </xdr:nvSpPr>
      <xdr:spPr>
        <a:xfrm>
          <a:off x="1968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148590</xdr:rowOff>
    </xdr:from>
    <xdr:to>
      <xdr:col>15</xdr:col>
      <xdr:colOff>50800</xdr:colOff>
      <xdr:row>60</xdr:row>
      <xdr:rowOff>3266</xdr:rowOff>
    </xdr:to>
    <xdr:cxnSp macro="">
      <xdr:nvCxnSpPr>
        <xdr:cNvPr id="197" name="直線コネクタ 196">
          <a:extLst>
            <a:ext uri="{FF2B5EF4-FFF2-40B4-BE49-F238E27FC236}">
              <a16:creationId xmlns:a16="http://schemas.microsoft.com/office/drawing/2014/main" id="{1800565C-5F4B-42DA-A958-FD4E9487AF3E}"/>
            </a:ext>
          </a:extLst>
        </xdr:cNvPr>
        <xdr:cNvCxnSpPr/>
      </xdr:nvCxnSpPr>
      <xdr:spPr>
        <a:xfrm>
          <a:off x="2019300" y="102641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83094</xdr:rowOff>
    </xdr:from>
    <xdr:to>
      <xdr:col>6</xdr:col>
      <xdr:colOff>38100</xdr:colOff>
      <xdr:row>60</xdr:row>
      <xdr:rowOff>13244</xdr:rowOff>
    </xdr:to>
    <xdr:sp macro="" textlink="">
      <xdr:nvSpPr>
        <xdr:cNvPr id="198" name="楕円 197">
          <a:extLst>
            <a:ext uri="{FF2B5EF4-FFF2-40B4-BE49-F238E27FC236}">
              <a16:creationId xmlns:a16="http://schemas.microsoft.com/office/drawing/2014/main" id="{5F3A2EFE-AC6C-46F2-8320-C2977E4D5447}"/>
            </a:ext>
          </a:extLst>
        </xdr:cNvPr>
        <xdr:cNvSpPr/>
      </xdr:nvSpPr>
      <xdr:spPr>
        <a:xfrm>
          <a:off x="1079500" y="101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133894</xdr:rowOff>
    </xdr:from>
    <xdr:to>
      <xdr:col>10</xdr:col>
      <xdr:colOff>114300</xdr:colOff>
      <xdr:row>59</xdr:row>
      <xdr:rowOff>148590</xdr:rowOff>
    </xdr:to>
    <xdr:cxnSp macro="">
      <xdr:nvCxnSpPr>
        <xdr:cNvPr id="199" name="直線コネクタ 198">
          <a:extLst>
            <a:ext uri="{FF2B5EF4-FFF2-40B4-BE49-F238E27FC236}">
              <a16:creationId xmlns:a16="http://schemas.microsoft.com/office/drawing/2014/main" id="{03E429DF-7941-44B9-9A2F-0CE8477B451D}"/>
            </a:ext>
          </a:extLst>
        </xdr:cNvPr>
        <xdr:cNvCxnSpPr/>
      </xdr:nvCxnSpPr>
      <xdr:spPr>
        <a:xfrm>
          <a:off x="1130300" y="102494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12684F3-6341-4C16-A094-BDF842FFFEF3}"/>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7A160AB-6065-43B8-9327-29683E8BADB3}"/>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CDE24C4A-97CD-49DA-A309-1FF31D04D456}"/>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982CFDC-D83C-45E4-987A-CFB5C9CB9551}"/>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83655</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476EB64-5B63-45CA-8AC0-2B5CC1A2C6A9}"/>
            </a:ext>
          </a:extLst>
        </xdr:cNvPr>
        <xdr:cNvSpPr txBox="1"/>
      </xdr:nvSpPr>
      <xdr:spPr>
        <a:xfrm>
          <a:off x="3582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70593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11A5874-EB03-4591-97D8-968199CA21A4}"/>
            </a:ext>
          </a:extLst>
        </xdr:cNvPr>
        <xdr:cNvSpPr txBox="1"/>
      </xdr:nvSpPr>
      <xdr:spPr>
        <a:xfrm>
          <a:off x="2705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44467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F30A112-E344-4C2B-879A-4D1D1C772CD9}"/>
            </a:ext>
          </a:extLst>
        </xdr:cNvPr>
        <xdr:cNvSpPr txBox="1"/>
      </xdr:nvSpPr>
      <xdr:spPr>
        <a:xfrm>
          <a:off x="1816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29771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35C4AFBC-39EE-4246-AC33-4B722CDDB541}"/>
            </a:ext>
          </a:extLst>
        </xdr:cNvPr>
        <xdr:cNvSpPr txBox="1"/>
      </xdr:nvSpPr>
      <xdr:spPr>
        <a:xfrm>
          <a:off x="927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34A33C94-23C7-45BF-904C-6EAFBF65313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B9DED24-25B7-4635-B6FA-02A843378A8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CE9A9A3-D9C3-4897-9403-2D5138E7AD5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048D276-2544-4A3E-A7D1-1B4E443DD61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A224B08-0A3A-4705-BF12-6FF3BFC111E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94B554A-3181-4A00-B935-212168953C7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1617E18-D066-4A49-AF54-28E90F3836A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380632E-94D1-4FFC-8ACF-2FC8FEBE9F8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E07949F-9689-447E-BB08-4687E9D130A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98838D3-9F50-49E0-A1A3-4523C10F021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B72248A-8769-4F9A-803B-12F06EC0ED5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8A8B96B7-4416-4968-A41C-B17BE99FD3C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56A59935-1947-4BCB-9567-D6366EE8156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49493E9A-61AF-466C-A234-E88E3C6C764C}"/>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4D6898CA-FE0E-4124-8BEF-4FCF26F4E7D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836F37E7-1DD2-48B4-888E-AB4AD89B1989}"/>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C884BD4-1BD3-4AE7-85F0-ECEB97DB3D7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44802621-6A1D-4D04-A523-B3D1B394DF89}"/>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5D98EDE-6125-44B4-B237-B41802BA18C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4D7E4F6C-7D8C-45C2-99C4-64BFE730CE7E}"/>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ADFE07A0-BE82-4B81-9715-1F9A976A113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91FD8281-C4FF-490E-8C7D-72F30E55170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357ADADB-F1B8-4A34-9244-4977788B298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AC811F97-E073-4DAA-9D73-642BE8432364}"/>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46149963-555C-4012-82C0-1707DAAB4375}"/>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40A4B973-01DD-4A74-AACA-0D097CE8555F}"/>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8D64EF90-82CD-4EB5-9181-D20C21B06F90}"/>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056B3BC7-05A4-450D-9181-A146F136C268}"/>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16DB632A-45F6-42A2-AA41-578C49BBD32C}"/>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4379228E-D1BC-40C9-940A-C9240D81B238}"/>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16965</xdr:rowOff>
    </xdr:from>
    <xdr:to>
      <xdr:col>50</xdr:col>
      <xdr:colOff>165100</xdr:colOff>
      <xdr:row>63</xdr:row>
      <xdr:rowOff>118565</xdr:rowOff>
    </xdr:to>
    <xdr:sp macro="" textlink="">
      <xdr:nvSpPr>
        <xdr:cNvPr id="238" name="フローチャート: 判断 237">
          <a:extLst>
            <a:ext uri="{FF2B5EF4-FFF2-40B4-BE49-F238E27FC236}">
              <a16:creationId xmlns:a16="http://schemas.microsoft.com/office/drawing/2014/main" id="{0E2D3CCD-2AC9-472E-B362-88A95A670496}"/>
            </a:ext>
          </a:extLst>
        </xdr:cNvPr>
        <xdr:cNvSpPr/>
      </xdr:nvSpPr>
      <xdr:spPr>
        <a:xfrm>
          <a:off x="9588500" y="1081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21119</xdr:rowOff>
    </xdr:from>
    <xdr:to>
      <xdr:col>46</xdr:col>
      <xdr:colOff>38100</xdr:colOff>
      <xdr:row>63</xdr:row>
      <xdr:rowOff>122719</xdr:rowOff>
    </xdr:to>
    <xdr:sp macro="" textlink="">
      <xdr:nvSpPr>
        <xdr:cNvPr id="239" name="フローチャート: 判断 238">
          <a:extLst>
            <a:ext uri="{FF2B5EF4-FFF2-40B4-BE49-F238E27FC236}">
              <a16:creationId xmlns:a16="http://schemas.microsoft.com/office/drawing/2014/main" id="{64408044-2370-419B-AEF0-F365A5695095}"/>
            </a:ext>
          </a:extLst>
        </xdr:cNvPr>
        <xdr:cNvSpPr/>
      </xdr:nvSpPr>
      <xdr:spPr>
        <a:xfrm>
          <a:off x="8699500" y="1082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55104</xdr:rowOff>
    </xdr:from>
    <xdr:to>
      <xdr:col>41</xdr:col>
      <xdr:colOff>101600</xdr:colOff>
      <xdr:row>63</xdr:row>
      <xdr:rowOff>156704</xdr:rowOff>
    </xdr:to>
    <xdr:sp macro="" textlink="">
      <xdr:nvSpPr>
        <xdr:cNvPr id="240" name="フローチャート: 判断 239">
          <a:extLst>
            <a:ext uri="{FF2B5EF4-FFF2-40B4-BE49-F238E27FC236}">
              <a16:creationId xmlns:a16="http://schemas.microsoft.com/office/drawing/2014/main" id="{8E07F289-600C-4215-A908-DD8841DAC972}"/>
            </a:ext>
          </a:extLst>
        </xdr:cNvPr>
        <xdr:cNvSpPr/>
      </xdr:nvSpPr>
      <xdr:spPr>
        <a:xfrm>
          <a:off x="7810500" y="1085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60019</xdr:rowOff>
    </xdr:from>
    <xdr:to>
      <xdr:col>36</xdr:col>
      <xdr:colOff>165100</xdr:colOff>
      <xdr:row>63</xdr:row>
      <xdr:rowOff>161619</xdr:rowOff>
    </xdr:to>
    <xdr:sp macro="" textlink="">
      <xdr:nvSpPr>
        <xdr:cNvPr id="241" name="フローチャート: 判断 240">
          <a:extLst>
            <a:ext uri="{FF2B5EF4-FFF2-40B4-BE49-F238E27FC236}">
              <a16:creationId xmlns:a16="http://schemas.microsoft.com/office/drawing/2014/main" id="{75FDAFF5-894C-466A-B114-599E3EDB47A9}"/>
            </a:ext>
          </a:extLst>
        </xdr:cNvPr>
        <xdr:cNvSpPr/>
      </xdr:nvSpPr>
      <xdr:spPr>
        <a:xfrm>
          <a:off x="6921500" y="1086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285EB89-94FD-4B13-8FEC-12999B2397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39050C7-B849-4424-ACFC-BF895CF6B9B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A26EE6F-D77D-4FF8-B8B7-28612A2153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53C436B-671F-4165-BD76-6EDF77C838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B0E39A6-DE19-4C5D-B507-63652FA73EB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126763</xdr:rowOff>
    </xdr:from>
    <xdr:to>
      <xdr:col>55</xdr:col>
      <xdr:colOff>50800</xdr:colOff>
      <xdr:row>64</xdr:row>
      <xdr:rowOff>56913</xdr:rowOff>
    </xdr:to>
    <xdr:sp macro="" textlink="">
      <xdr:nvSpPr>
        <xdr:cNvPr id="247" name="楕円 246">
          <a:extLst>
            <a:ext uri="{FF2B5EF4-FFF2-40B4-BE49-F238E27FC236}">
              <a16:creationId xmlns:a16="http://schemas.microsoft.com/office/drawing/2014/main" id="{85C09BCC-15C3-4FC3-AF32-56628F344185}"/>
            </a:ext>
          </a:extLst>
        </xdr:cNvPr>
        <xdr:cNvSpPr/>
      </xdr:nvSpPr>
      <xdr:spPr>
        <a:xfrm>
          <a:off x="10426700" y="109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41690</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3C13753-7EEC-4075-B762-D370A7C5ADC9}"/>
            </a:ext>
          </a:extLst>
        </xdr:cNvPr>
        <xdr:cNvSpPr txBox="1"/>
      </xdr:nvSpPr>
      <xdr:spPr>
        <a:xfrm>
          <a:off x="10515600" y="1084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121007</xdr:rowOff>
    </xdr:from>
    <xdr:to>
      <xdr:col>50</xdr:col>
      <xdr:colOff>165100</xdr:colOff>
      <xdr:row>64</xdr:row>
      <xdr:rowOff>51157</xdr:rowOff>
    </xdr:to>
    <xdr:sp macro="" textlink="">
      <xdr:nvSpPr>
        <xdr:cNvPr id="249" name="楕円 248">
          <a:extLst>
            <a:ext uri="{FF2B5EF4-FFF2-40B4-BE49-F238E27FC236}">
              <a16:creationId xmlns:a16="http://schemas.microsoft.com/office/drawing/2014/main" id="{6DC3D751-CCE1-456C-8A04-B48F4307A66B}"/>
            </a:ext>
          </a:extLst>
        </xdr:cNvPr>
        <xdr:cNvSpPr/>
      </xdr:nvSpPr>
      <xdr:spPr>
        <a:xfrm>
          <a:off x="9588500" y="109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357</xdr:rowOff>
    </xdr:from>
    <xdr:to>
      <xdr:col>55</xdr:col>
      <xdr:colOff>0</xdr:colOff>
      <xdr:row>64</xdr:row>
      <xdr:rowOff>6113</xdr:rowOff>
    </xdr:to>
    <xdr:cxnSp macro="">
      <xdr:nvCxnSpPr>
        <xdr:cNvPr id="250" name="直線コネクタ 249">
          <a:extLst>
            <a:ext uri="{FF2B5EF4-FFF2-40B4-BE49-F238E27FC236}">
              <a16:creationId xmlns:a16="http://schemas.microsoft.com/office/drawing/2014/main" id="{35C97EB2-19B0-4360-87E6-4790B35C5DDD}"/>
            </a:ext>
          </a:extLst>
        </xdr:cNvPr>
        <xdr:cNvCxnSpPr/>
      </xdr:nvCxnSpPr>
      <xdr:spPr>
        <a:xfrm>
          <a:off x="9639300" y="10973157"/>
          <a:ext cx="838200" cy="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122924</xdr:rowOff>
    </xdr:from>
    <xdr:to>
      <xdr:col>46</xdr:col>
      <xdr:colOff>38100</xdr:colOff>
      <xdr:row>64</xdr:row>
      <xdr:rowOff>53074</xdr:rowOff>
    </xdr:to>
    <xdr:sp macro="" textlink="">
      <xdr:nvSpPr>
        <xdr:cNvPr id="251" name="楕円 250">
          <a:extLst>
            <a:ext uri="{FF2B5EF4-FFF2-40B4-BE49-F238E27FC236}">
              <a16:creationId xmlns:a16="http://schemas.microsoft.com/office/drawing/2014/main" id="{2759C997-022C-4125-AF58-0956985FADEB}"/>
            </a:ext>
          </a:extLst>
        </xdr:cNvPr>
        <xdr:cNvSpPr/>
      </xdr:nvSpPr>
      <xdr:spPr>
        <a:xfrm>
          <a:off x="8699500" y="1092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357</xdr:rowOff>
    </xdr:from>
    <xdr:to>
      <xdr:col>50</xdr:col>
      <xdr:colOff>114300</xdr:colOff>
      <xdr:row>64</xdr:row>
      <xdr:rowOff>2274</xdr:rowOff>
    </xdr:to>
    <xdr:cxnSp macro="">
      <xdr:nvCxnSpPr>
        <xdr:cNvPr id="252" name="直線コネクタ 251">
          <a:extLst>
            <a:ext uri="{FF2B5EF4-FFF2-40B4-BE49-F238E27FC236}">
              <a16:creationId xmlns:a16="http://schemas.microsoft.com/office/drawing/2014/main" id="{DF261985-FC44-4571-B5AA-D10C99A159D6}"/>
            </a:ext>
          </a:extLst>
        </xdr:cNvPr>
        <xdr:cNvCxnSpPr/>
      </xdr:nvCxnSpPr>
      <xdr:spPr>
        <a:xfrm flipV="1">
          <a:off x="8750300" y="10973157"/>
          <a:ext cx="889000" cy="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123244</xdr:rowOff>
    </xdr:from>
    <xdr:to>
      <xdr:col>41</xdr:col>
      <xdr:colOff>101600</xdr:colOff>
      <xdr:row>64</xdr:row>
      <xdr:rowOff>53394</xdr:rowOff>
    </xdr:to>
    <xdr:sp macro="" textlink="">
      <xdr:nvSpPr>
        <xdr:cNvPr id="253" name="楕円 252">
          <a:extLst>
            <a:ext uri="{FF2B5EF4-FFF2-40B4-BE49-F238E27FC236}">
              <a16:creationId xmlns:a16="http://schemas.microsoft.com/office/drawing/2014/main" id="{44E3CEE0-150D-4E15-9926-29548BFDBC1A}"/>
            </a:ext>
          </a:extLst>
        </xdr:cNvPr>
        <xdr:cNvSpPr/>
      </xdr:nvSpPr>
      <xdr:spPr>
        <a:xfrm>
          <a:off x="7810500" y="109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2274</xdr:rowOff>
    </xdr:from>
    <xdr:to>
      <xdr:col>45</xdr:col>
      <xdr:colOff>177800</xdr:colOff>
      <xdr:row>64</xdr:row>
      <xdr:rowOff>2594</xdr:rowOff>
    </xdr:to>
    <xdr:cxnSp macro="">
      <xdr:nvCxnSpPr>
        <xdr:cNvPr id="254" name="直線コネクタ 253">
          <a:extLst>
            <a:ext uri="{FF2B5EF4-FFF2-40B4-BE49-F238E27FC236}">
              <a16:creationId xmlns:a16="http://schemas.microsoft.com/office/drawing/2014/main" id="{A0A244F7-6FC4-41E6-84C7-E90C78C11209}"/>
            </a:ext>
          </a:extLst>
        </xdr:cNvPr>
        <xdr:cNvCxnSpPr/>
      </xdr:nvCxnSpPr>
      <xdr:spPr>
        <a:xfrm flipV="1">
          <a:off x="7861300" y="1097507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125299</xdr:rowOff>
    </xdr:from>
    <xdr:to>
      <xdr:col>36</xdr:col>
      <xdr:colOff>165100</xdr:colOff>
      <xdr:row>64</xdr:row>
      <xdr:rowOff>55449</xdr:rowOff>
    </xdr:to>
    <xdr:sp macro="" textlink="">
      <xdr:nvSpPr>
        <xdr:cNvPr id="255" name="楕円 254">
          <a:extLst>
            <a:ext uri="{FF2B5EF4-FFF2-40B4-BE49-F238E27FC236}">
              <a16:creationId xmlns:a16="http://schemas.microsoft.com/office/drawing/2014/main" id="{DC7B5BD8-B746-4371-90DA-65102B0C82AF}"/>
            </a:ext>
          </a:extLst>
        </xdr:cNvPr>
        <xdr:cNvSpPr/>
      </xdr:nvSpPr>
      <xdr:spPr>
        <a:xfrm>
          <a:off x="6921500" y="1092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2594</xdr:rowOff>
    </xdr:from>
    <xdr:to>
      <xdr:col>41</xdr:col>
      <xdr:colOff>50800</xdr:colOff>
      <xdr:row>64</xdr:row>
      <xdr:rowOff>4649</xdr:rowOff>
    </xdr:to>
    <xdr:cxnSp macro="">
      <xdr:nvCxnSpPr>
        <xdr:cNvPr id="256" name="直線コネクタ 255">
          <a:extLst>
            <a:ext uri="{FF2B5EF4-FFF2-40B4-BE49-F238E27FC236}">
              <a16:creationId xmlns:a16="http://schemas.microsoft.com/office/drawing/2014/main" id="{B5AE3E29-F5B5-4561-ACB8-9AF552C51169}"/>
            </a:ext>
          </a:extLst>
        </xdr:cNvPr>
        <xdr:cNvCxnSpPr/>
      </xdr:nvCxnSpPr>
      <xdr:spPr>
        <a:xfrm flipV="1">
          <a:off x="6972300" y="1097539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135092</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DB60A225-DC8A-461C-86F9-A87EAE610958}"/>
            </a:ext>
          </a:extLst>
        </xdr:cNvPr>
        <xdr:cNvSpPr txBox="1"/>
      </xdr:nvSpPr>
      <xdr:spPr>
        <a:xfrm>
          <a:off x="9327095" y="1059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139246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38A0E44-E675-4A87-B870-9CD0C4FA02AA}"/>
            </a:ext>
          </a:extLst>
        </xdr:cNvPr>
        <xdr:cNvSpPr txBox="1"/>
      </xdr:nvSpPr>
      <xdr:spPr>
        <a:xfrm>
          <a:off x="8450795" y="10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1781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EC581862-5176-4AD6-AC7E-4774A0CF2136}"/>
            </a:ext>
          </a:extLst>
        </xdr:cNvPr>
        <xdr:cNvSpPr txBox="1"/>
      </xdr:nvSpPr>
      <xdr:spPr>
        <a:xfrm>
          <a:off x="7561795" y="106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6696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4272CC2-94EB-46FF-B6FE-FE9A82E68C8E}"/>
            </a:ext>
          </a:extLst>
        </xdr:cNvPr>
        <xdr:cNvSpPr txBox="1"/>
      </xdr:nvSpPr>
      <xdr:spPr>
        <a:xfrm>
          <a:off x="6672795" y="10636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42284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8AF8BAC-17FC-4EAB-B7F8-C706613CEF38}"/>
            </a:ext>
          </a:extLst>
        </xdr:cNvPr>
        <xdr:cNvSpPr txBox="1"/>
      </xdr:nvSpPr>
      <xdr:spPr>
        <a:xfrm>
          <a:off x="9327095" y="110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44201</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C3C0B05-3196-4DD7-8576-731214F01DD1}"/>
            </a:ext>
          </a:extLst>
        </xdr:cNvPr>
        <xdr:cNvSpPr txBox="1"/>
      </xdr:nvSpPr>
      <xdr:spPr>
        <a:xfrm>
          <a:off x="8450795" y="1101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44521</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68E02884-BD38-46A4-AB81-434BAD52D4DF}"/>
            </a:ext>
          </a:extLst>
        </xdr:cNvPr>
        <xdr:cNvSpPr txBox="1"/>
      </xdr:nvSpPr>
      <xdr:spPr>
        <a:xfrm>
          <a:off x="7561795" y="1101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46576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B0E61957-9243-401F-8874-199D442ED789}"/>
            </a:ext>
          </a:extLst>
        </xdr:cNvPr>
        <xdr:cNvSpPr txBox="1"/>
      </xdr:nvSpPr>
      <xdr:spPr>
        <a:xfrm>
          <a:off x="6672795" y="1101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AC28A2D-A611-411B-A058-E6A7E9CE36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C2BE8A7-79B1-4272-B65C-020BA3B912C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123C1F3-AFEC-4938-8EBE-4DFF5ADED0C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8F230E8B-E3BC-4E0C-9D33-EAA9B6F8D9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B68A66A-B4B6-4794-BE7E-5D029646BAA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12B473DF-423E-451C-A7FB-9DFAADB1455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BFFC801F-03BF-41A1-A489-E575201850E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2903AC5F-762B-4911-AE2E-155C232732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6F8F068-2677-48C9-B485-84D3994BC3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C14B26E-4848-4FDC-A7EC-A24E7EB9D89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E352DC0-8924-4A2F-B29D-61F4F86263F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E8E394A0-917D-43C8-9214-8E84484534D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5B8EECD3-1384-48BF-B103-550028228512}"/>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EB60C51-8ECA-44B0-9DE9-24B386103AD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762468ED-0D87-4D7F-A3D4-F76DB073CE0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7E5C7B4D-C7A2-47A2-BC2C-ADD5D6D7791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8A77AF0D-1DC8-4647-94D5-CEEE3FB85F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AAAB8B8B-32AB-43F9-9D0C-DC67B3C5D65A}"/>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9BAC182-A60E-4CFB-A53C-E2959983E28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F9BF8864-CC66-4F68-B053-3A45EE34D4EF}"/>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7C282E57-FD73-4790-8F3B-BFA5604886F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2FD67328-306C-4F7D-AD52-C693B268573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8A671323-8727-4C48-BBA2-5AEFD2D0FE98}"/>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317AF966-49BB-4B51-88FB-019A836C39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50D1F371-6446-4BEC-B10C-CD2F86996B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51763E8F-7549-4CC4-8ED1-4A127CEFFF21}"/>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88C2F80-0EE1-4212-8B45-61C454182A9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3107A848-DA2D-4C9D-90DC-158A7B99BDC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6B4DF829-2A9C-4F49-A4C6-5794DA1E5852}"/>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EA8AFBD5-54E9-45D3-9C89-02CF106B47CF}"/>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3A360A4F-A266-406A-8A2B-0B415D919EEC}"/>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0DD38D13-B57E-438F-9AA1-B0389D1655F0}"/>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7" name="フローチャート: 判断 296">
          <a:extLst>
            <a:ext uri="{FF2B5EF4-FFF2-40B4-BE49-F238E27FC236}">
              <a16:creationId xmlns:a16="http://schemas.microsoft.com/office/drawing/2014/main" id="{85C430CA-EABE-4AD2-948E-A76CA98378DF}"/>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8" name="フローチャート: 判断 297">
          <a:extLst>
            <a:ext uri="{FF2B5EF4-FFF2-40B4-BE49-F238E27FC236}">
              <a16:creationId xmlns:a16="http://schemas.microsoft.com/office/drawing/2014/main" id="{5E8F372F-3C31-4C61-9820-54724588BDFC}"/>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9" name="フローチャート: 判断 298">
          <a:extLst>
            <a:ext uri="{FF2B5EF4-FFF2-40B4-BE49-F238E27FC236}">
              <a16:creationId xmlns:a16="http://schemas.microsoft.com/office/drawing/2014/main" id="{99205397-4DE3-4568-8FFC-AF8DC89C876E}"/>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300" name="フローチャート: 判断 299">
          <a:extLst>
            <a:ext uri="{FF2B5EF4-FFF2-40B4-BE49-F238E27FC236}">
              <a16:creationId xmlns:a16="http://schemas.microsoft.com/office/drawing/2014/main" id="{D3E1C98C-41AD-40A1-83EE-3BCD810AEF65}"/>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AF328D9-9CA6-4756-A841-9ED211F48B2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1F86F30-BB27-43CD-A31A-C7C60F57C17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B6ACC0A-BDBC-40AF-95AE-AD4CB00D44D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6369E30-6629-4167-99D5-09A0206C75E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EA0AA8F-99D1-44C6-86F8-1E49CEAA5FF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80373</xdr:rowOff>
    </xdr:from>
    <xdr:to>
      <xdr:col>24</xdr:col>
      <xdr:colOff>114300</xdr:colOff>
      <xdr:row>85</xdr:row>
      <xdr:rowOff>10523</xdr:rowOff>
    </xdr:to>
    <xdr:sp macro="" textlink="">
      <xdr:nvSpPr>
        <xdr:cNvPr id="306" name="楕円 305">
          <a:extLst>
            <a:ext uri="{FF2B5EF4-FFF2-40B4-BE49-F238E27FC236}">
              <a16:creationId xmlns:a16="http://schemas.microsoft.com/office/drawing/2014/main" id="{BDFE9C62-7937-4792-9680-A1A1381ED463}"/>
            </a:ext>
          </a:extLst>
        </xdr:cNvPr>
        <xdr:cNvSpPr/>
      </xdr:nvSpPr>
      <xdr:spPr>
        <a:xfrm>
          <a:off x="45847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58800</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70D969-FDC2-4510-BF06-1C58F8AB1F54}"/>
            </a:ext>
          </a:extLst>
        </xdr:cNvPr>
        <xdr:cNvSpPr txBox="1"/>
      </xdr:nvSpPr>
      <xdr:spPr>
        <a:xfrm>
          <a:off x="4673600"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8" name="楕円 307">
          <a:extLst>
            <a:ext uri="{FF2B5EF4-FFF2-40B4-BE49-F238E27FC236}">
              <a16:creationId xmlns:a16="http://schemas.microsoft.com/office/drawing/2014/main" id="{A17EEF20-C8C9-464E-9DAB-4A435DAB97F2}"/>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131173</xdr:rowOff>
    </xdr:from>
    <xdr:to>
      <xdr:col>24</xdr:col>
      <xdr:colOff>63500</xdr:colOff>
      <xdr:row>84</xdr:row>
      <xdr:rowOff>152400</xdr:rowOff>
    </xdr:to>
    <xdr:cxnSp macro="">
      <xdr:nvCxnSpPr>
        <xdr:cNvPr id="309" name="直線コネクタ 308">
          <a:extLst>
            <a:ext uri="{FF2B5EF4-FFF2-40B4-BE49-F238E27FC236}">
              <a16:creationId xmlns:a16="http://schemas.microsoft.com/office/drawing/2014/main" id="{78E4F761-1002-4BE1-B313-44548626800B}"/>
            </a:ext>
          </a:extLst>
        </xdr:cNvPr>
        <xdr:cNvCxnSpPr/>
      </xdr:nvCxnSpPr>
      <xdr:spPr>
        <a:xfrm flipV="1">
          <a:off x="3797300" y="145329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82006</xdr:rowOff>
    </xdr:from>
    <xdr:to>
      <xdr:col>15</xdr:col>
      <xdr:colOff>101600</xdr:colOff>
      <xdr:row>85</xdr:row>
      <xdr:rowOff>12156</xdr:rowOff>
    </xdr:to>
    <xdr:sp macro="" textlink="">
      <xdr:nvSpPr>
        <xdr:cNvPr id="310" name="楕円 309">
          <a:extLst>
            <a:ext uri="{FF2B5EF4-FFF2-40B4-BE49-F238E27FC236}">
              <a16:creationId xmlns:a16="http://schemas.microsoft.com/office/drawing/2014/main" id="{60E4E213-7674-4174-B3D0-D3FBB60C4DCD}"/>
            </a:ext>
          </a:extLst>
        </xdr:cNvPr>
        <xdr:cNvSpPr/>
      </xdr:nvSpPr>
      <xdr:spPr>
        <a:xfrm>
          <a:off x="2857500" y="144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132806</xdr:rowOff>
    </xdr:from>
    <xdr:to>
      <xdr:col>19</xdr:col>
      <xdr:colOff>177800</xdr:colOff>
      <xdr:row>84</xdr:row>
      <xdr:rowOff>152400</xdr:rowOff>
    </xdr:to>
    <xdr:cxnSp macro="">
      <xdr:nvCxnSpPr>
        <xdr:cNvPr id="311" name="直線コネクタ 310">
          <a:extLst>
            <a:ext uri="{FF2B5EF4-FFF2-40B4-BE49-F238E27FC236}">
              <a16:creationId xmlns:a16="http://schemas.microsoft.com/office/drawing/2014/main" id="{7272E781-D800-4F33-B1A9-FC6042419EE4}"/>
            </a:ext>
          </a:extLst>
        </xdr:cNvPr>
        <xdr:cNvCxnSpPr/>
      </xdr:nvCxnSpPr>
      <xdr:spPr>
        <a:xfrm>
          <a:off x="2908300" y="145346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96701</xdr:rowOff>
    </xdr:from>
    <xdr:to>
      <xdr:col>10</xdr:col>
      <xdr:colOff>165100</xdr:colOff>
      <xdr:row>85</xdr:row>
      <xdr:rowOff>26851</xdr:rowOff>
    </xdr:to>
    <xdr:sp macro="" textlink="">
      <xdr:nvSpPr>
        <xdr:cNvPr id="312" name="楕円 311">
          <a:extLst>
            <a:ext uri="{FF2B5EF4-FFF2-40B4-BE49-F238E27FC236}">
              <a16:creationId xmlns:a16="http://schemas.microsoft.com/office/drawing/2014/main" id="{9CF04752-DDE7-4769-B203-38624BE35803}"/>
            </a:ext>
          </a:extLst>
        </xdr:cNvPr>
        <xdr:cNvSpPr/>
      </xdr:nvSpPr>
      <xdr:spPr>
        <a:xfrm>
          <a:off x="1968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132806</xdr:rowOff>
    </xdr:from>
    <xdr:to>
      <xdr:col>15</xdr:col>
      <xdr:colOff>50800</xdr:colOff>
      <xdr:row>84</xdr:row>
      <xdr:rowOff>147501</xdr:rowOff>
    </xdr:to>
    <xdr:cxnSp macro="">
      <xdr:nvCxnSpPr>
        <xdr:cNvPr id="313" name="直線コネクタ 312">
          <a:extLst>
            <a:ext uri="{FF2B5EF4-FFF2-40B4-BE49-F238E27FC236}">
              <a16:creationId xmlns:a16="http://schemas.microsoft.com/office/drawing/2014/main" id="{A2B19799-D9F7-4B28-8848-24E38773DA42}"/>
            </a:ext>
          </a:extLst>
        </xdr:cNvPr>
        <xdr:cNvCxnSpPr/>
      </xdr:nvCxnSpPr>
      <xdr:spPr>
        <a:xfrm flipV="1">
          <a:off x="2019300" y="1453460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93436</xdr:rowOff>
    </xdr:from>
    <xdr:to>
      <xdr:col>6</xdr:col>
      <xdr:colOff>38100</xdr:colOff>
      <xdr:row>85</xdr:row>
      <xdr:rowOff>23586</xdr:rowOff>
    </xdr:to>
    <xdr:sp macro="" textlink="">
      <xdr:nvSpPr>
        <xdr:cNvPr id="314" name="楕円 313">
          <a:extLst>
            <a:ext uri="{FF2B5EF4-FFF2-40B4-BE49-F238E27FC236}">
              <a16:creationId xmlns:a16="http://schemas.microsoft.com/office/drawing/2014/main" id="{A58C5D9A-EBBD-4EEB-A661-64AD09DA45F2}"/>
            </a:ext>
          </a:extLst>
        </xdr:cNvPr>
        <xdr:cNvSpPr/>
      </xdr:nvSpPr>
      <xdr:spPr>
        <a:xfrm>
          <a:off x="1079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144236</xdr:rowOff>
    </xdr:from>
    <xdr:to>
      <xdr:col>10</xdr:col>
      <xdr:colOff>114300</xdr:colOff>
      <xdr:row>84</xdr:row>
      <xdr:rowOff>147501</xdr:rowOff>
    </xdr:to>
    <xdr:cxnSp macro="">
      <xdr:nvCxnSpPr>
        <xdr:cNvPr id="315" name="直線コネクタ 314">
          <a:extLst>
            <a:ext uri="{FF2B5EF4-FFF2-40B4-BE49-F238E27FC236}">
              <a16:creationId xmlns:a16="http://schemas.microsoft.com/office/drawing/2014/main" id="{FAE2DA97-531D-42BE-8C88-D60050799350}"/>
            </a:ext>
          </a:extLst>
        </xdr:cNvPr>
        <xdr:cNvCxnSpPr/>
      </xdr:nvCxnSpPr>
      <xdr:spPr>
        <a:xfrm>
          <a:off x="1130300" y="1454603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170741</xdr:rowOff>
    </xdr:from>
    <xdr:ext cx="405111" cy="259045"/>
    <xdr:sp macro="" textlink="">
      <xdr:nvSpPr>
        <xdr:cNvPr id="316" name="n_1aveValue【公営住宅】&#10;有形固定資産減価償却率">
          <a:extLst>
            <a:ext uri="{FF2B5EF4-FFF2-40B4-BE49-F238E27FC236}">
              <a16:creationId xmlns:a16="http://schemas.microsoft.com/office/drawing/2014/main" id="{F492871C-7A25-46F2-9B36-56DD1BD46616}"/>
            </a:ext>
          </a:extLst>
        </xdr:cNvPr>
        <xdr:cNvSpPr txBox="1"/>
      </xdr:nvSpPr>
      <xdr:spPr>
        <a:xfrm>
          <a:off x="35820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7" name="n_2aveValue【公営住宅】&#10;有形固定資産減価償却率">
          <a:extLst>
            <a:ext uri="{FF2B5EF4-FFF2-40B4-BE49-F238E27FC236}">
              <a16:creationId xmlns:a16="http://schemas.microsoft.com/office/drawing/2014/main" id="{FE35E52E-BFE3-4007-AE16-30C8D00E8F8B}"/>
            </a:ext>
          </a:extLst>
        </xdr:cNvPr>
        <xdr:cNvSpPr txBox="1"/>
      </xdr:nvSpPr>
      <xdr:spPr>
        <a:xfrm>
          <a:off x="2705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147882</xdr:rowOff>
    </xdr:from>
    <xdr:ext cx="405111" cy="259045"/>
    <xdr:sp macro="" textlink="">
      <xdr:nvSpPr>
        <xdr:cNvPr id="318" name="n_3aveValue【公営住宅】&#10;有形固定資産減価償却率">
          <a:extLst>
            <a:ext uri="{FF2B5EF4-FFF2-40B4-BE49-F238E27FC236}">
              <a16:creationId xmlns:a16="http://schemas.microsoft.com/office/drawing/2014/main" id="{49CE4A09-9209-401D-96BF-ADBBDD36603A}"/>
            </a:ext>
          </a:extLst>
        </xdr:cNvPr>
        <xdr:cNvSpPr txBox="1"/>
      </xdr:nvSpPr>
      <xdr:spPr>
        <a:xfrm>
          <a:off x="1816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141350</xdr:rowOff>
    </xdr:from>
    <xdr:ext cx="405111" cy="259045"/>
    <xdr:sp macro="" textlink="">
      <xdr:nvSpPr>
        <xdr:cNvPr id="319" name="n_4aveValue【公営住宅】&#10;有形固定資産減価償却率">
          <a:extLst>
            <a:ext uri="{FF2B5EF4-FFF2-40B4-BE49-F238E27FC236}">
              <a16:creationId xmlns:a16="http://schemas.microsoft.com/office/drawing/2014/main" id="{6017BC13-2744-4EC1-AF54-03E0C35C547D}"/>
            </a:ext>
          </a:extLst>
        </xdr:cNvPr>
        <xdr:cNvSpPr txBox="1"/>
      </xdr:nvSpPr>
      <xdr:spPr>
        <a:xfrm>
          <a:off x="927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0" name="n_1mainValue【公営住宅】&#10;有形固定資産減価償却率">
          <a:extLst>
            <a:ext uri="{FF2B5EF4-FFF2-40B4-BE49-F238E27FC236}">
              <a16:creationId xmlns:a16="http://schemas.microsoft.com/office/drawing/2014/main" id="{43EE83DB-D4DD-47DA-8D7A-CCEEFBB9963E}"/>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3283</xdr:rowOff>
    </xdr:from>
    <xdr:ext cx="405111" cy="259045"/>
    <xdr:sp macro="" textlink="">
      <xdr:nvSpPr>
        <xdr:cNvPr id="321" name="n_2mainValue【公営住宅】&#10;有形固定資産減価償却率">
          <a:extLst>
            <a:ext uri="{FF2B5EF4-FFF2-40B4-BE49-F238E27FC236}">
              <a16:creationId xmlns:a16="http://schemas.microsoft.com/office/drawing/2014/main" id="{D5AB04D5-B957-41E6-9CAE-AA0224645E38}"/>
            </a:ext>
          </a:extLst>
        </xdr:cNvPr>
        <xdr:cNvSpPr txBox="1"/>
      </xdr:nvSpPr>
      <xdr:spPr>
        <a:xfrm>
          <a:off x="2705744" y="1457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17978</xdr:rowOff>
    </xdr:from>
    <xdr:ext cx="405111" cy="259045"/>
    <xdr:sp macro="" textlink="">
      <xdr:nvSpPr>
        <xdr:cNvPr id="322" name="n_3mainValue【公営住宅】&#10;有形固定資産減価償却率">
          <a:extLst>
            <a:ext uri="{FF2B5EF4-FFF2-40B4-BE49-F238E27FC236}">
              <a16:creationId xmlns:a16="http://schemas.microsoft.com/office/drawing/2014/main" id="{3B190FA5-EF6B-4BDF-8811-CA8BC307C5BD}"/>
            </a:ext>
          </a:extLst>
        </xdr:cNvPr>
        <xdr:cNvSpPr txBox="1"/>
      </xdr:nvSpPr>
      <xdr:spPr>
        <a:xfrm>
          <a:off x="1816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14713</xdr:rowOff>
    </xdr:from>
    <xdr:ext cx="405111" cy="259045"/>
    <xdr:sp macro="" textlink="">
      <xdr:nvSpPr>
        <xdr:cNvPr id="323" name="n_4mainValue【公営住宅】&#10;有形固定資産減価償却率">
          <a:extLst>
            <a:ext uri="{FF2B5EF4-FFF2-40B4-BE49-F238E27FC236}">
              <a16:creationId xmlns:a16="http://schemas.microsoft.com/office/drawing/2014/main" id="{09D78B26-F100-4D5F-B695-C137BD2F6126}"/>
            </a:ext>
          </a:extLst>
        </xdr:cNvPr>
        <xdr:cNvSpPr txBox="1"/>
      </xdr:nvSpPr>
      <xdr:spPr>
        <a:xfrm>
          <a:off x="9277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24D282EB-E62A-4CBD-A568-92BD0AA2E3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34A74670-A16F-4DFA-B024-9D3EC956EE1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3EBEA76-A7A9-47F4-B25F-4AA8237AD2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E3A0BCAB-EA0D-4425-9026-51010D12C87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10B5736A-12A0-425F-B50C-D4BC1C0CC4A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FA3AACAE-7235-4B3A-B8AD-56BC65EF75C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C5B3B35A-8570-4786-BEAE-50F753526F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BE068B5A-4B5E-4111-91C4-C01D308518A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5A2B24BA-545B-42F1-BA02-02BE3C045D4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A0979D4C-20BC-4F44-8071-028C874E534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F372325-C0C5-4EC9-A208-AA14EA39AD3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F4ABCD8C-DF64-4C33-B767-E9B868406A0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465EBE99-5104-4D17-B9B8-E9BF3B6D4A8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5238B0F-2579-493F-A2A7-C5FEC83E15C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B9F817-4AA5-4837-84A1-405C4CA9903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00816995-C33B-4095-82B6-990B2C7B7DFA}"/>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4A14771E-4B96-458F-A68F-799A618A74C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E53A1CA2-A0A5-4DE7-A948-D73E7A11251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014BBC4-2807-4EDD-BF64-31F8EA1D497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74B5851B-C33D-4FDD-8DC5-24DF37811E9D}"/>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B837ECC8-30A9-406D-8FF3-7781F19C5D6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B9AD0405-E238-484A-AAC4-059704998EB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7C695444-63EF-401F-855C-A31B255B2FE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8DFB2983-CB33-4C68-A808-47E3641AF19A}"/>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88014E55-04E9-4240-A216-25BBFACC43D1}"/>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78DC1E82-F127-448B-9203-6AEF2E2AC67A}"/>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9DD46360-9856-4B4A-B3F2-E0EB335D4C06}"/>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6D665D07-4F2E-4B82-ABE9-4294FC7498B6}"/>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11A67C7E-048D-402F-8268-7E79741C0377}"/>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914D0726-FCB0-4408-8433-22AE11DA32E4}"/>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14427</xdr:rowOff>
    </xdr:from>
    <xdr:to>
      <xdr:col>50</xdr:col>
      <xdr:colOff>165100</xdr:colOff>
      <xdr:row>85</xdr:row>
      <xdr:rowOff>116027</xdr:rowOff>
    </xdr:to>
    <xdr:sp macro="" textlink="">
      <xdr:nvSpPr>
        <xdr:cNvPr id="354" name="フローチャート: 判断 353">
          <a:extLst>
            <a:ext uri="{FF2B5EF4-FFF2-40B4-BE49-F238E27FC236}">
              <a16:creationId xmlns:a16="http://schemas.microsoft.com/office/drawing/2014/main" id="{A83B14EA-88A6-4A9D-A9B4-EDD6E8947D96}"/>
            </a:ext>
          </a:extLst>
        </xdr:cNvPr>
        <xdr:cNvSpPr/>
      </xdr:nvSpPr>
      <xdr:spPr>
        <a:xfrm>
          <a:off x="9588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9703</xdr:rowOff>
    </xdr:from>
    <xdr:to>
      <xdr:col>46</xdr:col>
      <xdr:colOff>38100</xdr:colOff>
      <xdr:row>85</xdr:row>
      <xdr:rowOff>111303</xdr:rowOff>
    </xdr:to>
    <xdr:sp macro="" textlink="">
      <xdr:nvSpPr>
        <xdr:cNvPr id="355" name="フローチャート: 判断 354">
          <a:extLst>
            <a:ext uri="{FF2B5EF4-FFF2-40B4-BE49-F238E27FC236}">
              <a16:creationId xmlns:a16="http://schemas.microsoft.com/office/drawing/2014/main" id="{659B6BAB-795C-49C6-9D2C-A104017FCDB0}"/>
            </a:ext>
          </a:extLst>
        </xdr:cNvPr>
        <xdr:cNvSpPr/>
      </xdr:nvSpPr>
      <xdr:spPr>
        <a:xfrm>
          <a:off x="8699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23876</xdr:rowOff>
    </xdr:from>
    <xdr:to>
      <xdr:col>41</xdr:col>
      <xdr:colOff>101600</xdr:colOff>
      <xdr:row>85</xdr:row>
      <xdr:rowOff>125476</xdr:rowOff>
    </xdr:to>
    <xdr:sp macro="" textlink="">
      <xdr:nvSpPr>
        <xdr:cNvPr id="356" name="フローチャート: 判断 355">
          <a:extLst>
            <a:ext uri="{FF2B5EF4-FFF2-40B4-BE49-F238E27FC236}">
              <a16:creationId xmlns:a16="http://schemas.microsoft.com/office/drawing/2014/main" id="{347F3BA5-E91F-4D33-8813-02FBEE53A4B9}"/>
            </a:ext>
          </a:extLst>
        </xdr:cNvPr>
        <xdr:cNvSpPr/>
      </xdr:nvSpPr>
      <xdr:spPr>
        <a:xfrm>
          <a:off x="7810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47422</xdr:rowOff>
    </xdr:from>
    <xdr:to>
      <xdr:col>36</xdr:col>
      <xdr:colOff>165100</xdr:colOff>
      <xdr:row>85</xdr:row>
      <xdr:rowOff>149022</xdr:rowOff>
    </xdr:to>
    <xdr:sp macro="" textlink="">
      <xdr:nvSpPr>
        <xdr:cNvPr id="357" name="フローチャート: 判断 356">
          <a:extLst>
            <a:ext uri="{FF2B5EF4-FFF2-40B4-BE49-F238E27FC236}">
              <a16:creationId xmlns:a16="http://schemas.microsoft.com/office/drawing/2014/main" id="{6B037762-4979-49E7-A915-FBEBB0AA1BE2}"/>
            </a:ext>
          </a:extLst>
        </xdr:cNvPr>
        <xdr:cNvSpPr/>
      </xdr:nvSpPr>
      <xdr:spPr>
        <a:xfrm>
          <a:off x="6921500" y="1462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3C0EEE0-F9A6-4D25-8D57-96346AFEE89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84C50CA-7AC0-40AB-B1F0-B68EEBF5449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233C08A-612D-4C64-9012-C255A9FF6CC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C186E32-7BA9-4626-8F78-F3FB38814EA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B92E0A0-BFB4-4233-9620-36F6F6D1CB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363" name="楕円 362">
          <a:extLst>
            <a:ext uri="{FF2B5EF4-FFF2-40B4-BE49-F238E27FC236}">
              <a16:creationId xmlns:a16="http://schemas.microsoft.com/office/drawing/2014/main" id="{C173D9F7-2DD8-468C-B87F-31687C54BF76}"/>
            </a:ext>
          </a:extLst>
        </xdr:cNvPr>
        <xdr:cNvSpPr/>
      </xdr:nvSpPr>
      <xdr:spPr>
        <a:xfrm>
          <a:off x="104267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41215</xdr:rowOff>
    </xdr:from>
    <xdr:ext cx="469744" cy="259045"/>
    <xdr:sp macro="" textlink="">
      <xdr:nvSpPr>
        <xdr:cNvPr id="364" name="【公営住宅】&#10;一人当たり面積該当値テキスト">
          <a:extLst>
            <a:ext uri="{FF2B5EF4-FFF2-40B4-BE49-F238E27FC236}">
              <a16:creationId xmlns:a16="http://schemas.microsoft.com/office/drawing/2014/main" id="{3D8D555C-2741-48C6-AB2A-21E93034468F}"/>
            </a:ext>
          </a:extLst>
        </xdr:cNvPr>
        <xdr:cNvSpPr txBox="1"/>
      </xdr:nvSpPr>
      <xdr:spPr>
        <a:xfrm>
          <a:off x="10515600" y="146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127127</xdr:rowOff>
    </xdr:from>
    <xdr:to>
      <xdr:col>50</xdr:col>
      <xdr:colOff>165100</xdr:colOff>
      <xdr:row>86</xdr:row>
      <xdr:rowOff>57277</xdr:rowOff>
    </xdr:to>
    <xdr:sp macro="" textlink="">
      <xdr:nvSpPr>
        <xdr:cNvPr id="365" name="楕円 364">
          <a:extLst>
            <a:ext uri="{FF2B5EF4-FFF2-40B4-BE49-F238E27FC236}">
              <a16:creationId xmlns:a16="http://schemas.microsoft.com/office/drawing/2014/main" id="{9B6B2ACD-E329-434B-80EE-6E89EA8A324E}"/>
            </a:ext>
          </a:extLst>
        </xdr:cNvPr>
        <xdr:cNvSpPr/>
      </xdr:nvSpPr>
      <xdr:spPr>
        <a:xfrm>
          <a:off x="9588500" y="147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5638</xdr:rowOff>
    </xdr:from>
    <xdr:to>
      <xdr:col>55</xdr:col>
      <xdr:colOff>0</xdr:colOff>
      <xdr:row>86</xdr:row>
      <xdr:rowOff>6477</xdr:rowOff>
    </xdr:to>
    <xdr:cxnSp macro="">
      <xdr:nvCxnSpPr>
        <xdr:cNvPr id="366" name="直線コネクタ 365">
          <a:extLst>
            <a:ext uri="{FF2B5EF4-FFF2-40B4-BE49-F238E27FC236}">
              <a16:creationId xmlns:a16="http://schemas.microsoft.com/office/drawing/2014/main" id="{7DC5610B-E2AE-4F22-891C-D71DDE89F7E5}"/>
            </a:ext>
          </a:extLst>
        </xdr:cNvPr>
        <xdr:cNvCxnSpPr/>
      </xdr:nvCxnSpPr>
      <xdr:spPr>
        <a:xfrm flipV="1">
          <a:off x="9639300" y="14750338"/>
          <a:ext cx="8382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128270</xdr:rowOff>
    </xdr:from>
    <xdr:to>
      <xdr:col>46</xdr:col>
      <xdr:colOff>38100</xdr:colOff>
      <xdr:row>86</xdr:row>
      <xdr:rowOff>58420</xdr:rowOff>
    </xdr:to>
    <xdr:sp macro="" textlink="">
      <xdr:nvSpPr>
        <xdr:cNvPr id="367" name="楕円 366">
          <a:extLst>
            <a:ext uri="{FF2B5EF4-FFF2-40B4-BE49-F238E27FC236}">
              <a16:creationId xmlns:a16="http://schemas.microsoft.com/office/drawing/2014/main" id="{502497BE-B578-4884-A28E-42CCD6353AAF}"/>
            </a:ext>
          </a:extLst>
        </xdr:cNvPr>
        <xdr:cNvSpPr/>
      </xdr:nvSpPr>
      <xdr:spPr>
        <a:xfrm>
          <a:off x="8699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6477</xdr:rowOff>
    </xdr:from>
    <xdr:to>
      <xdr:col>50</xdr:col>
      <xdr:colOff>114300</xdr:colOff>
      <xdr:row>86</xdr:row>
      <xdr:rowOff>7620</xdr:rowOff>
    </xdr:to>
    <xdr:cxnSp macro="">
      <xdr:nvCxnSpPr>
        <xdr:cNvPr id="368" name="直線コネクタ 367">
          <a:extLst>
            <a:ext uri="{FF2B5EF4-FFF2-40B4-BE49-F238E27FC236}">
              <a16:creationId xmlns:a16="http://schemas.microsoft.com/office/drawing/2014/main" id="{1BC9C2D7-A198-4326-BB92-4BFFEA401EF5}"/>
            </a:ext>
          </a:extLst>
        </xdr:cNvPr>
        <xdr:cNvCxnSpPr/>
      </xdr:nvCxnSpPr>
      <xdr:spPr>
        <a:xfrm flipV="1">
          <a:off x="8750300" y="147511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129412</xdr:rowOff>
    </xdr:from>
    <xdr:to>
      <xdr:col>41</xdr:col>
      <xdr:colOff>101600</xdr:colOff>
      <xdr:row>86</xdr:row>
      <xdr:rowOff>59562</xdr:rowOff>
    </xdr:to>
    <xdr:sp macro="" textlink="">
      <xdr:nvSpPr>
        <xdr:cNvPr id="369" name="楕円 368">
          <a:extLst>
            <a:ext uri="{FF2B5EF4-FFF2-40B4-BE49-F238E27FC236}">
              <a16:creationId xmlns:a16="http://schemas.microsoft.com/office/drawing/2014/main" id="{AE38650C-8FAF-4A9D-8356-50B725C66262}"/>
            </a:ext>
          </a:extLst>
        </xdr:cNvPr>
        <xdr:cNvSpPr/>
      </xdr:nvSpPr>
      <xdr:spPr>
        <a:xfrm>
          <a:off x="7810500" y="147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xdr:rowOff>
    </xdr:from>
    <xdr:to>
      <xdr:col>45</xdr:col>
      <xdr:colOff>177800</xdr:colOff>
      <xdr:row>86</xdr:row>
      <xdr:rowOff>8762</xdr:rowOff>
    </xdr:to>
    <xdr:cxnSp macro="">
      <xdr:nvCxnSpPr>
        <xdr:cNvPr id="370" name="直線コネクタ 369">
          <a:extLst>
            <a:ext uri="{FF2B5EF4-FFF2-40B4-BE49-F238E27FC236}">
              <a16:creationId xmlns:a16="http://schemas.microsoft.com/office/drawing/2014/main" id="{C29AA625-B607-4978-955A-6943888E8DEC}"/>
            </a:ext>
          </a:extLst>
        </xdr:cNvPr>
        <xdr:cNvCxnSpPr/>
      </xdr:nvCxnSpPr>
      <xdr:spPr>
        <a:xfrm flipV="1">
          <a:off x="7861300" y="147523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130938</xdr:rowOff>
    </xdr:from>
    <xdr:to>
      <xdr:col>36</xdr:col>
      <xdr:colOff>165100</xdr:colOff>
      <xdr:row>86</xdr:row>
      <xdr:rowOff>61088</xdr:rowOff>
    </xdr:to>
    <xdr:sp macro="" textlink="">
      <xdr:nvSpPr>
        <xdr:cNvPr id="371" name="楕円 370">
          <a:extLst>
            <a:ext uri="{FF2B5EF4-FFF2-40B4-BE49-F238E27FC236}">
              <a16:creationId xmlns:a16="http://schemas.microsoft.com/office/drawing/2014/main" id="{17A19966-289B-45EC-B360-0509AEEBB43D}"/>
            </a:ext>
          </a:extLst>
        </xdr:cNvPr>
        <xdr:cNvSpPr/>
      </xdr:nvSpPr>
      <xdr:spPr>
        <a:xfrm>
          <a:off x="6921500" y="147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8762</xdr:rowOff>
    </xdr:from>
    <xdr:to>
      <xdr:col>41</xdr:col>
      <xdr:colOff>50800</xdr:colOff>
      <xdr:row>86</xdr:row>
      <xdr:rowOff>10288</xdr:rowOff>
    </xdr:to>
    <xdr:cxnSp macro="">
      <xdr:nvCxnSpPr>
        <xdr:cNvPr id="372" name="直線コネクタ 371">
          <a:extLst>
            <a:ext uri="{FF2B5EF4-FFF2-40B4-BE49-F238E27FC236}">
              <a16:creationId xmlns:a16="http://schemas.microsoft.com/office/drawing/2014/main" id="{75D124E0-3C03-4567-9165-033292512D62}"/>
            </a:ext>
          </a:extLst>
        </xdr:cNvPr>
        <xdr:cNvCxnSpPr/>
      </xdr:nvCxnSpPr>
      <xdr:spPr>
        <a:xfrm flipV="1">
          <a:off x="6972300" y="14753462"/>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132554</xdr:rowOff>
    </xdr:from>
    <xdr:ext cx="469744" cy="259045"/>
    <xdr:sp macro="" textlink="">
      <xdr:nvSpPr>
        <xdr:cNvPr id="373" name="n_1aveValue【公営住宅】&#10;一人当たり面積">
          <a:extLst>
            <a:ext uri="{FF2B5EF4-FFF2-40B4-BE49-F238E27FC236}">
              <a16:creationId xmlns:a16="http://schemas.microsoft.com/office/drawing/2014/main" id="{3FE2D15D-12B3-4B61-998F-FDA09215A3D4}"/>
            </a:ext>
          </a:extLst>
        </xdr:cNvPr>
        <xdr:cNvSpPr txBox="1"/>
      </xdr:nvSpPr>
      <xdr:spPr>
        <a:xfrm>
          <a:off x="93917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127830</xdr:rowOff>
    </xdr:from>
    <xdr:ext cx="469744" cy="259045"/>
    <xdr:sp macro="" textlink="">
      <xdr:nvSpPr>
        <xdr:cNvPr id="374" name="n_2aveValue【公営住宅】&#10;一人当たり面積">
          <a:extLst>
            <a:ext uri="{FF2B5EF4-FFF2-40B4-BE49-F238E27FC236}">
              <a16:creationId xmlns:a16="http://schemas.microsoft.com/office/drawing/2014/main" id="{005EAD0B-A046-46E2-A30A-DF93D64854E8}"/>
            </a:ext>
          </a:extLst>
        </xdr:cNvPr>
        <xdr:cNvSpPr txBox="1"/>
      </xdr:nvSpPr>
      <xdr:spPr>
        <a:xfrm>
          <a:off x="8515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142003</xdr:rowOff>
    </xdr:from>
    <xdr:ext cx="469744" cy="259045"/>
    <xdr:sp macro="" textlink="">
      <xdr:nvSpPr>
        <xdr:cNvPr id="375" name="n_3aveValue【公営住宅】&#10;一人当たり面積">
          <a:extLst>
            <a:ext uri="{FF2B5EF4-FFF2-40B4-BE49-F238E27FC236}">
              <a16:creationId xmlns:a16="http://schemas.microsoft.com/office/drawing/2014/main" id="{0B180184-C354-4F5B-9937-E4ACE902AB9A}"/>
            </a:ext>
          </a:extLst>
        </xdr:cNvPr>
        <xdr:cNvSpPr txBox="1"/>
      </xdr:nvSpPr>
      <xdr:spPr>
        <a:xfrm>
          <a:off x="7626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165549</xdr:rowOff>
    </xdr:from>
    <xdr:ext cx="469744" cy="259045"/>
    <xdr:sp macro="" textlink="">
      <xdr:nvSpPr>
        <xdr:cNvPr id="376" name="n_4aveValue【公営住宅】&#10;一人当たり面積">
          <a:extLst>
            <a:ext uri="{FF2B5EF4-FFF2-40B4-BE49-F238E27FC236}">
              <a16:creationId xmlns:a16="http://schemas.microsoft.com/office/drawing/2014/main" id="{18552658-C85A-435E-A9E9-9C41D8855E7A}"/>
            </a:ext>
          </a:extLst>
        </xdr:cNvPr>
        <xdr:cNvSpPr txBox="1"/>
      </xdr:nvSpPr>
      <xdr:spPr>
        <a:xfrm>
          <a:off x="6737427" y="1439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48404</xdr:rowOff>
    </xdr:from>
    <xdr:ext cx="469744" cy="259045"/>
    <xdr:sp macro="" textlink="">
      <xdr:nvSpPr>
        <xdr:cNvPr id="377" name="n_1mainValue【公営住宅】&#10;一人当たり面積">
          <a:extLst>
            <a:ext uri="{FF2B5EF4-FFF2-40B4-BE49-F238E27FC236}">
              <a16:creationId xmlns:a16="http://schemas.microsoft.com/office/drawing/2014/main" id="{03E5D84B-3422-429D-A02F-08795CCAF3B1}"/>
            </a:ext>
          </a:extLst>
        </xdr:cNvPr>
        <xdr:cNvSpPr txBox="1"/>
      </xdr:nvSpPr>
      <xdr:spPr>
        <a:xfrm>
          <a:off x="9391727" y="147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49547</xdr:rowOff>
    </xdr:from>
    <xdr:ext cx="469744" cy="259045"/>
    <xdr:sp macro="" textlink="">
      <xdr:nvSpPr>
        <xdr:cNvPr id="378" name="n_2mainValue【公営住宅】&#10;一人当たり面積">
          <a:extLst>
            <a:ext uri="{FF2B5EF4-FFF2-40B4-BE49-F238E27FC236}">
              <a16:creationId xmlns:a16="http://schemas.microsoft.com/office/drawing/2014/main" id="{EF22492C-434F-4488-95B2-2F0A3BB5F3C5}"/>
            </a:ext>
          </a:extLst>
        </xdr:cNvPr>
        <xdr:cNvSpPr txBox="1"/>
      </xdr:nvSpPr>
      <xdr:spPr>
        <a:xfrm>
          <a:off x="8515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9" name="n_3mainValue【公営住宅】&#10;一人当たり面積">
          <a:extLst>
            <a:ext uri="{FF2B5EF4-FFF2-40B4-BE49-F238E27FC236}">
              <a16:creationId xmlns:a16="http://schemas.microsoft.com/office/drawing/2014/main" id="{673471BD-0281-4E36-9D9D-A9844099D0D4}"/>
            </a:ext>
          </a:extLst>
        </xdr:cNvPr>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52215</xdr:rowOff>
    </xdr:from>
    <xdr:ext cx="469744" cy="259045"/>
    <xdr:sp macro="" textlink="">
      <xdr:nvSpPr>
        <xdr:cNvPr id="380" name="n_4mainValue【公営住宅】&#10;一人当たり面積">
          <a:extLst>
            <a:ext uri="{FF2B5EF4-FFF2-40B4-BE49-F238E27FC236}">
              <a16:creationId xmlns:a16="http://schemas.microsoft.com/office/drawing/2014/main" id="{3335BE76-8A69-44C9-9A6A-374F9C1F1441}"/>
            </a:ext>
          </a:extLst>
        </xdr:cNvPr>
        <xdr:cNvSpPr txBox="1"/>
      </xdr:nvSpPr>
      <xdr:spPr>
        <a:xfrm>
          <a:off x="6737427" y="1479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D8D2338A-CDC4-45A1-B4C7-E00A2FA590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F4FEA27E-CE79-4390-9D95-28425936EC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90AB1D34-FD00-441D-BB6D-4F3838C104A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5A55F76-9843-4AC1-9FF1-8A9490F867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98BE22F5-B1C6-465D-8C6E-0130ECEF7FD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22593701-D2E0-418E-8FDF-8307A0618B4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5C58B21C-2062-401C-B0B6-509FEA637E2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3B75E44F-D9A1-4593-A898-C0AECD92DED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5A824968-6457-4F57-85F2-802FC3D55A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AC43876D-4CCB-498B-A8FE-FB9EECE5C1E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A874C414-0EE2-4D27-BD9F-ECE99ECE9B0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E98DF8AB-49DA-4691-BEEC-41FF845D081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7C69B4EB-CC27-4F31-B5B6-859FD494D6B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0E1DB69-03E2-41F9-9EBD-3F8A352938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15358A44-2101-47D8-AAE0-DB59E702114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62AF0E8B-FB7D-4533-909C-CAEEB45A52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715BD611-0D88-46CD-A8D9-34EE286A6B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69208E0-DE3F-4EF5-8134-0F8EA36BE7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1041CEE4-B77D-4982-879F-928464486D0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F18FFCD-B42F-43ED-81F4-558DE81862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3BEDE186-BFEC-4ADF-9CC8-0756A49CDB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763808CE-D6DF-4555-999E-0251736925B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C84ED46F-CAEB-4452-BEC0-733112E6948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C60D3567-CFBF-4583-B0B3-4B309B24306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a:extLst>
            <a:ext uri="{FF2B5EF4-FFF2-40B4-BE49-F238E27FC236}">
              <a16:creationId xmlns:a16="http://schemas.microsoft.com/office/drawing/2014/main" id="{70A3866E-419E-4504-A0A9-6F499380C9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a:extLst>
            <a:ext uri="{FF2B5EF4-FFF2-40B4-BE49-F238E27FC236}">
              <a16:creationId xmlns:a16="http://schemas.microsoft.com/office/drawing/2014/main" id="{CA8F65C6-4E2B-4144-AC71-3CAC7E143A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a:extLst>
            <a:ext uri="{FF2B5EF4-FFF2-40B4-BE49-F238E27FC236}">
              <a16:creationId xmlns:a16="http://schemas.microsoft.com/office/drawing/2014/main" id="{DB7F66D3-B61D-44A1-82D5-EF70D73D59E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a:extLst>
            <a:ext uri="{FF2B5EF4-FFF2-40B4-BE49-F238E27FC236}">
              <a16:creationId xmlns:a16="http://schemas.microsoft.com/office/drawing/2014/main" id="{B6AF38C7-D813-4BA8-906A-933CE35D76B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a:extLst>
            <a:ext uri="{FF2B5EF4-FFF2-40B4-BE49-F238E27FC236}">
              <a16:creationId xmlns:a16="http://schemas.microsoft.com/office/drawing/2014/main" id="{0CE2B4A0-B7DF-436C-91E5-A629054931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a:extLst>
            <a:ext uri="{FF2B5EF4-FFF2-40B4-BE49-F238E27FC236}">
              <a16:creationId xmlns:a16="http://schemas.microsoft.com/office/drawing/2014/main" id="{027C2299-71D1-4E6B-A08B-628EC5532E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a:extLst>
            <a:ext uri="{FF2B5EF4-FFF2-40B4-BE49-F238E27FC236}">
              <a16:creationId xmlns:a16="http://schemas.microsoft.com/office/drawing/2014/main" id="{53253595-50F0-41EB-91D6-9000C6516F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a:extLst>
            <a:ext uri="{FF2B5EF4-FFF2-40B4-BE49-F238E27FC236}">
              <a16:creationId xmlns:a16="http://schemas.microsoft.com/office/drawing/2014/main" id="{DA3B718A-5F13-4260-ACD4-963C0BE911FA}"/>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a:extLst>
            <a:ext uri="{FF2B5EF4-FFF2-40B4-BE49-F238E27FC236}">
              <a16:creationId xmlns:a16="http://schemas.microsoft.com/office/drawing/2014/main" id="{81560B97-8743-46F8-A3A2-CF073531482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a:extLst>
            <a:ext uri="{FF2B5EF4-FFF2-40B4-BE49-F238E27FC236}">
              <a16:creationId xmlns:a16="http://schemas.microsoft.com/office/drawing/2014/main" id="{23909BCD-A32F-48AD-B770-F54FFAFED45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a:extLst>
            <a:ext uri="{FF2B5EF4-FFF2-40B4-BE49-F238E27FC236}">
              <a16:creationId xmlns:a16="http://schemas.microsoft.com/office/drawing/2014/main" id="{78039BB7-6F9A-468B-B7C3-8460A26E115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a:extLst>
            <a:ext uri="{FF2B5EF4-FFF2-40B4-BE49-F238E27FC236}">
              <a16:creationId xmlns:a16="http://schemas.microsoft.com/office/drawing/2014/main" id="{2E406799-2B8B-41D8-8FA6-957F8DC1B8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a:extLst>
            <a:ext uri="{FF2B5EF4-FFF2-40B4-BE49-F238E27FC236}">
              <a16:creationId xmlns:a16="http://schemas.microsoft.com/office/drawing/2014/main" id="{49E4AAB1-D74E-4674-A49C-0AA0AA863D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a:extLst>
            <a:ext uri="{FF2B5EF4-FFF2-40B4-BE49-F238E27FC236}">
              <a16:creationId xmlns:a16="http://schemas.microsoft.com/office/drawing/2014/main" id="{CB465DA6-A918-48B3-9EFE-FD69BADCE9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a:extLst>
            <a:ext uri="{FF2B5EF4-FFF2-40B4-BE49-F238E27FC236}">
              <a16:creationId xmlns:a16="http://schemas.microsoft.com/office/drawing/2014/main" id="{E92CF801-43A5-4E6E-8C94-FC2D744F342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a:extLst>
            <a:ext uri="{FF2B5EF4-FFF2-40B4-BE49-F238E27FC236}">
              <a16:creationId xmlns:a16="http://schemas.microsoft.com/office/drawing/2014/main" id="{7E5E2091-902C-4D96-98D5-476F4E9F86D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a:extLst>
            <a:ext uri="{FF2B5EF4-FFF2-40B4-BE49-F238E27FC236}">
              <a16:creationId xmlns:a16="http://schemas.microsoft.com/office/drawing/2014/main" id="{F926F992-9C35-43D6-AD86-29EEA7FFE13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a:extLst>
            <a:ext uri="{FF2B5EF4-FFF2-40B4-BE49-F238E27FC236}">
              <a16:creationId xmlns:a16="http://schemas.microsoft.com/office/drawing/2014/main" id="{B4A2CDFE-D288-4B20-BF4B-91D72A2AF5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a:extLst>
            <a:ext uri="{FF2B5EF4-FFF2-40B4-BE49-F238E27FC236}">
              <a16:creationId xmlns:a16="http://schemas.microsoft.com/office/drawing/2014/main" id="{B20F5751-44C5-476B-991A-095008DEBE7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a:extLst>
            <a:ext uri="{FF2B5EF4-FFF2-40B4-BE49-F238E27FC236}">
              <a16:creationId xmlns:a16="http://schemas.microsoft.com/office/drawing/2014/main" id="{9C5B2DAE-4048-4256-9C4C-27CB045AE9A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a:extLst>
            <a:ext uri="{FF2B5EF4-FFF2-40B4-BE49-F238E27FC236}">
              <a16:creationId xmlns:a16="http://schemas.microsoft.com/office/drawing/2014/main" id="{3D77DD6F-C04E-417E-A42C-340EA92FA12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a:extLst>
            <a:ext uri="{FF2B5EF4-FFF2-40B4-BE49-F238E27FC236}">
              <a16:creationId xmlns:a16="http://schemas.microsoft.com/office/drawing/2014/main" id="{2AEB0A74-2F43-4C58-AAFC-4300832779A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a:extLst>
            <a:ext uri="{FF2B5EF4-FFF2-40B4-BE49-F238E27FC236}">
              <a16:creationId xmlns:a16="http://schemas.microsoft.com/office/drawing/2014/main" id="{E95AA28C-C79C-459A-AFF9-6FBAE667F53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a:extLst>
            <a:ext uri="{FF2B5EF4-FFF2-40B4-BE49-F238E27FC236}">
              <a16:creationId xmlns:a16="http://schemas.microsoft.com/office/drawing/2014/main" id="{1EC3CD01-C925-459D-BE17-1BFB02C71F7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a:extLst>
            <a:ext uri="{FF2B5EF4-FFF2-40B4-BE49-F238E27FC236}">
              <a16:creationId xmlns:a16="http://schemas.microsoft.com/office/drawing/2014/main" id="{2002E60F-E06C-4845-BA4B-8349E95AC222}"/>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a:extLst>
            <a:ext uri="{FF2B5EF4-FFF2-40B4-BE49-F238E27FC236}">
              <a16:creationId xmlns:a16="http://schemas.microsoft.com/office/drawing/2014/main" id="{03CF0FD1-89CC-4997-AF3F-0BA988A9A23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a:extLst>
            <a:ext uri="{FF2B5EF4-FFF2-40B4-BE49-F238E27FC236}">
              <a16:creationId xmlns:a16="http://schemas.microsoft.com/office/drawing/2014/main" id="{8C3941D9-40DA-42C6-BEB1-8D5F566215F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a:extLst>
            <a:ext uri="{FF2B5EF4-FFF2-40B4-BE49-F238E27FC236}">
              <a16:creationId xmlns:a16="http://schemas.microsoft.com/office/drawing/2014/main" id="{A85E5D51-FCB4-46DF-AC02-830A2CDCD8C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a:extLst>
            <a:ext uri="{FF2B5EF4-FFF2-40B4-BE49-F238E27FC236}">
              <a16:creationId xmlns:a16="http://schemas.microsoft.com/office/drawing/2014/main" id="{0A584377-7696-41EA-ADAE-F7238DD662B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a:extLst>
            <a:ext uri="{FF2B5EF4-FFF2-40B4-BE49-F238E27FC236}">
              <a16:creationId xmlns:a16="http://schemas.microsoft.com/office/drawing/2014/main" id="{32F1BA08-43FE-43B7-AC74-F0BE58B448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a:extLst>
            <a:ext uri="{FF2B5EF4-FFF2-40B4-BE49-F238E27FC236}">
              <a16:creationId xmlns:a16="http://schemas.microsoft.com/office/drawing/2014/main" id="{DF6DE9C6-1022-41CB-8DCA-DC2504E551C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a:extLst>
            <a:ext uri="{FF2B5EF4-FFF2-40B4-BE49-F238E27FC236}">
              <a16:creationId xmlns:a16="http://schemas.microsoft.com/office/drawing/2014/main" id="{690D5442-B2C8-4C61-98B3-A2D313A947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437" name="直線コネクタ 436">
          <a:extLst>
            <a:ext uri="{FF2B5EF4-FFF2-40B4-BE49-F238E27FC236}">
              <a16:creationId xmlns:a16="http://schemas.microsoft.com/office/drawing/2014/main" id="{1D352F1B-F873-4C1E-BA63-E44951DAFBEC}"/>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438" name="【学校施設】&#10;有形固定資産減価償却率最小値テキスト">
          <a:extLst>
            <a:ext uri="{FF2B5EF4-FFF2-40B4-BE49-F238E27FC236}">
              <a16:creationId xmlns:a16="http://schemas.microsoft.com/office/drawing/2014/main" id="{3C8E2C93-A628-403A-BE73-241005C557B7}"/>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439" name="直線コネクタ 438">
          <a:extLst>
            <a:ext uri="{FF2B5EF4-FFF2-40B4-BE49-F238E27FC236}">
              <a16:creationId xmlns:a16="http://schemas.microsoft.com/office/drawing/2014/main" id="{0396904E-1F00-40EB-B8BF-C9C7AD3823A4}"/>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440" name="【学校施設】&#10;有形固定資産減価償却率最大値テキスト">
          <a:extLst>
            <a:ext uri="{FF2B5EF4-FFF2-40B4-BE49-F238E27FC236}">
              <a16:creationId xmlns:a16="http://schemas.microsoft.com/office/drawing/2014/main" id="{865581FB-B045-4422-BA06-14F408C90892}"/>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441" name="直線コネクタ 440">
          <a:extLst>
            <a:ext uri="{FF2B5EF4-FFF2-40B4-BE49-F238E27FC236}">
              <a16:creationId xmlns:a16="http://schemas.microsoft.com/office/drawing/2014/main" id="{1E8F9284-C955-41A1-BC77-EEA73F4FA874}"/>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42" name="【学校施設】&#10;有形固定資産減価償却率平均値テキスト">
          <a:extLst>
            <a:ext uri="{FF2B5EF4-FFF2-40B4-BE49-F238E27FC236}">
              <a16:creationId xmlns:a16="http://schemas.microsoft.com/office/drawing/2014/main" id="{E4E00E0A-A90C-4F6D-BE71-46A4CBFE09CB}"/>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43" name="フローチャート: 判断 442">
          <a:extLst>
            <a:ext uri="{FF2B5EF4-FFF2-40B4-BE49-F238E27FC236}">
              <a16:creationId xmlns:a16="http://schemas.microsoft.com/office/drawing/2014/main" id="{8622E71D-227F-46F4-B8E0-E5140C72DF33}"/>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444" name="フローチャート: 判断 443">
          <a:extLst>
            <a:ext uri="{FF2B5EF4-FFF2-40B4-BE49-F238E27FC236}">
              <a16:creationId xmlns:a16="http://schemas.microsoft.com/office/drawing/2014/main" id="{CC13C5FB-4B58-41B6-9020-809411E05BD7}"/>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101600</xdr:rowOff>
    </xdr:from>
    <xdr:to>
      <xdr:col>76</xdr:col>
      <xdr:colOff>165100</xdr:colOff>
      <xdr:row>60</xdr:row>
      <xdr:rowOff>31750</xdr:rowOff>
    </xdr:to>
    <xdr:sp macro="" textlink="">
      <xdr:nvSpPr>
        <xdr:cNvPr id="445" name="フローチャート: 判断 444">
          <a:extLst>
            <a:ext uri="{FF2B5EF4-FFF2-40B4-BE49-F238E27FC236}">
              <a16:creationId xmlns:a16="http://schemas.microsoft.com/office/drawing/2014/main" id="{7782BB21-E5DB-4A8C-AB48-FD17ED7A1B2C}"/>
            </a:ext>
          </a:extLst>
        </xdr:cNvPr>
        <xdr:cNvSpPr/>
      </xdr:nvSpPr>
      <xdr:spPr>
        <a:xfrm>
          <a:off x="14541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446" name="フローチャート: 判断 445">
          <a:extLst>
            <a:ext uri="{FF2B5EF4-FFF2-40B4-BE49-F238E27FC236}">
              <a16:creationId xmlns:a16="http://schemas.microsoft.com/office/drawing/2014/main" id="{968BFE58-C3CC-4970-90BC-8AC81DC20024}"/>
            </a:ext>
          </a:extLst>
        </xdr:cNvPr>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7" name="フローチャート: 判断 446">
          <a:extLst>
            <a:ext uri="{FF2B5EF4-FFF2-40B4-BE49-F238E27FC236}">
              <a16:creationId xmlns:a16="http://schemas.microsoft.com/office/drawing/2014/main" id="{32D00376-5B4C-4D08-9FCE-97E2FFA0CF31}"/>
            </a:ext>
          </a:extLst>
        </xdr:cNvPr>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76FEBC58-A1CE-4E84-AE00-E416B54B6E6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D7AEE82A-38D3-4120-A2CF-C825B9D2E47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F3F5E05E-4F6A-4BFB-893E-5DDCDF7D828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2380168-16F2-4D91-B493-54BB73E816F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971AC700-DA6A-4F6E-9B9C-5274E396F5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52070</xdr:rowOff>
    </xdr:from>
    <xdr:to>
      <xdr:col>85</xdr:col>
      <xdr:colOff>177800</xdr:colOff>
      <xdr:row>61</xdr:row>
      <xdr:rowOff>153670</xdr:rowOff>
    </xdr:to>
    <xdr:sp macro="" textlink="">
      <xdr:nvSpPr>
        <xdr:cNvPr id="453" name="楕円 452">
          <a:extLst>
            <a:ext uri="{FF2B5EF4-FFF2-40B4-BE49-F238E27FC236}">
              <a16:creationId xmlns:a16="http://schemas.microsoft.com/office/drawing/2014/main" id="{5E6BDE2D-BC2B-4548-9B70-E3942C274443}"/>
            </a:ext>
          </a:extLst>
        </xdr:cNvPr>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30497</xdr:rowOff>
    </xdr:from>
    <xdr:ext cx="405111" cy="259045"/>
    <xdr:sp macro="" textlink="">
      <xdr:nvSpPr>
        <xdr:cNvPr id="454" name="【学校施設】&#10;有形固定資産減価償却率該当値テキスト">
          <a:extLst>
            <a:ext uri="{FF2B5EF4-FFF2-40B4-BE49-F238E27FC236}">
              <a16:creationId xmlns:a16="http://schemas.microsoft.com/office/drawing/2014/main" id="{BF65E5CC-23C9-4F84-AFF2-9CCF9E7BBEFC}"/>
            </a:ext>
          </a:extLst>
        </xdr:cNvPr>
        <xdr:cNvSpPr txBox="1"/>
      </xdr:nvSpPr>
      <xdr:spPr>
        <a:xfrm>
          <a:off x="16357600"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xdr:rowOff>
    </xdr:from>
    <xdr:to>
      <xdr:col>81</xdr:col>
      <xdr:colOff>101600</xdr:colOff>
      <xdr:row>62</xdr:row>
      <xdr:rowOff>102235</xdr:rowOff>
    </xdr:to>
    <xdr:sp macro="" textlink="">
      <xdr:nvSpPr>
        <xdr:cNvPr id="455" name="楕円 454">
          <a:extLst>
            <a:ext uri="{FF2B5EF4-FFF2-40B4-BE49-F238E27FC236}">
              <a16:creationId xmlns:a16="http://schemas.microsoft.com/office/drawing/2014/main" id="{D5BC2AD0-0ECA-48EC-9FBB-F495FB81F7AE}"/>
            </a:ext>
          </a:extLst>
        </xdr:cNvPr>
        <xdr:cNvSpPr/>
      </xdr:nvSpPr>
      <xdr:spPr>
        <a:xfrm>
          <a:off x="1543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102870</xdr:rowOff>
    </xdr:from>
    <xdr:to>
      <xdr:col>85</xdr:col>
      <xdr:colOff>127000</xdr:colOff>
      <xdr:row>62</xdr:row>
      <xdr:rowOff>51435</xdr:rowOff>
    </xdr:to>
    <xdr:cxnSp macro="">
      <xdr:nvCxnSpPr>
        <xdr:cNvPr id="456" name="直線コネクタ 455">
          <a:extLst>
            <a:ext uri="{FF2B5EF4-FFF2-40B4-BE49-F238E27FC236}">
              <a16:creationId xmlns:a16="http://schemas.microsoft.com/office/drawing/2014/main" id="{50827D4E-ED66-4D09-9B6F-93AB1D56619B}"/>
            </a:ext>
          </a:extLst>
        </xdr:cNvPr>
        <xdr:cNvCxnSpPr/>
      </xdr:nvCxnSpPr>
      <xdr:spPr>
        <a:xfrm flipV="1">
          <a:off x="15481300" y="1056132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135890</xdr:rowOff>
    </xdr:from>
    <xdr:to>
      <xdr:col>76</xdr:col>
      <xdr:colOff>165100</xdr:colOff>
      <xdr:row>63</xdr:row>
      <xdr:rowOff>66040</xdr:rowOff>
    </xdr:to>
    <xdr:sp macro="" textlink="">
      <xdr:nvSpPr>
        <xdr:cNvPr id="457" name="楕円 456">
          <a:extLst>
            <a:ext uri="{FF2B5EF4-FFF2-40B4-BE49-F238E27FC236}">
              <a16:creationId xmlns:a16="http://schemas.microsoft.com/office/drawing/2014/main" id="{F7D768E0-B13B-472F-9841-02E756BE4327}"/>
            </a:ext>
          </a:extLst>
        </xdr:cNvPr>
        <xdr:cNvSpPr/>
      </xdr:nvSpPr>
      <xdr:spPr>
        <a:xfrm>
          <a:off x="14541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51435</xdr:rowOff>
    </xdr:from>
    <xdr:to>
      <xdr:col>81</xdr:col>
      <xdr:colOff>50800</xdr:colOff>
      <xdr:row>63</xdr:row>
      <xdr:rowOff>15240</xdr:rowOff>
    </xdr:to>
    <xdr:cxnSp macro="">
      <xdr:nvCxnSpPr>
        <xdr:cNvPr id="458" name="直線コネクタ 457">
          <a:extLst>
            <a:ext uri="{FF2B5EF4-FFF2-40B4-BE49-F238E27FC236}">
              <a16:creationId xmlns:a16="http://schemas.microsoft.com/office/drawing/2014/main" id="{ACA47BFF-AFA9-4D07-9DF4-C159DE794A31}"/>
            </a:ext>
          </a:extLst>
        </xdr:cNvPr>
        <xdr:cNvCxnSpPr/>
      </xdr:nvCxnSpPr>
      <xdr:spPr>
        <a:xfrm flipV="1">
          <a:off x="14592300" y="1068133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459" name="楕円 458">
          <a:extLst>
            <a:ext uri="{FF2B5EF4-FFF2-40B4-BE49-F238E27FC236}">
              <a16:creationId xmlns:a16="http://schemas.microsoft.com/office/drawing/2014/main" id="{E5C71C33-A09C-427D-84B9-CE11E0E0929C}"/>
            </a:ext>
          </a:extLst>
        </xdr:cNvPr>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63</xdr:row>
      <xdr:rowOff>15240</xdr:rowOff>
    </xdr:to>
    <xdr:cxnSp macro="">
      <xdr:nvCxnSpPr>
        <xdr:cNvPr id="460" name="直線コネクタ 459">
          <a:extLst>
            <a:ext uri="{FF2B5EF4-FFF2-40B4-BE49-F238E27FC236}">
              <a16:creationId xmlns:a16="http://schemas.microsoft.com/office/drawing/2014/main" id="{5066C410-F303-45B8-88CC-ABF1B1DABA6C}"/>
            </a:ext>
          </a:extLst>
        </xdr:cNvPr>
        <xdr:cNvCxnSpPr/>
      </xdr:nvCxnSpPr>
      <xdr:spPr>
        <a:xfrm>
          <a:off x="13703300" y="10627995"/>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101600</xdr:rowOff>
    </xdr:from>
    <xdr:to>
      <xdr:col>67</xdr:col>
      <xdr:colOff>101600</xdr:colOff>
      <xdr:row>62</xdr:row>
      <xdr:rowOff>31750</xdr:rowOff>
    </xdr:to>
    <xdr:sp macro="" textlink="">
      <xdr:nvSpPr>
        <xdr:cNvPr id="461" name="楕円 460">
          <a:extLst>
            <a:ext uri="{FF2B5EF4-FFF2-40B4-BE49-F238E27FC236}">
              <a16:creationId xmlns:a16="http://schemas.microsoft.com/office/drawing/2014/main" id="{3AC7F4B8-00BA-48DB-8A0E-6271BBCE4591}"/>
            </a:ext>
          </a:extLst>
        </xdr:cNvPr>
        <xdr:cNvSpPr/>
      </xdr:nvSpPr>
      <xdr:spPr>
        <a:xfrm>
          <a:off x="12763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152400</xdr:rowOff>
    </xdr:from>
    <xdr:to>
      <xdr:col>71</xdr:col>
      <xdr:colOff>177800</xdr:colOff>
      <xdr:row>61</xdr:row>
      <xdr:rowOff>169545</xdr:rowOff>
    </xdr:to>
    <xdr:cxnSp macro="">
      <xdr:nvCxnSpPr>
        <xdr:cNvPr id="462" name="直線コネクタ 461">
          <a:extLst>
            <a:ext uri="{FF2B5EF4-FFF2-40B4-BE49-F238E27FC236}">
              <a16:creationId xmlns:a16="http://schemas.microsoft.com/office/drawing/2014/main" id="{2A066F90-8A03-4757-BAB3-AB47EA1A70EC}"/>
            </a:ext>
          </a:extLst>
        </xdr:cNvPr>
        <xdr:cNvCxnSpPr/>
      </xdr:nvCxnSpPr>
      <xdr:spPr>
        <a:xfrm>
          <a:off x="12814300" y="106108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463" name="n_1aveValue【学校施設】&#10;有形固定資産減価償却率">
          <a:extLst>
            <a:ext uri="{FF2B5EF4-FFF2-40B4-BE49-F238E27FC236}">
              <a16:creationId xmlns:a16="http://schemas.microsoft.com/office/drawing/2014/main" id="{75DB699E-675D-4CA9-B23F-1C02DF7A21F6}"/>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48277</xdr:rowOff>
    </xdr:from>
    <xdr:ext cx="405111" cy="259045"/>
    <xdr:sp macro="" textlink="">
      <xdr:nvSpPr>
        <xdr:cNvPr id="464" name="n_2aveValue【学校施設】&#10;有形固定資産減価償却率">
          <a:extLst>
            <a:ext uri="{FF2B5EF4-FFF2-40B4-BE49-F238E27FC236}">
              <a16:creationId xmlns:a16="http://schemas.microsoft.com/office/drawing/2014/main" id="{769F9AE8-16AF-4A25-8AC3-92DF33FA65A5}"/>
            </a:ext>
          </a:extLst>
        </xdr:cNvPr>
        <xdr:cNvSpPr txBox="1"/>
      </xdr:nvSpPr>
      <xdr:spPr>
        <a:xfrm>
          <a:off x="14389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465" name="n_3aveValue【学校施設】&#10;有形固定資産減価償却率">
          <a:extLst>
            <a:ext uri="{FF2B5EF4-FFF2-40B4-BE49-F238E27FC236}">
              <a16:creationId xmlns:a16="http://schemas.microsoft.com/office/drawing/2014/main" id="{A4FF6DB0-1E31-463A-90BA-AFCEBC01C090}"/>
            </a:ext>
          </a:extLst>
        </xdr:cNvPr>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6" name="n_4aveValue【学校施設】&#10;有形固定資産減価償却率">
          <a:extLst>
            <a:ext uri="{FF2B5EF4-FFF2-40B4-BE49-F238E27FC236}">
              <a16:creationId xmlns:a16="http://schemas.microsoft.com/office/drawing/2014/main" id="{A241B10E-594A-4080-B759-A43FAF9E7875}"/>
            </a:ext>
          </a:extLst>
        </xdr:cNvPr>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93362</xdr:rowOff>
    </xdr:from>
    <xdr:ext cx="405111" cy="259045"/>
    <xdr:sp macro="" textlink="">
      <xdr:nvSpPr>
        <xdr:cNvPr id="467" name="n_1mainValue【学校施設】&#10;有形固定資産減価償却率">
          <a:extLst>
            <a:ext uri="{FF2B5EF4-FFF2-40B4-BE49-F238E27FC236}">
              <a16:creationId xmlns:a16="http://schemas.microsoft.com/office/drawing/2014/main" id="{63156D09-81C3-4FEF-A87D-C61B1C60F34A}"/>
            </a:ext>
          </a:extLst>
        </xdr:cNvPr>
        <xdr:cNvSpPr txBox="1"/>
      </xdr:nvSpPr>
      <xdr:spPr>
        <a:xfrm>
          <a:off x="15266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57167</xdr:rowOff>
    </xdr:from>
    <xdr:ext cx="405111" cy="259045"/>
    <xdr:sp macro="" textlink="">
      <xdr:nvSpPr>
        <xdr:cNvPr id="468" name="n_2mainValue【学校施設】&#10;有形固定資産減価償却率">
          <a:extLst>
            <a:ext uri="{FF2B5EF4-FFF2-40B4-BE49-F238E27FC236}">
              <a16:creationId xmlns:a16="http://schemas.microsoft.com/office/drawing/2014/main" id="{841BE955-67E2-45A6-95A7-57AE1366568F}"/>
            </a:ext>
          </a:extLst>
        </xdr:cNvPr>
        <xdr:cNvSpPr txBox="1"/>
      </xdr:nvSpPr>
      <xdr:spPr>
        <a:xfrm>
          <a:off x="14389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469" name="n_3mainValue【学校施設】&#10;有形固定資産減価償却率">
          <a:extLst>
            <a:ext uri="{FF2B5EF4-FFF2-40B4-BE49-F238E27FC236}">
              <a16:creationId xmlns:a16="http://schemas.microsoft.com/office/drawing/2014/main" id="{BB51747C-E3EB-4046-BA98-8395FA13D7DF}"/>
            </a:ext>
          </a:extLst>
        </xdr:cNvPr>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22877</xdr:rowOff>
    </xdr:from>
    <xdr:ext cx="405111" cy="259045"/>
    <xdr:sp macro="" textlink="">
      <xdr:nvSpPr>
        <xdr:cNvPr id="470" name="n_4mainValue【学校施設】&#10;有形固定資産減価償却率">
          <a:extLst>
            <a:ext uri="{FF2B5EF4-FFF2-40B4-BE49-F238E27FC236}">
              <a16:creationId xmlns:a16="http://schemas.microsoft.com/office/drawing/2014/main" id="{B31F56BA-6E46-42C1-9ECF-BEDACEFEAD2B}"/>
            </a:ext>
          </a:extLst>
        </xdr:cNvPr>
        <xdr:cNvSpPr txBox="1"/>
      </xdr:nvSpPr>
      <xdr:spPr>
        <a:xfrm>
          <a:off x="12611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D38C92F8-ADF3-4162-8DDB-816E4B7A82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4B1AFD34-1376-4735-A905-B1540068AB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0F6C7FCE-0643-4B03-8C5E-EFF556CED5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71E99273-BF47-411C-89FF-09257DAF92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799EFBA8-CDE2-4EA5-B8F6-31CA5D30AC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A7EC71D7-3439-4185-AF80-AC437640301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8063AEEF-328A-4AC9-A27C-B77079E3BC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4EA64C2-25BC-4ACD-9709-B37A847C31C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2768466C-21F6-44F4-B203-F144E0F6C7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4DC39D79-19C1-4B25-B791-2FCDFBF450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a:extLst>
            <a:ext uri="{FF2B5EF4-FFF2-40B4-BE49-F238E27FC236}">
              <a16:creationId xmlns:a16="http://schemas.microsoft.com/office/drawing/2014/main" id="{D238BA75-8476-411E-B16A-C6893F7768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a:extLst>
            <a:ext uri="{FF2B5EF4-FFF2-40B4-BE49-F238E27FC236}">
              <a16:creationId xmlns:a16="http://schemas.microsoft.com/office/drawing/2014/main" id="{C143C0B8-7613-4CA2-A2CA-1880D25E8ED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a:extLst>
            <a:ext uri="{FF2B5EF4-FFF2-40B4-BE49-F238E27FC236}">
              <a16:creationId xmlns:a16="http://schemas.microsoft.com/office/drawing/2014/main" id="{EF421B99-A049-4DBF-805B-E0AFCCB51AF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a:extLst>
            <a:ext uri="{FF2B5EF4-FFF2-40B4-BE49-F238E27FC236}">
              <a16:creationId xmlns:a16="http://schemas.microsoft.com/office/drawing/2014/main" id="{5928A57D-FAFF-4DE6-8643-5E87624FBF0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a:extLst>
            <a:ext uri="{FF2B5EF4-FFF2-40B4-BE49-F238E27FC236}">
              <a16:creationId xmlns:a16="http://schemas.microsoft.com/office/drawing/2014/main" id="{8BC8A3CB-E8D9-4897-9929-E7F96C4C635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a:extLst>
            <a:ext uri="{FF2B5EF4-FFF2-40B4-BE49-F238E27FC236}">
              <a16:creationId xmlns:a16="http://schemas.microsoft.com/office/drawing/2014/main" id="{07590780-19C1-42F9-B9C3-A5294401344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a:extLst>
            <a:ext uri="{FF2B5EF4-FFF2-40B4-BE49-F238E27FC236}">
              <a16:creationId xmlns:a16="http://schemas.microsoft.com/office/drawing/2014/main" id="{636D5765-A838-4E05-8B7D-FF9B92786C2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a:extLst>
            <a:ext uri="{FF2B5EF4-FFF2-40B4-BE49-F238E27FC236}">
              <a16:creationId xmlns:a16="http://schemas.microsoft.com/office/drawing/2014/main" id="{B3DE11C5-D5F0-4525-B1AC-103433FC46C9}"/>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a:extLst>
            <a:ext uri="{FF2B5EF4-FFF2-40B4-BE49-F238E27FC236}">
              <a16:creationId xmlns:a16="http://schemas.microsoft.com/office/drawing/2014/main" id="{4811FD97-E0D2-457B-8F22-0FD45FFB011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a:extLst>
            <a:ext uri="{FF2B5EF4-FFF2-40B4-BE49-F238E27FC236}">
              <a16:creationId xmlns:a16="http://schemas.microsoft.com/office/drawing/2014/main" id="{7A52570B-1A1C-4807-A1E0-F07AA18CE196}"/>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1142F28B-D931-4D09-9C9A-0E47288F093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a:extLst>
            <a:ext uri="{FF2B5EF4-FFF2-40B4-BE49-F238E27FC236}">
              <a16:creationId xmlns:a16="http://schemas.microsoft.com/office/drawing/2014/main" id="{89A3600C-E595-43A2-859E-8056D9CFBC2A}"/>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D8EF560F-B8FD-4A98-934F-D71E81D02B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494" name="直線コネクタ 493">
          <a:extLst>
            <a:ext uri="{FF2B5EF4-FFF2-40B4-BE49-F238E27FC236}">
              <a16:creationId xmlns:a16="http://schemas.microsoft.com/office/drawing/2014/main" id="{DF4B1FA2-DCBA-4FCB-8E55-7B846100C1C3}"/>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495" name="【学校施設】&#10;一人当たり面積最小値テキスト">
          <a:extLst>
            <a:ext uri="{FF2B5EF4-FFF2-40B4-BE49-F238E27FC236}">
              <a16:creationId xmlns:a16="http://schemas.microsoft.com/office/drawing/2014/main" id="{E427A7BD-5BCC-4908-A82D-828F5A210D8F}"/>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496" name="直線コネクタ 495">
          <a:extLst>
            <a:ext uri="{FF2B5EF4-FFF2-40B4-BE49-F238E27FC236}">
              <a16:creationId xmlns:a16="http://schemas.microsoft.com/office/drawing/2014/main" id="{8C440E09-A77F-4C3A-8B7F-D52DCA89885C}"/>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497" name="【学校施設】&#10;一人当たり面積最大値テキスト">
          <a:extLst>
            <a:ext uri="{FF2B5EF4-FFF2-40B4-BE49-F238E27FC236}">
              <a16:creationId xmlns:a16="http://schemas.microsoft.com/office/drawing/2014/main" id="{4029F16E-6225-40B0-9B1B-7096A6C66C20}"/>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498" name="直線コネクタ 497">
          <a:extLst>
            <a:ext uri="{FF2B5EF4-FFF2-40B4-BE49-F238E27FC236}">
              <a16:creationId xmlns:a16="http://schemas.microsoft.com/office/drawing/2014/main" id="{6520FF6E-32E9-4930-AEC3-B58322A7D0DE}"/>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499" name="【学校施設】&#10;一人当たり面積平均値テキスト">
          <a:extLst>
            <a:ext uri="{FF2B5EF4-FFF2-40B4-BE49-F238E27FC236}">
              <a16:creationId xmlns:a16="http://schemas.microsoft.com/office/drawing/2014/main" id="{E53D5AE9-1D95-4513-9A58-656CD8AB6D73}"/>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00" name="フローチャート: 判断 499">
          <a:extLst>
            <a:ext uri="{FF2B5EF4-FFF2-40B4-BE49-F238E27FC236}">
              <a16:creationId xmlns:a16="http://schemas.microsoft.com/office/drawing/2014/main" id="{204C0AF9-9DEA-49DD-A4C6-BDC93F1F2D1A}"/>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107924</xdr:rowOff>
    </xdr:from>
    <xdr:to>
      <xdr:col>112</xdr:col>
      <xdr:colOff>38100</xdr:colOff>
      <xdr:row>63</xdr:row>
      <xdr:rowOff>38074</xdr:rowOff>
    </xdr:to>
    <xdr:sp macro="" textlink="">
      <xdr:nvSpPr>
        <xdr:cNvPr id="501" name="フローチャート: 判断 500">
          <a:extLst>
            <a:ext uri="{FF2B5EF4-FFF2-40B4-BE49-F238E27FC236}">
              <a16:creationId xmlns:a16="http://schemas.microsoft.com/office/drawing/2014/main" id="{AA98751F-6E66-4CD6-A1E6-245C089EB787}"/>
            </a:ext>
          </a:extLst>
        </xdr:cNvPr>
        <xdr:cNvSpPr/>
      </xdr:nvSpPr>
      <xdr:spPr>
        <a:xfrm>
          <a:off x="21272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107162</xdr:rowOff>
    </xdr:from>
    <xdr:to>
      <xdr:col>107</xdr:col>
      <xdr:colOff>101600</xdr:colOff>
      <xdr:row>63</xdr:row>
      <xdr:rowOff>37312</xdr:rowOff>
    </xdr:to>
    <xdr:sp macro="" textlink="">
      <xdr:nvSpPr>
        <xdr:cNvPr id="502" name="フローチャート: 判断 501">
          <a:extLst>
            <a:ext uri="{FF2B5EF4-FFF2-40B4-BE49-F238E27FC236}">
              <a16:creationId xmlns:a16="http://schemas.microsoft.com/office/drawing/2014/main" id="{581A16EA-597B-4109-8C48-47AE97E5CF33}"/>
            </a:ext>
          </a:extLst>
        </xdr:cNvPr>
        <xdr:cNvSpPr/>
      </xdr:nvSpPr>
      <xdr:spPr>
        <a:xfrm>
          <a:off x="20383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114402</xdr:rowOff>
    </xdr:from>
    <xdr:to>
      <xdr:col>102</xdr:col>
      <xdr:colOff>165100</xdr:colOff>
      <xdr:row>63</xdr:row>
      <xdr:rowOff>44552</xdr:rowOff>
    </xdr:to>
    <xdr:sp macro="" textlink="">
      <xdr:nvSpPr>
        <xdr:cNvPr id="503" name="フローチャート: 判断 502">
          <a:extLst>
            <a:ext uri="{FF2B5EF4-FFF2-40B4-BE49-F238E27FC236}">
              <a16:creationId xmlns:a16="http://schemas.microsoft.com/office/drawing/2014/main" id="{78AED46A-9A22-49F3-BE1B-DBF7D7C38C08}"/>
            </a:ext>
          </a:extLst>
        </xdr:cNvPr>
        <xdr:cNvSpPr/>
      </xdr:nvSpPr>
      <xdr:spPr>
        <a:xfrm>
          <a:off x="19494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134062</xdr:rowOff>
    </xdr:from>
    <xdr:to>
      <xdr:col>98</xdr:col>
      <xdr:colOff>38100</xdr:colOff>
      <xdr:row>63</xdr:row>
      <xdr:rowOff>64212</xdr:rowOff>
    </xdr:to>
    <xdr:sp macro="" textlink="">
      <xdr:nvSpPr>
        <xdr:cNvPr id="504" name="フローチャート: 判断 503">
          <a:extLst>
            <a:ext uri="{FF2B5EF4-FFF2-40B4-BE49-F238E27FC236}">
              <a16:creationId xmlns:a16="http://schemas.microsoft.com/office/drawing/2014/main" id="{8FAF4E64-2868-4F31-98F5-2328F67A9900}"/>
            </a:ext>
          </a:extLst>
        </xdr:cNvPr>
        <xdr:cNvSpPr/>
      </xdr:nvSpPr>
      <xdr:spPr>
        <a:xfrm>
          <a:off x="18605500" y="107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DD1BF695-060B-4F91-A0D7-BF328FED88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7878474-2BA7-47EF-8242-627191F23DE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23C6A26-745F-4EF4-BDEB-0DF8440EFFF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4AAA9F23-D5BB-42B7-9918-A6D314E0CB3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20A5C879-1A4F-4534-9A53-D0476839AF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26086</xdr:rowOff>
    </xdr:from>
    <xdr:to>
      <xdr:col>116</xdr:col>
      <xdr:colOff>114300</xdr:colOff>
      <xdr:row>63</xdr:row>
      <xdr:rowOff>127686</xdr:rowOff>
    </xdr:to>
    <xdr:sp macro="" textlink="">
      <xdr:nvSpPr>
        <xdr:cNvPr id="510" name="楕円 509">
          <a:extLst>
            <a:ext uri="{FF2B5EF4-FFF2-40B4-BE49-F238E27FC236}">
              <a16:creationId xmlns:a16="http://schemas.microsoft.com/office/drawing/2014/main" id="{B89B0D2B-73EF-4004-A270-F919AEF7BAA2}"/>
            </a:ext>
          </a:extLst>
        </xdr:cNvPr>
        <xdr:cNvSpPr/>
      </xdr:nvSpPr>
      <xdr:spPr>
        <a:xfrm>
          <a:off x="22110700" y="1082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112463</xdr:rowOff>
    </xdr:from>
    <xdr:ext cx="469744" cy="259045"/>
    <xdr:sp macro="" textlink="">
      <xdr:nvSpPr>
        <xdr:cNvPr id="511" name="【学校施設】&#10;一人当たり面積該当値テキスト">
          <a:extLst>
            <a:ext uri="{FF2B5EF4-FFF2-40B4-BE49-F238E27FC236}">
              <a16:creationId xmlns:a16="http://schemas.microsoft.com/office/drawing/2014/main" id="{D24B5EE6-B153-469D-921E-3836FEDD6844}"/>
            </a:ext>
          </a:extLst>
        </xdr:cNvPr>
        <xdr:cNvSpPr txBox="1"/>
      </xdr:nvSpPr>
      <xdr:spPr>
        <a:xfrm>
          <a:off x="22199600" y="107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64262</xdr:rowOff>
    </xdr:from>
    <xdr:to>
      <xdr:col>112</xdr:col>
      <xdr:colOff>38100</xdr:colOff>
      <xdr:row>63</xdr:row>
      <xdr:rowOff>165862</xdr:rowOff>
    </xdr:to>
    <xdr:sp macro="" textlink="">
      <xdr:nvSpPr>
        <xdr:cNvPr id="512" name="楕円 511">
          <a:extLst>
            <a:ext uri="{FF2B5EF4-FFF2-40B4-BE49-F238E27FC236}">
              <a16:creationId xmlns:a16="http://schemas.microsoft.com/office/drawing/2014/main" id="{9AD4CCDE-69B8-4EE0-BE8A-FE31756F3473}"/>
            </a:ext>
          </a:extLst>
        </xdr:cNvPr>
        <xdr:cNvSpPr/>
      </xdr:nvSpPr>
      <xdr:spPr>
        <a:xfrm>
          <a:off x="21272500" y="1086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76886</xdr:rowOff>
    </xdr:from>
    <xdr:to>
      <xdr:col>116</xdr:col>
      <xdr:colOff>63500</xdr:colOff>
      <xdr:row>63</xdr:row>
      <xdr:rowOff>115062</xdr:rowOff>
    </xdr:to>
    <xdr:cxnSp macro="">
      <xdr:nvCxnSpPr>
        <xdr:cNvPr id="513" name="直線コネクタ 512">
          <a:extLst>
            <a:ext uri="{FF2B5EF4-FFF2-40B4-BE49-F238E27FC236}">
              <a16:creationId xmlns:a16="http://schemas.microsoft.com/office/drawing/2014/main" id="{30EE72E1-9845-45D0-B800-F5BC3080EC9D}"/>
            </a:ext>
          </a:extLst>
        </xdr:cNvPr>
        <xdr:cNvCxnSpPr/>
      </xdr:nvCxnSpPr>
      <xdr:spPr>
        <a:xfrm flipV="1">
          <a:off x="21323300" y="1087823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79578</xdr:rowOff>
    </xdr:from>
    <xdr:to>
      <xdr:col>107</xdr:col>
      <xdr:colOff>101600</xdr:colOff>
      <xdr:row>64</xdr:row>
      <xdr:rowOff>9728</xdr:rowOff>
    </xdr:to>
    <xdr:sp macro="" textlink="">
      <xdr:nvSpPr>
        <xdr:cNvPr id="514" name="楕円 513">
          <a:extLst>
            <a:ext uri="{FF2B5EF4-FFF2-40B4-BE49-F238E27FC236}">
              <a16:creationId xmlns:a16="http://schemas.microsoft.com/office/drawing/2014/main" id="{0DC967CE-A30B-485A-BE4A-9A2C75B296C9}"/>
            </a:ext>
          </a:extLst>
        </xdr:cNvPr>
        <xdr:cNvSpPr/>
      </xdr:nvSpPr>
      <xdr:spPr>
        <a:xfrm>
          <a:off x="20383500" y="10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115062</xdr:rowOff>
    </xdr:from>
    <xdr:to>
      <xdr:col>111</xdr:col>
      <xdr:colOff>177800</xdr:colOff>
      <xdr:row>63</xdr:row>
      <xdr:rowOff>130378</xdr:rowOff>
    </xdr:to>
    <xdr:cxnSp macro="">
      <xdr:nvCxnSpPr>
        <xdr:cNvPr id="515" name="直線コネクタ 514">
          <a:extLst>
            <a:ext uri="{FF2B5EF4-FFF2-40B4-BE49-F238E27FC236}">
              <a16:creationId xmlns:a16="http://schemas.microsoft.com/office/drawing/2014/main" id="{C0119814-ABF4-442F-A5DB-9481FBD5BB4B}"/>
            </a:ext>
          </a:extLst>
        </xdr:cNvPr>
        <xdr:cNvCxnSpPr/>
      </xdr:nvCxnSpPr>
      <xdr:spPr>
        <a:xfrm flipV="1">
          <a:off x="20434300" y="10916412"/>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33858</xdr:rowOff>
    </xdr:from>
    <xdr:to>
      <xdr:col>102</xdr:col>
      <xdr:colOff>165100</xdr:colOff>
      <xdr:row>63</xdr:row>
      <xdr:rowOff>135458</xdr:rowOff>
    </xdr:to>
    <xdr:sp macro="" textlink="">
      <xdr:nvSpPr>
        <xdr:cNvPr id="516" name="楕円 515">
          <a:extLst>
            <a:ext uri="{FF2B5EF4-FFF2-40B4-BE49-F238E27FC236}">
              <a16:creationId xmlns:a16="http://schemas.microsoft.com/office/drawing/2014/main" id="{B6185671-8D4C-4486-A0DF-1267CC7464C2}"/>
            </a:ext>
          </a:extLst>
        </xdr:cNvPr>
        <xdr:cNvSpPr/>
      </xdr:nvSpPr>
      <xdr:spPr>
        <a:xfrm>
          <a:off x="19494500" y="108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84658</xdr:rowOff>
    </xdr:from>
    <xdr:to>
      <xdr:col>107</xdr:col>
      <xdr:colOff>50800</xdr:colOff>
      <xdr:row>63</xdr:row>
      <xdr:rowOff>130378</xdr:rowOff>
    </xdr:to>
    <xdr:cxnSp macro="">
      <xdr:nvCxnSpPr>
        <xdr:cNvPr id="517" name="直線コネクタ 516">
          <a:extLst>
            <a:ext uri="{FF2B5EF4-FFF2-40B4-BE49-F238E27FC236}">
              <a16:creationId xmlns:a16="http://schemas.microsoft.com/office/drawing/2014/main" id="{A86F29B7-2140-49AB-BA79-7A8B5BFCF2AD}"/>
            </a:ext>
          </a:extLst>
        </xdr:cNvPr>
        <xdr:cNvCxnSpPr/>
      </xdr:nvCxnSpPr>
      <xdr:spPr>
        <a:xfrm>
          <a:off x="19545300" y="108860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36144</xdr:rowOff>
    </xdr:from>
    <xdr:to>
      <xdr:col>98</xdr:col>
      <xdr:colOff>38100</xdr:colOff>
      <xdr:row>63</xdr:row>
      <xdr:rowOff>137744</xdr:rowOff>
    </xdr:to>
    <xdr:sp macro="" textlink="">
      <xdr:nvSpPr>
        <xdr:cNvPr id="518" name="楕円 517">
          <a:extLst>
            <a:ext uri="{FF2B5EF4-FFF2-40B4-BE49-F238E27FC236}">
              <a16:creationId xmlns:a16="http://schemas.microsoft.com/office/drawing/2014/main" id="{B34E5A2E-6C40-47A5-A44A-886DB9E3934A}"/>
            </a:ext>
          </a:extLst>
        </xdr:cNvPr>
        <xdr:cNvSpPr/>
      </xdr:nvSpPr>
      <xdr:spPr>
        <a:xfrm>
          <a:off x="18605500" y="1083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84658</xdr:rowOff>
    </xdr:from>
    <xdr:to>
      <xdr:col>102</xdr:col>
      <xdr:colOff>114300</xdr:colOff>
      <xdr:row>63</xdr:row>
      <xdr:rowOff>86944</xdr:rowOff>
    </xdr:to>
    <xdr:cxnSp macro="">
      <xdr:nvCxnSpPr>
        <xdr:cNvPr id="519" name="直線コネクタ 518">
          <a:extLst>
            <a:ext uri="{FF2B5EF4-FFF2-40B4-BE49-F238E27FC236}">
              <a16:creationId xmlns:a16="http://schemas.microsoft.com/office/drawing/2014/main" id="{71398193-732C-481E-B52B-A8AF6ADC412C}"/>
            </a:ext>
          </a:extLst>
        </xdr:cNvPr>
        <xdr:cNvCxnSpPr/>
      </xdr:nvCxnSpPr>
      <xdr:spPr>
        <a:xfrm flipV="1">
          <a:off x="18656300" y="108860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54601</xdr:rowOff>
    </xdr:from>
    <xdr:ext cx="469744" cy="259045"/>
    <xdr:sp macro="" textlink="">
      <xdr:nvSpPr>
        <xdr:cNvPr id="520" name="n_1aveValue【学校施設】&#10;一人当たり面積">
          <a:extLst>
            <a:ext uri="{FF2B5EF4-FFF2-40B4-BE49-F238E27FC236}">
              <a16:creationId xmlns:a16="http://schemas.microsoft.com/office/drawing/2014/main" id="{10E419CB-BAF6-43D4-8FDB-D141747A6FD6}"/>
            </a:ext>
          </a:extLst>
        </xdr:cNvPr>
        <xdr:cNvSpPr txBox="1"/>
      </xdr:nvSpPr>
      <xdr:spPr>
        <a:xfrm>
          <a:off x="210757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53839</xdr:rowOff>
    </xdr:from>
    <xdr:ext cx="469744" cy="259045"/>
    <xdr:sp macro="" textlink="">
      <xdr:nvSpPr>
        <xdr:cNvPr id="521" name="n_2aveValue【学校施設】&#10;一人当たり面積">
          <a:extLst>
            <a:ext uri="{FF2B5EF4-FFF2-40B4-BE49-F238E27FC236}">
              <a16:creationId xmlns:a16="http://schemas.microsoft.com/office/drawing/2014/main" id="{2F88659C-4DBE-40F5-8D2F-E85B5B820ECF}"/>
            </a:ext>
          </a:extLst>
        </xdr:cNvPr>
        <xdr:cNvSpPr txBox="1"/>
      </xdr:nvSpPr>
      <xdr:spPr>
        <a:xfrm>
          <a:off x="20199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61079</xdr:rowOff>
    </xdr:from>
    <xdr:ext cx="469744" cy="259045"/>
    <xdr:sp macro="" textlink="">
      <xdr:nvSpPr>
        <xdr:cNvPr id="522" name="n_3aveValue【学校施設】&#10;一人当たり面積">
          <a:extLst>
            <a:ext uri="{FF2B5EF4-FFF2-40B4-BE49-F238E27FC236}">
              <a16:creationId xmlns:a16="http://schemas.microsoft.com/office/drawing/2014/main" id="{6CDED012-DA99-4E65-A919-46DFC9D8AB0E}"/>
            </a:ext>
          </a:extLst>
        </xdr:cNvPr>
        <xdr:cNvSpPr txBox="1"/>
      </xdr:nvSpPr>
      <xdr:spPr>
        <a:xfrm>
          <a:off x="19310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80739</xdr:rowOff>
    </xdr:from>
    <xdr:ext cx="469744" cy="259045"/>
    <xdr:sp macro="" textlink="">
      <xdr:nvSpPr>
        <xdr:cNvPr id="523" name="n_4aveValue【学校施設】&#10;一人当たり面積">
          <a:extLst>
            <a:ext uri="{FF2B5EF4-FFF2-40B4-BE49-F238E27FC236}">
              <a16:creationId xmlns:a16="http://schemas.microsoft.com/office/drawing/2014/main" id="{8B22C1B9-40B1-404E-B7F1-B51A4FF03067}"/>
            </a:ext>
          </a:extLst>
        </xdr:cNvPr>
        <xdr:cNvSpPr txBox="1"/>
      </xdr:nvSpPr>
      <xdr:spPr>
        <a:xfrm>
          <a:off x="18421427" y="1053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156989</xdr:rowOff>
    </xdr:from>
    <xdr:ext cx="469744" cy="259045"/>
    <xdr:sp macro="" textlink="">
      <xdr:nvSpPr>
        <xdr:cNvPr id="524" name="n_1mainValue【学校施設】&#10;一人当たり面積">
          <a:extLst>
            <a:ext uri="{FF2B5EF4-FFF2-40B4-BE49-F238E27FC236}">
              <a16:creationId xmlns:a16="http://schemas.microsoft.com/office/drawing/2014/main" id="{27B17690-F430-4D29-8794-B1C885FD3469}"/>
            </a:ext>
          </a:extLst>
        </xdr:cNvPr>
        <xdr:cNvSpPr txBox="1"/>
      </xdr:nvSpPr>
      <xdr:spPr>
        <a:xfrm>
          <a:off x="21075727"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855</xdr:rowOff>
    </xdr:from>
    <xdr:ext cx="469744" cy="259045"/>
    <xdr:sp macro="" textlink="">
      <xdr:nvSpPr>
        <xdr:cNvPr id="525" name="n_2mainValue【学校施設】&#10;一人当たり面積">
          <a:extLst>
            <a:ext uri="{FF2B5EF4-FFF2-40B4-BE49-F238E27FC236}">
              <a16:creationId xmlns:a16="http://schemas.microsoft.com/office/drawing/2014/main" id="{E96E2AFD-83C6-40D0-BFD9-A5358F66F272}"/>
            </a:ext>
          </a:extLst>
        </xdr:cNvPr>
        <xdr:cNvSpPr txBox="1"/>
      </xdr:nvSpPr>
      <xdr:spPr>
        <a:xfrm>
          <a:off x="20199427" y="109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126585</xdr:rowOff>
    </xdr:from>
    <xdr:ext cx="469744" cy="259045"/>
    <xdr:sp macro="" textlink="">
      <xdr:nvSpPr>
        <xdr:cNvPr id="526" name="n_3mainValue【学校施設】&#10;一人当たり面積">
          <a:extLst>
            <a:ext uri="{FF2B5EF4-FFF2-40B4-BE49-F238E27FC236}">
              <a16:creationId xmlns:a16="http://schemas.microsoft.com/office/drawing/2014/main" id="{D2662F56-8F74-4AC8-87EE-4EB4B7A25573}"/>
            </a:ext>
          </a:extLst>
        </xdr:cNvPr>
        <xdr:cNvSpPr txBox="1"/>
      </xdr:nvSpPr>
      <xdr:spPr>
        <a:xfrm>
          <a:off x="19310427" y="10927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128871</xdr:rowOff>
    </xdr:from>
    <xdr:ext cx="469744" cy="259045"/>
    <xdr:sp macro="" textlink="">
      <xdr:nvSpPr>
        <xdr:cNvPr id="527" name="n_4mainValue【学校施設】&#10;一人当たり面積">
          <a:extLst>
            <a:ext uri="{FF2B5EF4-FFF2-40B4-BE49-F238E27FC236}">
              <a16:creationId xmlns:a16="http://schemas.microsoft.com/office/drawing/2014/main" id="{90C4F11E-6072-4016-AE7C-3BE2F0DB1A51}"/>
            </a:ext>
          </a:extLst>
        </xdr:cNvPr>
        <xdr:cNvSpPr txBox="1"/>
      </xdr:nvSpPr>
      <xdr:spPr>
        <a:xfrm>
          <a:off x="18421427" y="1093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3837C6C3-0D69-40DE-869E-B00E7DA54CE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1B1238E8-EB82-409C-B01F-A6261A2903F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EF008104-B75B-4CDA-83A7-9479DDD1C6C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30E68499-2958-4A4F-A8B6-80606FC07CE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D34C0001-45E3-4E33-A270-0DC86C30EC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46D967D0-F327-45B4-BBFF-5E08C233E8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D8211C5C-A52C-4ED0-B93E-1E4B66B8E95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F1BB2E7C-0188-49CC-90C1-9460D9D144B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a:extLst>
            <a:ext uri="{FF2B5EF4-FFF2-40B4-BE49-F238E27FC236}">
              <a16:creationId xmlns:a16="http://schemas.microsoft.com/office/drawing/2014/main" id="{263B5054-73A2-4FCB-BF61-5E8809BAC77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a:extLst>
            <a:ext uri="{FF2B5EF4-FFF2-40B4-BE49-F238E27FC236}">
              <a16:creationId xmlns:a16="http://schemas.microsoft.com/office/drawing/2014/main" id="{AB89D825-2105-4248-943A-602973B2E2C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a:extLst>
            <a:ext uri="{FF2B5EF4-FFF2-40B4-BE49-F238E27FC236}">
              <a16:creationId xmlns:a16="http://schemas.microsoft.com/office/drawing/2014/main" id="{776CA48D-F808-4773-9F60-AA88A748FD7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a:extLst>
            <a:ext uri="{FF2B5EF4-FFF2-40B4-BE49-F238E27FC236}">
              <a16:creationId xmlns:a16="http://schemas.microsoft.com/office/drawing/2014/main" id="{34DBBDD9-7E87-48A0-B942-B4587F648C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a:extLst>
            <a:ext uri="{FF2B5EF4-FFF2-40B4-BE49-F238E27FC236}">
              <a16:creationId xmlns:a16="http://schemas.microsoft.com/office/drawing/2014/main" id="{6358D620-FF08-4E5F-B391-0E4F84762B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a:extLst>
            <a:ext uri="{FF2B5EF4-FFF2-40B4-BE49-F238E27FC236}">
              <a16:creationId xmlns:a16="http://schemas.microsoft.com/office/drawing/2014/main" id="{A9F5037F-F07A-4D70-9F84-693D378355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a:extLst>
            <a:ext uri="{FF2B5EF4-FFF2-40B4-BE49-F238E27FC236}">
              <a16:creationId xmlns:a16="http://schemas.microsoft.com/office/drawing/2014/main" id="{0C8CDDDE-8A94-4107-9B09-89B91489E13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a:extLst>
            <a:ext uri="{FF2B5EF4-FFF2-40B4-BE49-F238E27FC236}">
              <a16:creationId xmlns:a16="http://schemas.microsoft.com/office/drawing/2014/main" id="{0F33D655-BA86-4758-9F59-530C1C1EDC5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id="{27386A20-2381-4FDA-88A1-77271E2D58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id="{D5246AD7-2B82-41DF-970B-0CFD5024322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id="{3F9A3B3F-C074-49F6-AE10-8AB8CBAD524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id="{1D47CAA1-7C25-4ADF-85B9-DF1E461BB0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id="{C2D2111B-19DF-4EB1-AF2F-1D1B3BCC2F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id="{5A17F304-C635-4E90-AAED-923DEB02E2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id="{5B4101C6-6F22-439D-B549-63E066E065E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id="{D83CAD16-4B5F-4886-A1C9-51CAB20D5A3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id="{F3331A82-8FEF-46DA-9B03-555898ACB2B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id="{D60CE0FA-7845-4EEB-BDED-9C7B1589725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a:extLst>
            <a:ext uri="{FF2B5EF4-FFF2-40B4-BE49-F238E27FC236}">
              <a16:creationId xmlns:a16="http://schemas.microsoft.com/office/drawing/2014/main" id="{9319469D-64CC-4FB9-8CF9-344BDDA6A44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a:extLst>
            <a:ext uri="{FF2B5EF4-FFF2-40B4-BE49-F238E27FC236}">
              <a16:creationId xmlns:a16="http://schemas.microsoft.com/office/drawing/2014/main" id="{020C110B-01E0-4730-BA26-08AC5593BFB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a:extLst>
            <a:ext uri="{FF2B5EF4-FFF2-40B4-BE49-F238E27FC236}">
              <a16:creationId xmlns:a16="http://schemas.microsoft.com/office/drawing/2014/main" id="{3873FAFC-2A65-4120-8419-C064ADADD6A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a:extLst>
            <a:ext uri="{FF2B5EF4-FFF2-40B4-BE49-F238E27FC236}">
              <a16:creationId xmlns:a16="http://schemas.microsoft.com/office/drawing/2014/main" id="{33822585-7874-46A7-9B19-FC7580E59A4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a:extLst>
            <a:ext uri="{FF2B5EF4-FFF2-40B4-BE49-F238E27FC236}">
              <a16:creationId xmlns:a16="http://schemas.microsoft.com/office/drawing/2014/main" id="{2E079318-21D2-4C66-B903-6B9573951BAC}"/>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a:extLst>
            <a:ext uri="{FF2B5EF4-FFF2-40B4-BE49-F238E27FC236}">
              <a16:creationId xmlns:a16="http://schemas.microsoft.com/office/drawing/2014/main" id="{B070B3EC-F654-43D3-99C4-4D825EC11D1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a:extLst>
            <a:ext uri="{FF2B5EF4-FFF2-40B4-BE49-F238E27FC236}">
              <a16:creationId xmlns:a16="http://schemas.microsoft.com/office/drawing/2014/main" id="{6FC6FA37-8AF2-4BC7-9AF5-E5EC927BD80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a:extLst>
            <a:ext uri="{FF2B5EF4-FFF2-40B4-BE49-F238E27FC236}">
              <a16:creationId xmlns:a16="http://schemas.microsoft.com/office/drawing/2014/main" id="{5F0F7395-E513-46DC-AC11-6F07394F1C0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a:extLst>
            <a:ext uri="{FF2B5EF4-FFF2-40B4-BE49-F238E27FC236}">
              <a16:creationId xmlns:a16="http://schemas.microsoft.com/office/drawing/2014/main" id="{C2601371-5F36-42DE-9302-C1E85059B9C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a:extLst>
            <a:ext uri="{FF2B5EF4-FFF2-40B4-BE49-F238E27FC236}">
              <a16:creationId xmlns:a16="http://schemas.microsoft.com/office/drawing/2014/main" id="{BDB3996E-333B-484F-8E00-0702B9B8990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4" name="テキスト ボックス 563">
          <a:extLst>
            <a:ext uri="{FF2B5EF4-FFF2-40B4-BE49-F238E27FC236}">
              <a16:creationId xmlns:a16="http://schemas.microsoft.com/office/drawing/2014/main" id="{65F1C4A1-BA26-4E37-9469-82BB0A3640E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id="{B8D7BF99-B66F-4D37-B7E5-1C3E316F5E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2AC3E471-9BF1-4B0B-B3F8-FD0E9884EC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7" name="直線コネクタ 566">
          <a:extLst>
            <a:ext uri="{FF2B5EF4-FFF2-40B4-BE49-F238E27FC236}">
              <a16:creationId xmlns:a16="http://schemas.microsoft.com/office/drawing/2014/main" id="{170EEA8F-F3AF-497E-BE7B-CE72A296D92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8" name="【公民館】&#10;有形固定資産減価償却率最小値テキスト">
          <a:extLst>
            <a:ext uri="{FF2B5EF4-FFF2-40B4-BE49-F238E27FC236}">
              <a16:creationId xmlns:a16="http://schemas.microsoft.com/office/drawing/2014/main" id="{C10C3BC6-EA4C-4791-8FA4-74117F7BEF83}"/>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9" name="直線コネクタ 568">
          <a:extLst>
            <a:ext uri="{FF2B5EF4-FFF2-40B4-BE49-F238E27FC236}">
              <a16:creationId xmlns:a16="http://schemas.microsoft.com/office/drawing/2014/main" id="{2DE81F95-6B76-4B93-B656-62A9DD19EAE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70" name="【公民館】&#10;有形固定資産減価償却率最大値テキスト">
          <a:extLst>
            <a:ext uri="{FF2B5EF4-FFF2-40B4-BE49-F238E27FC236}">
              <a16:creationId xmlns:a16="http://schemas.microsoft.com/office/drawing/2014/main" id="{5E18AAFB-B7DF-4595-A9EF-BE33B2D35021}"/>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1" name="直線コネクタ 570">
          <a:extLst>
            <a:ext uri="{FF2B5EF4-FFF2-40B4-BE49-F238E27FC236}">
              <a16:creationId xmlns:a16="http://schemas.microsoft.com/office/drawing/2014/main" id="{3EFEFA63-511E-46E6-A3E0-68AC3F63F20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572" name="【公民館】&#10;有形固定資産減価償却率平均値テキスト">
          <a:extLst>
            <a:ext uri="{FF2B5EF4-FFF2-40B4-BE49-F238E27FC236}">
              <a16:creationId xmlns:a16="http://schemas.microsoft.com/office/drawing/2014/main" id="{D43946B7-1A46-465D-8CFC-6A19696F60DF}"/>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573" name="フローチャート: 判断 572">
          <a:extLst>
            <a:ext uri="{FF2B5EF4-FFF2-40B4-BE49-F238E27FC236}">
              <a16:creationId xmlns:a16="http://schemas.microsoft.com/office/drawing/2014/main" id="{D4B2ADA6-0828-49F3-B1F9-C299B2D9FE76}"/>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574" name="フローチャート: 判断 573">
          <a:extLst>
            <a:ext uri="{FF2B5EF4-FFF2-40B4-BE49-F238E27FC236}">
              <a16:creationId xmlns:a16="http://schemas.microsoft.com/office/drawing/2014/main" id="{C0E8ADFE-9F3A-4992-8B3D-D4BD95847AA1}"/>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575" name="フローチャート: 判断 574">
          <a:extLst>
            <a:ext uri="{FF2B5EF4-FFF2-40B4-BE49-F238E27FC236}">
              <a16:creationId xmlns:a16="http://schemas.microsoft.com/office/drawing/2014/main" id="{C02E9FBA-4077-4D3C-B195-048E2EC4D823}"/>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576" name="フローチャート: 判断 575">
          <a:extLst>
            <a:ext uri="{FF2B5EF4-FFF2-40B4-BE49-F238E27FC236}">
              <a16:creationId xmlns:a16="http://schemas.microsoft.com/office/drawing/2014/main" id="{DE333A2F-6678-4ED8-A583-F178866033A1}"/>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577" name="フローチャート: 判断 576">
          <a:extLst>
            <a:ext uri="{FF2B5EF4-FFF2-40B4-BE49-F238E27FC236}">
              <a16:creationId xmlns:a16="http://schemas.microsoft.com/office/drawing/2014/main" id="{7F4FFAAC-4A76-4BAA-A01F-41A7FD352A67}"/>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4159CE3D-C11D-4073-ADB8-7F251F0E833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E025CFF-EDC1-4B81-AB03-C87D53E9DF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A19849C4-9FD0-473D-B80D-39DF275734D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2CAA13F5-5AD5-48B2-A5C4-6D02B35BEC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A346692E-32D8-41DE-A404-C706E3E3C1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583" name="楕円 582">
          <a:extLst>
            <a:ext uri="{FF2B5EF4-FFF2-40B4-BE49-F238E27FC236}">
              <a16:creationId xmlns:a16="http://schemas.microsoft.com/office/drawing/2014/main" id="{D3C8D79B-EEBE-427E-8839-95E9EBD56614}"/>
            </a:ext>
          </a:extLst>
        </xdr:cNvPr>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584" name="【公民館】&#10;有形固定資産減価償却率該当値テキスト">
          <a:extLst>
            <a:ext uri="{FF2B5EF4-FFF2-40B4-BE49-F238E27FC236}">
              <a16:creationId xmlns:a16="http://schemas.microsoft.com/office/drawing/2014/main" id="{D1EE9327-F8BE-4AAE-8658-C3EC5CCF411B}"/>
            </a:ext>
          </a:extLst>
        </xdr:cNvPr>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92711</xdr:rowOff>
    </xdr:from>
    <xdr:to>
      <xdr:col>81</xdr:col>
      <xdr:colOff>101600</xdr:colOff>
      <xdr:row>106</xdr:row>
      <xdr:rowOff>22861</xdr:rowOff>
    </xdr:to>
    <xdr:sp macro="" textlink="">
      <xdr:nvSpPr>
        <xdr:cNvPr id="585" name="楕円 584">
          <a:extLst>
            <a:ext uri="{FF2B5EF4-FFF2-40B4-BE49-F238E27FC236}">
              <a16:creationId xmlns:a16="http://schemas.microsoft.com/office/drawing/2014/main" id="{8775C7A0-C8D3-45C7-8D47-88EA78119892}"/>
            </a:ext>
          </a:extLst>
        </xdr:cNvPr>
        <xdr:cNvSpPr/>
      </xdr:nvSpPr>
      <xdr:spPr>
        <a:xfrm>
          <a:off x="15430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143511</xdr:rowOff>
    </xdr:to>
    <xdr:cxnSp macro="">
      <xdr:nvCxnSpPr>
        <xdr:cNvPr id="586" name="直線コネクタ 585">
          <a:extLst>
            <a:ext uri="{FF2B5EF4-FFF2-40B4-BE49-F238E27FC236}">
              <a16:creationId xmlns:a16="http://schemas.microsoft.com/office/drawing/2014/main" id="{AF515CF4-6FA4-435D-AA91-EE51551E0892}"/>
            </a:ext>
          </a:extLst>
        </xdr:cNvPr>
        <xdr:cNvCxnSpPr/>
      </xdr:nvCxnSpPr>
      <xdr:spPr>
        <a:xfrm flipV="1">
          <a:off x="15481300" y="18135600"/>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66039</xdr:rowOff>
    </xdr:from>
    <xdr:to>
      <xdr:col>76</xdr:col>
      <xdr:colOff>165100</xdr:colOff>
      <xdr:row>105</xdr:row>
      <xdr:rowOff>167639</xdr:rowOff>
    </xdr:to>
    <xdr:sp macro="" textlink="">
      <xdr:nvSpPr>
        <xdr:cNvPr id="587" name="楕円 586">
          <a:extLst>
            <a:ext uri="{FF2B5EF4-FFF2-40B4-BE49-F238E27FC236}">
              <a16:creationId xmlns:a16="http://schemas.microsoft.com/office/drawing/2014/main" id="{F15EE25B-707E-49F9-9958-A58E118CC1C2}"/>
            </a:ext>
          </a:extLst>
        </xdr:cNvPr>
        <xdr:cNvSpPr/>
      </xdr:nvSpPr>
      <xdr:spPr>
        <a:xfrm>
          <a:off x="14541500" y="180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116839</xdr:rowOff>
    </xdr:from>
    <xdr:to>
      <xdr:col>81</xdr:col>
      <xdr:colOff>50800</xdr:colOff>
      <xdr:row>105</xdr:row>
      <xdr:rowOff>143511</xdr:rowOff>
    </xdr:to>
    <xdr:cxnSp macro="">
      <xdr:nvCxnSpPr>
        <xdr:cNvPr id="588" name="直線コネクタ 587">
          <a:extLst>
            <a:ext uri="{FF2B5EF4-FFF2-40B4-BE49-F238E27FC236}">
              <a16:creationId xmlns:a16="http://schemas.microsoft.com/office/drawing/2014/main" id="{6FA61E88-890B-409F-992F-3800FEA3CC79}"/>
            </a:ext>
          </a:extLst>
        </xdr:cNvPr>
        <xdr:cNvCxnSpPr/>
      </xdr:nvCxnSpPr>
      <xdr:spPr>
        <a:xfrm>
          <a:off x="14592300" y="18119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589" name="楕円 588">
          <a:extLst>
            <a:ext uri="{FF2B5EF4-FFF2-40B4-BE49-F238E27FC236}">
              <a16:creationId xmlns:a16="http://schemas.microsoft.com/office/drawing/2014/main" id="{409CAE48-1B5F-4A9C-B7F3-C7EC7975A1CC}"/>
            </a:ext>
          </a:extLst>
        </xdr:cNvPr>
        <xdr:cNvSpPr/>
      </xdr:nvSpPr>
      <xdr:spPr>
        <a:xfrm>
          <a:off x="13652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38100</xdr:rowOff>
    </xdr:from>
    <xdr:to>
      <xdr:col>76</xdr:col>
      <xdr:colOff>114300</xdr:colOff>
      <xdr:row>105</xdr:row>
      <xdr:rowOff>116839</xdr:rowOff>
    </xdr:to>
    <xdr:cxnSp macro="">
      <xdr:nvCxnSpPr>
        <xdr:cNvPr id="590" name="直線コネクタ 589">
          <a:extLst>
            <a:ext uri="{FF2B5EF4-FFF2-40B4-BE49-F238E27FC236}">
              <a16:creationId xmlns:a16="http://schemas.microsoft.com/office/drawing/2014/main" id="{4C55377E-7BC2-442C-B6C4-948B59F3E2E0}"/>
            </a:ext>
          </a:extLst>
        </xdr:cNvPr>
        <xdr:cNvCxnSpPr/>
      </xdr:nvCxnSpPr>
      <xdr:spPr>
        <a:xfrm>
          <a:off x="13703300" y="18040350"/>
          <a:ext cx="889000" cy="7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160020</xdr:rowOff>
    </xdr:from>
    <xdr:to>
      <xdr:col>67</xdr:col>
      <xdr:colOff>101600</xdr:colOff>
      <xdr:row>105</xdr:row>
      <xdr:rowOff>90170</xdr:rowOff>
    </xdr:to>
    <xdr:sp macro="" textlink="">
      <xdr:nvSpPr>
        <xdr:cNvPr id="591" name="楕円 590">
          <a:extLst>
            <a:ext uri="{FF2B5EF4-FFF2-40B4-BE49-F238E27FC236}">
              <a16:creationId xmlns:a16="http://schemas.microsoft.com/office/drawing/2014/main" id="{79F03887-F956-49D4-99FC-AF6454F623A1}"/>
            </a:ext>
          </a:extLst>
        </xdr:cNvPr>
        <xdr:cNvSpPr/>
      </xdr:nvSpPr>
      <xdr:spPr>
        <a:xfrm>
          <a:off x="12763500" y="1799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38100</xdr:rowOff>
    </xdr:from>
    <xdr:to>
      <xdr:col>71</xdr:col>
      <xdr:colOff>177800</xdr:colOff>
      <xdr:row>105</xdr:row>
      <xdr:rowOff>39370</xdr:rowOff>
    </xdr:to>
    <xdr:cxnSp macro="">
      <xdr:nvCxnSpPr>
        <xdr:cNvPr id="592" name="直線コネクタ 591">
          <a:extLst>
            <a:ext uri="{FF2B5EF4-FFF2-40B4-BE49-F238E27FC236}">
              <a16:creationId xmlns:a16="http://schemas.microsoft.com/office/drawing/2014/main" id="{0555579F-4613-4FFE-A93D-3B32A9FEBBE9}"/>
            </a:ext>
          </a:extLst>
        </xdr:cNvPr>
        <xdr:cNvCxnSpPr/>
      </xdr:nvCxnSpPr>
      <xdr:spPr>
        <a:xfrm flipV="1">
          <a:off x="12814300" y="1804035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593" name="n_1aveValue【公民館】&#10;有形固定資産減価償却率">
          <a:extLst>
            <a:ext uri="{FF2B5EF4-FFF2-40B4-BE49-F238E27FC236}">
              <a16:creationId xmlns:a16="http://schemas.microsoft.com/office/drawing/2014/main" id="{68C87F67-E571-452B-AC67-42621BD2A29E}"/>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594" name="n_2aveValue【公民館】&#10;有形固定資産減価償却率">
          <a:extLst>
            <a:ext uri="{FF2B5EF4-FFF2-40B4-BE49-F238E27FC236}">
              <a16:creationId xmlns:a16="http://schemas.microsoft.com/office/drawing/2014/main" id="{8B164E10-58E9-4E65-AE01-9C9CEBAD5D8A}"/>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77488</xdr:rowOff>
    </xdr:from>
    <xdr:ext cx="405111" cy="259045"/>
    <xdr:sp macro="" textlink="">
      <xdr:nvSpPr>
        <xdr:cNvPr id="595" name="n_3aveValue【公民館】&#10;有形固定資産減価償却率">
          <a:extLst>
            <a:ext uri="{FF2B5EF4-FFF2-40B4-BE49-F238E27FC236}">
              <a16:creationId xmlns:a16="http://schemas.microsoft.com/office/drawing/2014/main" id="{E7739101-5D8E-4C85-9D1D-CDBEA79ADC66}"/>
            </a:ext>
          </a:extLst>
        </xdr:cNvPr>
        <xdr:cNvSpPr txBox="1"/>
      </xdr:nvSpPr>
      <xdr:spPr>
        <a:xfrm>
          <a:off x="13500744" y="17736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83838</xdr:rowOff>
    </xdr:from>
    <xdr:ext cx="405111" cy="259045"/>
    <xdr:sp macro="" textlink="">
      <xdr:nvSpPr>
        <xdr:cNvPr id="596" name="n_4aveValue【公民館】&#10;有形固定資産減価償却率">
          <a:extLst>
            <a:ext uri="{FF2B5EF4-FFF2-40B4-BE49-F238E27FC236}">
              <a16:creationId xmlns:a16="http://schemas.microsoft.com/office/drawing/2014/main" id="{DBFB2300-3E15-40A3-A560-93EA034EC552}"/>
            </a:ext>
          </a:extLst>
        </xdr:cNvPr>
        <xdr:cNvSpPr txBox="1"/>
      </xdr:nvSpPr>
      <xdr:spPr>
        <a:xfrm>
          <a:off x="126117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13988</xdr:rowOff>
    </xdr:from>
    <xdr:ext cx="405111" cy="259045"/>
    <xdr:sp macro="" textlink="">
      <xdr:nvSpPr>
        <xdr:cNvPr id="597" name="n_1mainValue【公民館】&#10;有形固定資産減価償却率">
          <a:extLst>
            <a:ext uri="{FF2B5EF4-FFF2-40B4-BE49-F238E27FC236}">
              <a16:creationId xmlns:a16="http://schemas.microsoft.com/office/drawing/2014/main" id="{1BAD9159-C3D0-48C5-A4D6-ED2CB91F5976}"/>
            </a:ext>
          </a:extLst>
        </xdr:cNvPr>
        <xdr:cNvSpPr txBox="1"/>
      </xdr:nvSpPr>
      <xdr:spPr>
        <a:xfrm>
          <a:off x="15266044" y="18187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158766</xdr:rowOff>
    </xdr:from>
    <xdr:ext cx="405111" cy="259045"/>
    <xdr:sp macro="" textlink="">
      <xdr:nvSpPr>
        <xdr:cNvPr id="598" name="n_2mainValue【公民館】&#10;有形固定資産減価償却率">
          <a:extLst>
            <a:ext uri="{FF2B5EF4-FFF2-40B4-BE49-F238E27FC236}">
              <a16:creationId xmlns:a16="http://schemas.microsoft.com/office/drawing/2014/main" id="{DA1D12D9-E5BB-462E-9BAA-F58B62FA191B}"/>
            </a:ext>
          </a:extLst>
        </xdr:cNvPr>
        <xdr:cNvSpPr txBox="1"/>
      </xdr:nvSpPr>
      <xdr:spPr>
        <a:xfrm>
          <a:off x="14389744" y="1816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80027</xdr:rowOff>
    </xdr:from>
    <xdr:ext cx="405111" cy="259045"/>
    <xdr:sp macro="" textlink="">
      <xdr:nvSpPr>
        <xdr:cNvPr id="599" name="n_3mainValue【公民館】&#10;有形固定資産減価償却率">
          <a:extLst>
            <a:ext uri="{FF2B5EF4-FFF2-40B4-BE49-F238E27FC236}">
              <a16:creationId xmlns:a16="http://schemas.microsoft.com/office/drawing/2014/main" id="{40B2891C-40A8-454A-96C5-D496F07FE999}"/>
            </a:ext>
          </a:extLst>
        </xdr:cNvPr>
        <xdr:cNvSpPr txBox="1"/>
      </xdr:nvSpPr>
      <xdr:spPr>
        <a:xfrm>
          <a:off x="13500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81297</xdr:rowOff>
    </xdr:from>
    <xdr:ext cx="405111" cy="259045"/>
    <xdr:sp macro="" textlink="">
      <xdr:nvSpPr>
        <xdr:cNvPr id="600" name="n_4mainValue【公民館】&#10;有形固定資産減価償却率">
          <a:extLst>
            <a:ext uri="{FF2B5EF4-FFF2-40B4-BE49-F238E27FC236}">
              <a16:creationId xmlns:a16="http://schemas.microsoft.com/office/drawing/2014/main" id="{5E3D2D5B-B13F-4BA4-8233-5B5753499F04}"/>
            </a:ext>
          </a:extLst>
        </xdr:cNvPr>
        <xdr:cNvSpPr txBox="1"/>
      </xdr:nvSpPr>
      <xdr:spPr>
        <a:xfrm>
          <a:off x="12611744" y="180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D9AAFBC4-0FF0-470C-91A6-BF0DD2070A4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8C033E1D-6203-4FE6-8721-8B010B867B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84B48EF-6CA8-4209-A906-4938820D57E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442CFEEB-BD65-4AAB-869E-8485B6024E9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C239F1F3-5CF3-4911-9330-F1D4B249E02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F513BE0B-16EF-4E53-A815-B4B21C4D517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53687785-2387-4584-8E73-2F73D767EA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DB0E59ED-7C23-4E2A-A76B-0BE04C3A541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2D56D338-6D01-44A1-B50F-2345120F8D6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30671410-4DB6-4BD1-8900-90319F1D685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id="{8D5DF176-108F-4EAE-852E-56FEE4A87C63}"/>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id="{01CA1695-6A2B-405C-88C8-2878464675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id="{41CA147E-3DC3-453D-B6E4-8E9D737E0D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id="{2419DE76-AC46-4396-96EB-A05D67066B6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id="{69AD0826-E340-4F02-99BC-031922A188A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id="{F65F3C3B-CC7D-4804-957B-E7BB7480801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id="{C123D9E5-EB95-4685-807E-83386210C5F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id="{4AC3B3BA-E486-4EAE-BFF8-EE9B54BA8E45}"/>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id="{75CE9915-E7CA-4A4E-B151-B531CBBE9F9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id="{9B27F483-6591-4479-B38D-0E16F761D6B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id="{40523365-C21E-4293-A371-FEA7F349E57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id="{9C84D0D0-72BA-4F70-A4E7-CF3DBD59E97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公民館】&#10;一人当たり面積グラフ枠">
          <a:extLst>
            <a:ext uri="{FF2B5EF4-FFF2-40B4-BE49-F238E27FC236}">
              <a16:creationId xmlns:a16="http://schemas.microsoft.com/office/drawing/2014/main" id="{82240591-E162-42AE-8F81-B0A6C7A9B76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624" name="直線コネクタ 623">
          <a:extLst>
            <a:ext uri="{FF2B5EF4-FFF2-40B4-BE49-F238E27FC236}">
              <a16:creationId xmlns:a16="http://schemas.microsoft.com/office/drawing/2014/main" id="{7A4FEB99-0B8B-46E3-900D-C079A8DBF31B}"/>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25" name="【公民館】&#10;一人当たり面積最小値テキスト">
          <a:extLst>
            <a:ext uri="{FF2B5EF4-FFF2-40B4-BE49-F238E27FC236}">
              <a16:creationId xmlns:a16="http://schemas.microsoft.com/office/drawing/2014/main" id="{EEB641FD-0FED-45C2-9F3B-FB4C5C1610E4}"/>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26" name="直線コネクタ 625">
          <a:extLst>
            <a:ext uri="{FF2B5EF4-FFF2-40B4-BE49-F238E27FC236}">
              <a16:creationId xmlns:a16="http://schemas.microsoft.com/office/drawing/2014/main" id="{4B819737-AB12-49BE-A5D4-754C0501A73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627" name="【公民館】&#10;一人当たり面積最大値テキスト">
          <a:extLst>
            <a:ext uri="{FF2B5EF4-FFF2-40B4-BE49-F238E27FC236}">
              <a16:creationId xmlns:a16="http://schemas.microsoft.com/office/drawing/2014/main" id="{33D1A5F8-EC43-4FBC-B681-ED9202E36F11}"/>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628" name="直線コネクタ 627">
          <a:extLst>
            <a:ext uri="{FF2B5EF4-FFF2-40B4-BE49-F238E27FC236}">
              <a16:creationId xmlns:a16="http://schemas.microsoft.com/office/drawing/2014/main" id="{DF526121-23ED-4523-85E1-AFE57052D129}"/>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85614</xdr:rowOff>
    </xdr:from>
    <xdr:ext cx="469744" cy="259045"/>
    <xdr:sp macro="" textlink="">
      <xdr:nvSpPr>
        <xdr:cNvPr id="629" name="【公民館】&#10;一人当たり面積平均値テキスト">
          <a:extLst>
            <a:ext uri="{FF2B5EF4-FFF2-40B4-BE49-F238E27FC236}">
              <a16:creationId xmlns:a16="http://schemas.microsoft.com/office/drawing/2014/main" id="{244D4CE3-A91D-4052-99B8-766EEEDE828C}"/>
            </a:ext>
          </a:extLst>
        </xdr:cNvPr>
        <xdr:cNvSpPr txBox="1"/>
      </xdr:nvSpPr>
      <xdr:spPr>
        <a:xfrm>
          <a:off x="22199600" y="18087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630" name="フローチャート: 判断 629">
          <a:extLst>
            <a:ext uri="{FF2B5EF4-FFF2-40B4-BE49-F238E27FC236}">
              <a16:creationId xmlns:a16="http://schemas.microsoft.com/office/drawing/2014/main" id="{2E5C5B11-794C-4EB0-9283-5D66F588B1F2}"/>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51308</xdr:rowOff>
    </xdr:from>
    <xdr:to>
      <xdr:col>112</xdr:col>
      <xdr:colOff>38100</xdr:colOff>
      <xdr:row>106</xdr:row>
      <xdr:rowOff>152908</xdr:rowOff>
    </xdr:to>
    <xdr:sp macro="" textlink="">
      <xdr:nvSpPr>
        <xdr:cNvPr id="631" name="フローチャート: 判断 630">
          <a:extLst>
            <a:ext uri="{FF2B5EF4-FFF2-40B4-BE49-F238E27FC236}">
              <a16:creationId xmlns:a16="http://schemas.microsoft.com/office/drawing/2014/main" id="{F3833F5C-BB7E-4753-BCF4-752D057BA9BF}"/>
            </a:ext>
          </a:extLst>
        </xdr:cNvPr>
        <xdr:cNvSpPr/>
      </xdr:nvSpPr>
      <xdr:spPr>
        <a:xfrm>
          <a:off x="21272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71882</xdr:rowOff>
    </xdr:from>
    <xdr:to>
      <xdr:col>107</xdr:col>
      <xdr:colOff>101600</xdr:colOff>
      <xdr:row>107</xdr:row>
      <xdr:rowOff>2032</xdr:rowOff>
    </xdr:to>
    <xdr:sp macro="" textlink="">
      <xdr:nvSpPr>
        <xdr:cNvPr id="632" name="フローチャート: 判断 631">
          <a:extLst>
            <a:ext uri="{FF2B5EF4-FFF2-40B4-BE49-F238E27FC236}">
              <a16:creationId xmlns:a16="http://schemas.microsoft.com/office/drawing/2014/main" id="{1B0E5DB1-AF60-4574-92E3-9C960A726165}"/>
            </a:ext>
          </a:extLst>
        </xdr:cNvPr>
        <xdr:cNvSpPr/>
      </xdr:nvSpPr>
      <xdr:spPr>
        <a:xfrm>
          <a:off x="20383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102363</xdr:rowOff>
    </xdr:from>
    <xdr:to>
      <xdr:col>102</xdr:col>
      <xdr:colOff>165100</xdr:colOff>
      <xdr:row>107</xdr:row>
      <xdr:rowOff>32513</xdr:rowOff>
    </xdr:to>
    <xdr:sp macro="" textlink="">
      <xdr:nvSpPr>
        <xdr:cNvPr id="633" name="フローチャート: 判断 632">
          <a:extLst>
            <a:ext uri="{FF2B5EF4-FFF2-40B4-BE49-F238E27FC236}">
              <a16:creationId xmlns:a16="http://schemas.microsoft.com/office/drawing/2014/main" id="{6667F811-4BA4-4A0D-AEC3-E77764B4FE41}"/>
            </a:ext>
          </a:extLst>
        </xdr:cNvPr>
        <xdr:cNvSpPr/>
      </xdr:nvSpPr>
      <xdr:spPr>
        <a:xfrm>
          <a:off x="19494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74930</xdr:rowOff>
    </xdr:from>
    <xdr:to>
      <xdr:col>98</xdr:col>
      <xdr:colOff>38100</xdr:colOff>
      <xdr:row>107</xdr:row>
      <xdr:rowOff>5080</xdr:rowOff>
    </xdr:to>
    <xdr:sp macro="" textlink="">
      <xdr:nvSpPr>
        <xdr:cNvPr id="634" name="フローチャート: 判断 633">
          <a:extLst>
            <a:ext uri="{FF2B5EF4-FFF2-40B4-BE49-F238E27FC236}">
              <a16:creationId xmlns:a16="http://schemas.microsoft.com/office/drawing/2014/main" id="{8D4AA463-BB8E-4756-962C-01BD5626C6D1}"/>
            </a:ext>
          </a:extLst>
        </xdr:cNvPr>
        <xdr:cNvSpPr/>
      </xdr:nvSpPr>
      <xdr:spPr>
        <a:xfrm>
          <a:off x="18605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98A13158-9776-4F76-AD9D-DBA00482C67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73C2545-4111-4291-8BC3-3B85F5ABD47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EA0A17D-2E84-4BF0-A2A8-DA3E54CD1C4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CA3F23C2-4BD2-4745-A3C0-B82C73F502F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CDF7BF84-5FA8-414E-88FD-51AB6AAC04D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54356</xdr:rowOff>
    </xdr:from>
    <xdr:to>
      <xdr:col>116</xdr:col>
      <xdr:colOff>114300</xdr:colOff>
      <xdr:row>107</xdr:row>
      <xdr:rowOff>155956</xdr:rowOff>
    </xdr:to>
    <xdr:sp macro="" textlink="">
      <xdr:nvSpPr>
        <xdr:cNvPr id="640" name="楕円 639">
          <a:extLst>
            <a:ext uri="{FF2B5EF4-FFF2-40B4-BE49-F238E27FC236}">
              <a16:creationId xmlns:a16="http://schemas.microsoft.com/office/drawing/2014/main" id="{821722E2-50BE-4BDC-A8C2-9C39416D6C6D}"/>
            </a:ext>
          </a:extLst>
        </xdr:cNvPr>
        <xdr:cNvSpPr/>
      </xdr:nvSpPr>
      <xdr:spPr>
        <a:xfrm>
          <a:off x="22110700" y="183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32783</xdr:rowOff>
    </xdr:from>
    <xdr:ext cx="469744" cy="259045"/>
    <xdr:sp macro="" textlink="">
      <xdr:nvSpPr>
        <xdr:cNvPr id="641" name="【公民館】&#10;一人当たり面積該当値テキスト">
          <a:extLst>
            <a:ext uri="{FF2B5EF4-FFF2-40B4-BE49-F238E27FC236}">
              <a16:creationId xmlns:a16="http://schemas.microsoft.com/office/drawing/2014/main" id="{258B69FE-F13B-4C57-87D0-A78BE8D25197}"/>
            </a:ext>
          </a:extLst>
        </xdr:cNvPr>
        <xdr:cNvSpPr txBox="1"/>
      </xdr:nvSpPr>
      <xdr:spPr>
        <a:xfrm>
          <a:off x="22199600" y="1837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154178</xdr:rowOff>
    </xdr:from>
    <xdr:to>
      <xdr:col>112</xdr:col>
      <xdr:colOff>38100</xdr:colOff>
      <xdr:row>106</xdr:row>
      <xdr:rowOff>84328</xdr:rowOff>
    </xdr:to>
    <xdr:sp macro="" textlink="">
      <xdr:nvSpPr>
        <xdr:cNvPr id="642" name="楕円 641">
          <a:extLst>
            <a:ext uri="{FF2B5EF4-FFF2-40B4-BE49-F238E27FC236}">
              <a16:creationId xmlns:a16="http://schemas.microsoft.com/office/drawing/2014/main" id="{5DDED5D3-878F-4054-836A-E288101CE4FB}"/>
            </a:ext>
          </a:extLst>
        </xdr:cNvPr>
        <xdr:cNvSpPr/>
      </xdr:nvSpPr>
      <xdr:spPr>
        <a:xfrm>
          <a:off x="21272500" y="1815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33528</xdr:rowOff>
    </xdr:from>
    <xdr:to>
      <xdr:col>116</xdr:col>
      <xdr:colOff>63500</xdr:colOff>
      <xdr:row>107</xdr:row>
      <xdr:rowOff>105156</xdr:rowOff>
    </xdr:to>
    <xdr:cxnSp macro="">
      <xdr:nvCxnSpPr>
        <xdr:cNvPr id="643" name="直線コネクタ 642">
          <a:extLst>
            <a:ext uri="{FF2B5EF4-FFF2-40B4-BE49-F238E27FC236}">
              <a16:creationId xmlns:a16="http://schemas.microsoft.com/office/drawing/2014/main" id="{C4311E12-67E1-4BB6-86EA-DDAE2BC253B1}"/>
            </a:ext>
          </a:extLst>
        </xdr:cNvPr>
        <xdr:cNvCxnSpPr/>
      </xdr:nvCxnSpPr>
      <xdr:spPr>
        <a:xfrm>
          <a:off x="21323300" y="18207228"/>
          <a:ext cx="838200" cy="24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159513</xdr:rowOff>
    </xdr:from>
    <xdr:to>
      <xdr:col>107</xdr:col>
      <xdr:colOff>101600</xdr:colOff>
      <xdr:row>106</xdr:row>
      <xdr:rowOff>89663</xdr:rowOff>
    </xdr:to>
    <xdr:sp macro="" textlink="">
      <xdr:nvSpPr>
        <xdr:cNvPr id="644" name="楕円 643">
          <a:extLst>
            <a:ext uri="{FF2B5EF4-FFF2-40B4-BE49-F238E27FC236}">
              <a16:creationId xmlns:a16="http://schemas.microsoft.com/office/drawing/2014/main" id="{142BC4FA-7F48-4351-8C0D-FC34B756B24E}"/>
            </a:ext>
          </a:extLst>
        </xdr:cNvPr>
        <xdr:cNvSpPr/>
      </xdr:nvSpPr>
      <xdr:spPr>
        <a:xfrm>
          <a:off x="20383500" y="1816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33528</xdr:rowOff>
    </xdr:from>
    <xdr:to>
      <xdr:col>111</xdr:col>
      <xdr:colOff>177800</xdr:colOff>
      <xdr:row>106</xdr:row>
      <xdr:rowOff>38863</xdr:rowOff>
    </xdr:to>
    <xdr:cxnSp macro="">
      <xdr:nvCxnSpPr>
        <xdr:cNvPr id="645" name="直線コネクタ 644">
          <a:extLst>
            <a:ext uri="{FF2B5EF4-FFF2-40B4-BE49-F238E27FC236}">
              <a16:creationId xmlns:a16="http://schemas.microsoft.com/office/drawing/2014/main" id="{160F316E-607C-4D6F-922E-317658D1422B}"/>
            </a:ext>
          </a:extLst>
        </xdr:cNvPr>
        <xdr:cNvCxnSpPr/>
      </xdr:nvCxnSpPr>
      <xdr:spPr>
        <a:xfrm flipV="1">
          <a:off x="20434300" y="1820722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48261</xdr:rowOff>
    </xdr:from>
    <xdr:to>
      <xdr:col>102</xdr:col>
      <xdr:colOff>165100</xdr:colOff>
      <xdr:row>107</xdr:row>
      <xdr:rowOff>149861</xdr:rowOff>
    </xdr:to>
    <xdr:sp macro="" textlink="">
      <xdr:nvSpPr>
        <xdr:cNvPr id="646" name="楕円 645">
          <a:extLst>
            <a:ext uri="{FF2B5EF4-FFF2-40B4-BE49-F238E27FC236}">
              <a16:creationId xmlns:a16="http://schemas.microsoft.com/office/drawing/2014/main" id="{1812DF3F-347E-4905-B7E1-48F173554ABA}"/>
            </a:ext>
          </a:extLst>
        </xdr:cNvPr>
        <xdr:cNvSpPr/>
      </xdr:nvSpPr>
      <xdr:spPr>
        <a:xfrm>
          <a:off x="19494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38863</xdr:rowOff>
    </xdr:from>
    <xdr:to>
      <xdr:col>107</xdr:col>
      <xdr:colOff>50800</xdr:colOff>
      <xdr:row>107</xdr:row>
      <xdr:rowOff>99061</xdr:rowOff>
    </xdr:to>
    <xdr:cxnSp macro="">
      <xdr:nvCxnSpPr>
        <xdr:cNvPr id="647" name="直線コネクタ 646">
          <a:extLst>
            <a:ext uri="{FF2B5EF4-FFF2-40B4-BE49-F238E27FC236}">
              <a16:creationId xmlns:a16="http://schemas.microsoft.com/office/drawing/2014/main" id="{4E888A14-A2BB-48FD-808E-F7EE6A7B944F}"/>
            </a:ext>
          </a:extLst>
        </xdr:cNvPr>
        <xdr:cNvCxnSpPr/>
      </xdr:nvCxnSpPr>
      <xdr:spPr>
        <a:xfrm flipV="1">
          <a:off x="19545300" y="18212563"/>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51308</xdr:rowOff>
    </xdr:from>
    <xdr:to>
      <xdr:col>98</xdr:col>
      <xdr:colOff>38100</xdr:colOff>
      <xdr:row>107</xdr:row>
      <xdr:rowOff>152908</xdr:rowOff>
    </xdr:to>
    <xdr:sp macro="" textlink="">
      <xdr:nvSpPr>
        <xdr:cNvPr id="648" name="楕円 647">
          <a:extLst>
            <a:ext uri="{FF2B5EF4-FFF2-40B4-BE49-F238E27FC236}">
              <a16:creationId xmlns:a16="http://schemas.microsoft.com/office/drawing/2014/main" id="{FC4865DA-62F0-47CE-8386-F88CD5D13488}"/>
            </a:ext>
          </a:extLst>
        </xdr:cNvPr>
        <xdr:cNvSpPr/>
      </xdr:nvSpPr>
      <xdr:spPr>
        <a:xfrm>
          <a:off x="18605500" y="183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99061</xdr:rowOff>
    </xdr:from>
    <xdr:to>
      <xdr:col>102</xdr:col>
      <xdr:colOff>114300</xdr:colOff>
      <xdr:row>107</xdr:row>
      <xdr:rowOff>102108</xdr:rowOff>
    </xdr:to>
    <xdr:cxnSp macro="">
      <xdr:nvCxnSpPr>
        <xdr:cNvPr id="649" name="直線コネクタ 648">
          <a:extLst>
            <a:ext uri="{FF2B5EF4-FFF2-40B4-BE49-F238E27FC236}">
              <a16:creationId xmlns:a16="http://schemas.microsoft.com/office/drawing/2014/main" id="{57E037ED-67FE-4B5E-A323-9FA440E49F8C}"/>
            </a:ext>
          </a:extLst>
        </xdr:cNvPr>
        <xdr:cNvCxnSpPr/>
      </xdr:nvCxnSpPr>
      <xdr:spPr>
        <a:xfrm flipV="1">
          <a:off x="18656300" y="18444211"/>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144035</xdr:rowOff>
    </xdr:from>
    <xdr:ext cx="469744" cy="259045"/>
    <xdr:sp macro="" textlink="">
      <xdr:nvSpPr>
        <xdr:cNvPr id="650" name="n_1aveValue【公民館】&#10;一人当たり面積">
          <a:extLst>
            <a:ext uri="{FF2B5EF4-FFF2-40B4-BE49-F238E27FC236}">
              <a16:creationId xmlns:a16="http://schemas.microsoft.com/office/drawing/2014/main" id="{05CD0424-10AA-4668-8DAC-22D775C59B9A}"/>
            </a:ext>
          </a:extLst>
        </xdr:cNvPr>
        <xdr:cNvSpPr txBox="1"/>
      </xdr:nvSpPr>
      <xdr:spPr>
        <a:xfrm>
          <a:off x="210757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164609</xdr:rowOff>
    </xdr:from>
    <xdr:ext cx="469744" cy="259045"/>
    <xdr:sp macro="" textlink="">
      <xdr:nvSpPr>
        <xdr:cNvPr id="651" name="n_2aveValue【公民館】&#10;一人当たり面積">
          <a:extLst>
            <a:ext uri="{FF2B5EF4-FFF2-40B4-BE49-F238E27FC236}">
              <a16:creationId xmlns:a16="http://schemas.microsoft.com/office/drawing/2014/main" id="{955BA766-1695-4B77-AFE5-92F62A7AE7E4}"/>
            </a:ext>
          </a:extLst>
        </xdr:cNvPr>
        <xdr:cNvSpPr txBox="1"/>
      </xdr:nvSpPr>
      <xdr:spPr>
        <a:xfrm>
          <a:off x="20199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49040</xdr:rowOff>
    </xdr:from>
    <xdr:ext cx="469744" cy="259045"/>
    <xdr:sp macro="" textlink="">
      <xdr:nvSpPr>
        <xdr:cNvPr id="652" name="n_3aveValue【公民館】&#10;一人当たり面積">
          <a:extLst>
            <a:ext uri="{FF2B5EF4-FFF2-40B4-BE49-F238E27FC236}">
              <a16:creationId xmlns:a16="http://schemas.microsoft.com/office/drawing/2014/main" id="{BB3A56F0-2D83-44CF-9886-06EE7CEBE391}"/>
            </a:ext>
          </a:extLst>
        </xdr:cNvPr>
        <xdr:cNvSpPr txBox="1"/>
      </xdr:nvSpPr>
      <xdr:spPr>
        <a:xfrm>
          <a:off x="19310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21607</xdr:rowOff>
    </xdr:from>
    <xdr:ext cx="469744" cy="259045"/>
    <xdr:sp macro="" textlink="">
      <xdr:nvSpPr>
        <xdr:cNvPr id="653" name="n_4aveValue【公民館】&#10;一人当たり面積">
          <a:extLst>
            <a:ext uri="{FF2B5EF4-FFF2-40B4-BE49-F238E27FC236}">
              <a16:creationId xmlns:a16="http://schemas.microsoft.com/office/drawing/2014/main" id="{E9920282-2494-435C-BE0D-00E1B31C5E72}"/>
            </a:ext>
          </a:extLst>
        </xdr:cNvPr>
        <xdr:cNvSpPr txBox="1"/>
      </xdr:nvSpPr>
      <xdr:spPr>
        <a:xfrm>
          <a:off x="18421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100855</xdr:rowOff>
    </xdr:from>
    <xdr:ext cx="469744" cy="259045"/>
    <xdr:sp macro="" textlink="">
      <xdr:nvSpPr>
        <xdr:cNvPr id="654" name="n_1mainValue【公民館】&#10;一人当たり面積">
          <a:extLst>
            <a:ext uri="{FF2B5EF4-FFF2-40B4-BE49-F238E27FC236}">
              <a16:creationId xmlns:a16="http://schemas.microsoft.com/office/drawing/2014/main" id="{EF7D3247-37AF-4B9F-9DB9-0A7851FD75F0}"/>
            </a:ext>
          </a:extLst>
        </xdr:cNvPr>
        <xdr:cNvSpPr txBox="1"/>
      </xdr:nvSpPr>
      <xdr:spPr>
        <a:xfrm>
          <a:off x="21075727" y="1793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106190</xdr:rowOff>
    </xdr:from>
    <xdr:ext cx="469744" cy="259045"/>
    <xdr:sp macro="" textlink="">
      <xdr:nvSpPr>
        <xdr:cNvPr id="655" name="n_2mainValue【公民館】&#10;一人当たり面積">
          <a:extLst>
            <a:ext uri="{FF2B5EF4-FFF2-40B4-BE49-F238E27FC236}">
              <a16:creationId xmlns:a16="http://schemas.microsoft.com/office/drawing/2014/main" id="{179A254F-EDC9-46C5-B8E8-5C06BA5D4917}"/>
            </a:ext>
          </a:extLst>
        </xdr:cNvPr>
        <xdr:cNvSpPr txBox="1"/>
      </xdr:nvSpPr>
      <xdr:spPr>
        <a:xfrm>
          <a:off x="20199427" y="1793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140988</xdr:rowOff>
    </xdr:from>
    <xdr:ext cx="469744" cy="259045"/>
    <xdr:sp macro="" textlink="">
      <xdr:nvSpPr>
        <xdr:cNvPr id="656" name="n_3mainValue【公民館】&#10;一人当たり面積">
          <a:extLst>
            <a:ext uri="{FF2B5EF4-FFF2-40B4-BE49-F238E27FC236}">
              <a16:creationId xmlns:a16="http://schemas.microsoft.com/office/drawing/2014/main" id="{CAD54808-036E-4937-9AB9-EF11C279CD37}"/>
            </a:ext>
          </a:extLst>
        </xdr:cNvPr>
        <xdr:cNvSpPr txBox="1"/>
      </xdr:nvSpPr>
      <xdr:spPr>
        <a:xfrm>
          <a:off x="193104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144035</xdr:rowOff>
    </xdr:from>
    <xdr:ext cx="469744" cy="259045"/>
    <xdr:sp macro="" textlink="">
      <xdr:nvSpPr>
        <xdr:cNvPr id="657" name="n_4mainValue【公民館】&#10;一人当たり面積">
          <a:extLst>
            <a:ext uri="{FF2B5EF4-FFF2-40B4-BE49-F238E27FC236}">
              <a16:creationId xmlns:a16="http://schemas.microsoft.com/office/drawing/2014/main" id="{20DABCE7-D97A-4642-8AD7-1BBBAE342D5F}"/>
            </a:ext>
          </a:extLst>
        </xdr:cNvPr>
        <xdr:cNvSpPr txBox="1"/>
      </xdr:nvSpPr>
      <xdr:spPr>
        <a:xfrm>
          <a:off x="18421427" y="184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866A6333-68FC-46E5-A9AD-4BFD6F4797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30ADA9CA-CD04-4073-A893-E173012133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99E2C086-CD23-45CB-BAE6-6DBF671B6E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施設は、他団体と比較した際にも償却が進んでいる。今後、少子化に伴い児童数が減少する可能性が高いため、将来的に統廃合も視野に入れた建て替えを検討する必要があると思われる。公営住宅では、他団体と比べ償却率が高く、また一人あたりの面積も低い数値となっている。令和３年度末に新規公営住宅</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竣</a:t>
          </a:r>
          <a:r>
            <a:rPr kumimoji="1" lang="ja-JP" altLang="en-US" sz="1100">
              <a:solidFill>
                <a:schemeClr val="dk1"/>
              </a:solidFill>
              <a:effectLst/>
              <a:latin typeface="+mn-lt"/>
              <a:ea typeface="+mn-ea"/>
              <a:cs typeface="+mn-cs"/>
            </a:rPr>
            <a:t>となるよう事業を</a:t>
          </a:r>
          <a:r>
            <a:rPr kumimoji="1" lang="ja-JP" altLang="ja-JP" sz="1100">
              <a:solidFill>
                <a:schemeClr val="dk1"/>
              </a:solidFill>
              <a:effectLst/>
              <a:latin typeface="+mn-lt"/>
              <a:ea typeface="+mn-ea"/>
              <a:cs typeface="+mn-cs"/>
            </a:rPr>
            <a:t>進めているため、数値の</a:t>
          </a:r>
          <a:r>
            <a:rPr kumimoji="1" lang="ja-JP" altLang="en-US" sz="1100">
              <a:solidFill>
                <a:schemeClr val="dk1"/>
              </a:solidFill>
              <a:effectLst/>
              <a:latin typeface="+mn-lt"/>
              <a:ea typeface="+mn-ea"/>
              <a:cs typeface="+mn-cs"/>
            </a:rPr>
            <a:t>上昇を見込んでいる。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08080EC-E774-4A35-A414-7346C40314A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064EA02-A8F2-4DC3-BA43-E4C821593C3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4C977FD-BC87-483A-8ECD-07246939E12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CC06C4D-5259-4F29-AC5A-A2DD203426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3D13D38-8CAA-4FB6-9BA9-F25C1BCD008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2FA8AFD-ECB6-4D4C-BA35-E5570328FF0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7D98CD-D41A-48B7-B21D-BE7F283083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792757-7A41-4F3C-B2A3-44B09B471C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87A646-7A5F-439E-B8AB-0CC75274E2F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1E8DE42-C37F-4000-9D67-DC5D679103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9054000-3907-4D3D-80D1-3EF7B39AF0C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4E27391-C7AD-44A6-ADFA-46C4222BC13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B33965F-B616-478A-942C-9F68A059545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05CAD9B-B5BF-45B2-B6C6-FE897130ED0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BEB9B0D-95B4-4F13-96E8-A7121C3EE1D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089859F-CECE-476D-BAA4-1FE41639861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8F7524-B853-43E4-9C27-71C51C1629D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2F009A5-D637-47D2-842F-1AE0D38C4B5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362C7D-BE98-452D-A572-41D80370B3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718B942-00B0-456B-9097-2DF06C3A9A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8849CEB-38B6-4808-AE81-9E92C35140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B8B8CFC-8BC9-4BF8-80B0-F9772D311A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F74FB9-BF6F-4616-A85B-047929BC3C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A602787-5DA4-4F2E-9DF9-2F39D9207D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F66731D-B00C-4952-A3AA-0437FF05B5F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66D703D-95CA-4E03-B04C-4A86C22589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CA09980-88DC-4094-B794-4CB03B5521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01866B-22CA-4D52-839A-9A6792F05A8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589AB8B-6F97-41FC-9FEB-28F5DC846C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07807F-DD30-48DC-AE81-0D138647CB1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3D3D13D-1784-4C57-87CC-DB5DE417C34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B869D61-F131-4F1F-BE3C-F05AC70AB58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D549430-DC90-4778-99BF-9DC649B481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0F8EC7A-4313-44FE-9177-33EA9F3C3F2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D07A31-DCB3-4C5D-A851-936C6BECA15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C118F6-E926-451A-90EE-F671DFD26B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4F93870-6540-47CD-AEBB-CB30AFCF7F3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11E0F5-AC35-4F13-BF2D-974C23D4FB3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454B0B7-4E64-4D51-9740-1358699B7A0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415F134B-9F65-4C6F-B311-6052A635F83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AE12163-8079-4335-BD71-46C51E6418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104E4AF-8300-436A-AA23-D6888773E7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A600BC3-CA6F-4B45-9DB9-D263D0DC133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B0AEB5A3-A008-452C-92D6-A2EB6778F6C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999CB80-6578-4DF5-8A7A-82A5E1006A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1D79CC3F-EB18-4365-B147-8F1176E841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DB7B1BF-E3A0-40E5-98F2-D0A193D169A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134DE7F-22F9-4077-AC7C-537B25D4AED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17724FB-F2E8-4EA3-9991-ECCE841B731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96BF980-EB5E-4892-9ECE-9F394AC9702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58966F9-9658-4A91-8BF7-6AF01C9347F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744AC54-66E2-4414-97D5-09B49CB5D74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12903B4-63A5-41B2-A837-E47C8B9DD9F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BC868DFB-8BD5-4080-AEA9-0799D87E6C2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5BEE158B-457D-40A4-BD59-EF1BE669344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8EDBA40-1640-4593-B0A6-40096BFAC9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DFD63B54-B749-433D-96B8-540A8B19E0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8FFF765-57E6-4CA2-AF62-756B410B6B3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E6509A6-02F9-4F85-8377-380FDDE9A29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8475A49-5093-412C-AB6F-C7FFD24903E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919D475-618F-4C6F-8FD4-917F2C89B3C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71790C5-6628-405E-BD26-D3D1052ACC5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81665A2-9DC2-4D60-8B2D-1349531D213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961BEE10-3C46-4AE8-9BFA-39A58C36851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2A6A273-30E2-4FA2-BC21-4CCAD782A65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AF64E321-3263-4AC5-A12E-BD5AF897538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7107F6A0-7333-484B-B8BF-A674F84DCF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2BCC0928-F501-45B9-AF5E-BEEDCB4BC7A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1599A34-FE4F-4DA5-BFCD-715EBBD260C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154B746-2638-41D4-903B-F29E4D10DF6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55979C9-7A9B-4863-9593-59F8A8C8BC8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902105F-F76B-49A3-AE86-7D5B5950894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E40CDE3-C66D-4DED-BA6F-ADCB269939D4}"/>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F8F35C1F-449C-4A95-9C0B-072E0907763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13A863C3-B67E-43AF-BF8C-DE94B872E22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14813A75-78F8-4A6E-ACCB-BFDAF5DBCFE0}"/>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78" name="直線コネクタ 77">
          <a:extLst>
            <a:ext uri="{FF2B5EF4-FFF2-40B4-BE49-F238E27FC236}">
              <a16:creationId xmlns:a16="http://schemas.microsoft.com/office/drawing/2014/main" id="{05732B8C-473B-425E-BAC5-23FE41D1F7AF}"/>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73B8CCB3-9CD1-4A74-B232-39ADA2C8A0C3}"/>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80" name="フローチャート: 判断 79">
          <a:extLst>
            <a:ext uri="{FF2B5EF4-FFF2-40B4-BE49-F238E27FC236}">
              <a16:creationId xmlns:a16="http://schemas.microsoft.com/office/drawing/2014/main" id="{A3C7C0FA-3EB7-41DB-8013-55EFDF570BCC}"/>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17604456-0A41-402A-8EDF-B54DCD6DD9B7}"/>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82" name="フローチャート: 判断 81">
          <a:extLst>
            <a:ext uri="{FF2B5EF4-FFF2-40B4-BE49-F238E27FC236}">
              <a16:creationId xmlns:a16="http://schemas.microsoft.com/office/drawing/2014/main" id="{79811AD6-8793-471D-AE30-DD120300C45E}"/>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83" name="フローチャート: 判断 82">
          <a:extLst>
            <a:ext uri="{FF2B5EF4-FFF2-40B4-BE49-F238E27FC236}">
              <a16:creationId xmlns:a16="http://schemas.microsoft.com/office/drawing/2014/main" id="{0EFFC809-9B30-466E-BC2A-BC6E497B412C}"/>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DB07D01C-3F16-4C9B-8273-B842053F9ECA}"/>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9A25D39-6E0F-4644-8D7B-34940616B9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A3D8E24-8118-4253-BA98-B8D1DB688D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2E80824-EE15-4F89-8D12-E37618043E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FF0B8DE-91B8-407A-A836-5CF33158D2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62DF635B-C16F-46D4-9BCE-AF59A38300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163104</xdr:rowOff>
    </xdr:from>
    <xdr:to>
      <xdr:col>24</xdr:col>
      <xdr:colOff>114300</xdr:colOff>
      <xdr:row>62</xdr:row>
      <xdr:rowOff>93254</xdr:rowOff>
    </xdr:to>
    <xdr:sp macro="" textlink="">
      <xdr:nvSpPr>
        <xdr:cNvPr id="90" name="楕円 89">
          <a:extLst>
            <a:ext uri="{FF2B5EF4-FFF2-40B4-BE49-F238E27FC236}">
              <a16:creationId xmlns:a16="http://schemas.microsoft.com/office/drawing/2014/main" id="{03ECF64A-FFC6-40EB-B0DB-222B92B65714}"/>
            </a:ext>
          </a:extLst>
        </xdr:cNvPr>
        <xdr:cNvSpPr/>
      </xdr:nvSpPr>
      <xdr:spPr>
        <a:xfrm>
          <a:off x="45847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141531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C8AC5EA-B2EF-4550-9212-E2A76C608092}"/>
            </a:ext>
          </a:extLst>
        </xdr:cNvPr>
        <xdr:cNvSpPr txBox="1"/>
      </xdr:nvSpPr>
      <xdr:spPr>
        <a:xfrm>
          <a:off x="4673600"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92" name="楕円 91">
          <a:extLst>
            <a:ext uri="{FF2B5EF4-FFF2-40B4-BE49-F238E27FC236}">
              <a16:creationId xmlns:a16="http://schemas.microsoft.com/office/drawing/2014/main" id="{9FE4F3A2-8AAB-401F-8878-75AAF0DF1F3E}"/>
            </a:ext>
          </a:extLst>
        </xdr:cNvPr>
        <xdr:cNvSpPr/>
      </xdr:nvSpPr>
      <xdr:spPr>
        <a:xfrm>
          <a:off x="3746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62</xdr:row>
      <xdr:rowOff>42454</xdr:rowOff>
    </xdr:to>
    <xdr:cxnSp macro="">
      <xdr:nvCxnSpPr>
        <xdr:cNvPr id="93" name="直線コネクタ 92">
          <a:extLst>
            <a:ext uri="{FF2B5EF4-FFF2-40B4-BE49-F238E27FC236}">
              <a16:creationId xmlns:a16="http://schemas.microsoft.com/office/drawing/2014/main" id="{A220DE03-876F-4746-9BA3-6C1D561543E5}"/>
            </a:ext>
          </a:extLst>
        </xdr:cNvPr>
        <xdr:cNvCxnSpPr/>
      </xdr:nvCxnSpPr>
      <xdr:spPr>
        <a:xfrm>
          <a:off x="3797300" y="1053519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171269</xdr:rowOff>
    </xdr:from>
    <xdr:to>
      <xdr:col>15</xdr:col>
      <xdr:colOff>101600</xdr:colOff>
      <xdr:row>61</xdr:row>
      <xdr:rowOff>101419</xdr:rowOff>
    </xdr:to>
    <xdr:sp macro="" textlink="">
      <xdr:nvSpPr>
        <xdr:cNvPr id="94" name="楕円 93">
          <a:extLst>
            <a:ext uri="{FF2B5EF4-FFF2-40B4-BE49-F238E27FC236}">
              <a16:creationId xmlns:a16="http://schemas.microsoft.com/office/drawing/2014/main" id="{6B9836ED-43CB-44AC-9EBD-8D7F4F3B4175}"/>
            </a:ext>
          </a:extLst>
        </xdr:cNvPr>
        <xdr:cNvSpPr/>
      </xdr:nvSpPr>
      <xdr:spPr>
        <a:xfrm>
          <a:off x="2857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50619</xdr:rowOff>
    </xdr:from>
    <xdr:to>
      <xdr:col>19</xdr:col>
      <xdr:colOff>177800</xdr:colOff>
      <xdr:row>61</xdr:row>
      <xdr:rowOff>76744</xdr:rowOff>
    </xdr:to>
    <xdr:cxnSp macro="">
      <xdr:nvCxnSpPr>
        <xdr:cNvPr id="95" name="直線コネクタ 94">
          <a:extLst>
            <a:ext uri="{FF2B5EF4-FFF2-40B4-BE49-F238E27FC236}">
              <a16:creationId xmlns:a16="http://schemas.microsoft.com/office/drawing/2014/main" id="{DF965B02-5A72-424B-B4EF-686C89A75A9C}"/>
            </a:ext>
          </a:extLst>
        </xdr:cNvPr>
        <xdr:cNvCxnSpPr/>
      </xdr:nvCxnSpPr>
      <xdr:spPr>
        <a:xfrm>
          <a:off x="2908300" y="105090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81462</xdr:rowOff>
    </xdr:from>
    <xdr:to>
      <xdr:col>10</xdr:col>
      <xdr:colOff>165100</xdr:colOff>
      <xdr:row>62</xdr:row>
      <xdr:rowOff>11612</xdr:rowOff>
    </xdr:to>
    <xdr:sp macro="" textlink="">
      <xdr:nvSpPr>
        <xdr:cNvPr id="96" name="楕円 95">
          <a:extLst>
            <a:ext uri="{FF2B5EF4-FFF2-40B4-BE49-F238E27FC236}">
              <a16:creationId xmlns:a16="http://schemas.microsoft.com/office/drawing/2014/main" id="{E63DC191-4B96-4902-BAFC-2342C7F23D04}"/>
            </a:ext>
          </a:extLst>
        </xdr:cNvPr>
        <xdr:cNvSpPr/>
      </xdr:nvSpPr>
      <xdr:spPr>
        <a:xfrm>
          <a:off x="1968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50619</xdr:rowOff>
    </xdr:from>
    <xdr:to>
      <xdr:col>15</xdr:col>
      <xdr:colOff>50800</xdr:colOff>
      <xdr:row>61</xdr:row>
      <xdr:rowOff>132262</xdr:rowOff>
    </xdr:to>
    <xdr:cxnSp macro="">
      <xdr:nvCxnSpPr>
        <xdr:cNvPr id="97" name="直線コネクタ 96">
          <a:extLst>
            <a:ext uri="{FF2B5EF4-FFF2-40B4-BE49-F238E27FC236}">
              <a16:creationId xmlns:a16="http://schemas.microsoft.com/office/drawing/2014/main" id="{604EF2A7-8E33-4268-8238-8ACA85007D91}"/>
            </a:ext>
          </a:extLst>
        </xdr:cNvPr>
        <xdr:cNvCxnSpPr/>
      </xdr:nvCxnSpPr>
      <xdr:spPr>
        <a:xfrm flipV="1">
          <a:off x="2019300" y="105090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86360</xdr:rowOff>
    </xdr:from>
    <xdr:to>
      <xdr:col>6</xdr:col>
      <xdr:colOff>38100</xdr:colOff>
      <xdr:row>62</xdr:row>
      <xdr:rowOff>16510</xdr:rowOff>
    </xdr:to>
    <xdr:sp macro="" textlink="">
      <xdr:nvSpPr>
        <xdr:cNvPr id="98" name="楕円 97">
          <a:extLst>
            <a:ext uri="{FF2B5EF4-FFF2-40B4-BE49-F238E27FC236}">
              <a16:creationId xmlns:a16="http://schemas.microsoft.com/office/drawing/2014/main" id="{C279ED44-1E36-428E-A8E3-1ED513A2BD98}"/>
            </a:ext>
          </a:extLst>
        </xdr:cNvPr>
        <xdr:cNvSpPr/>
      </xdr:nvSpPr>
      <xdr:spPr>
        <a:xfrm>
          <a:off x="1079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132262</xdr:rowOff>
    </xdr:from>
    <xdr:to>
      <xdr:col>10</xdr:col>
      <xdr:colOff>114300</xdr:colOff>
      <xdr:row>61</xdr:row>
      <xdr:rowOff>137160</xdr:rowOff>
    </xdr:to>
    <xdr:cxnSp macro="">
      <xdr:nvCxnSpPr>
        <xdr:cNvPr id="99" name="直線コネクタ 98">
          <a:extLst>
            <a:ext uri="{FF2B5EF4-FFF2-40B4-BE49-F238E27FC236}">
              <a16:creationId xmlns:a16="http://schemas.microsoft.com/office/drawing/2014/main" id="{424B0447-4864-42A6-9556-B4C07DBBBDA7}"/>
            </a:ext>
          </a:extLst>
        </xdr:cNvPr>
        <xdr:cNvCxnSpPr/>
      </xdr:nvCxnSpPr>
      <xdr:spPr>
        <a:xfrm flipV="1">
          <a:off x="1130300" y="1059071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EB8ABE59-231B-4840-A3B6-5AA51E9793F1}"/>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101" name="n_2aveValue【体育館・プール】&#10;有形固定資産減価償却率">
          <a:extLst>
            <a:ext uri="{FF2B5EF4-FFF2-40B4-BE49-F238E27FC236}">
              <a16:creationId xmlns:a16="http://schemas.microsoft.com/office/drawing/2014/main" id="{1E77A31D-4D83-425A-B9AE-1273C1771ECA}"/>
            </a:ext>
          </a:extLst>
        </xdr:cNvPr>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101617</xdr:rowOff>
    </xdr:from>
    <xdr:ext cx="405111" cy="259045"/>
    <xdr:sp macro="" textlink="">
      <xdr:nvSpPr>
        <xdr:cNvPr id="102" name="n_3aveValue【体育館・プール】&#10;有形固定資産減価償却率">
          <a:extLst>
            <a:ext uri="{FF2B5EF4-FFF2-40B4-BE49-F238E27FC236}">
              <a16:creationId xmlns:a16="http://schemas.microsoft.com/office/drawing/2014/main" id="{53742CA9-FC5D-429A-ABF5-BB0D4D137E21}"/>
            </a:ext>
          </a:extLst>
        </xdr:cNvPr>
        <xdr:cNvSpPr txBox="1"/>
      </xdr:nvSpPr>
      <xdr:spPr>
        <a:xfrm>
          <a:off x="1816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BA02DD5E-F2EF-411A-976D-19B2FF48C014}"/>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118671</xdr:rowOff>
    </xdr:from>
    <xdr:ext cx="405111" cy="259045"/>
    <xdr:sp macro="" textlink="">
      <xdr:nvSpPr>
        <xdr:cNvPr id="104" name="n_1mainValue【体育館・プール】&#10;有形固定資産減価償却率">
          <a:extLst>
            <a:ext uri="{FF2B5EF4-FFF2-40B4-BE49-F238E27FC236}">
              <a16:creationId xmlns:a16="http://schemas.microsoft.com/office/drawing/2014/main" id="{BC7E58F3-C77B-41D5-933A-5DC5E9A7C4D0}"/>
            </a:ext>
          </a:extLst>
        </xdr:cNvPr>
        <xdr:cNvSpPr txBox="1"/>
      </xdr:nvSpPr>
      <xdr:spPr>
        <a:xfrm>
          <a:off x="3582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05" name="n_2mainValue【体育館・プール】&#10;有形固定資産減価償却率">
          <a:extLst>
            <a:ext uri="{FF2B5EF4-FFF2-40B4-BE49-F238E27FC236}">
              <a16:creationId xmlns:a16="http://schemas.microsoft.com/office/drawing/2014/main" id="{4C0AB38C-C54F-4820-82CE-FB9D64CB47A7}"/>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2739</xdr:rowOff>
    </xdr:from>
    <xdr:ext cx="405111" cy="259045"/>
    <xdr:sp macro="" textlink="">
      <xdr:nvSpPr>
        <xdr:cNvPr id="106" name="n_3mainValue【体育館・プール】&#10;有形固定資産減価償却率">
          <a:extLst>
            <a:ext uri="{FF2B5EF4-FFF2-40B4-BE49-F238E27FC236}">
              <a16:creationId xmlns:a16="http://schemas.microsoft.com/office/drawing/2014/main" id="{FC70AE81-4549-4883-A2F5-5C1F3F591460}"/>
            </a:ext>
          </a:extLst>
        </xdr:cNvPr>
        <xdr:cNvSpPr txBox="1"/>
      </xdr:nvSpPr>
      <xdr:spPr>
        <a:xfrm>
          <a:off x="1816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7637</xdr:rowOff>
    </xdr:from>
    <xdr:ext cx="405111" cy="259045"/>
    <xdr:sp macro="" textlink="">
      <xdr:nvSpPr>
        <xdr:cNvPr id="107" name="n_4mainValue【体育館・プール】&#10;有形固定資産減価償却率">
          <a:extLst>
            <a:ext uri="{FF2B5EF4-FFF2-40B4-BE49-F238E27FC236}">
              <a16:creationId xmlns:a16="http://schemas.microsoft.com/office/drawing/2014/main" id="{BD348367-748B-4887-B782-6EA78F2C03BC}"/>
            </a:ext>
          </a:extLst>
        </xdr:cNvPr>
        <xdr:cNvSpPr txBox="1"/>
      </xdr:nvSpPr>
      <xdr:spPr>
        <a:xfrm>
          <a:off x="9277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C5716D8-0528-4351-B1FD-8C0639202B6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365D67C3-71A8-49E3-B61E-68ED868292E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E1FF7F4-FF5B-4FDC-81C2-3776D7E50E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B6A9663-C9BE-45ED-B04F-E05EE55346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2D28804D-11EC-4852-905E-69DBEE6022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BC59C17-5751-4187-A13D-73B340DFEDD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CB81BB84-B632-40EC-A2FC-13D6E0B0348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6673D0E4-C7D5-4C2D-9C40-93C7D69844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6FCD6C3-F6F9-49AB-BB18-610C97FE1D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45D37BD-C50D-4782-8F3E-DA4F4EF0A9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33605DF9-50B7-4A33-9DBB-F46DA82D9A9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4D0C0CF7-1B95-4601-8BFA-88B254EAFC7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E279041A-B8F9-4608-832C-32A9830227A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DE21F81-6D5C-46AC-B6B7-C851F287ACC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736A1F0A-8204-4948-90E0-2536F873CE3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4025B3A4-C832-4994-B6DE-C3024A731B6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964C0C29-BE0A-40ED-90F7-2643B7C6694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E13FB618-8083-41CD-B895-4C412BF64ED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3177D1C5-1A92-4306-9CC8-94C98C12508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55A246F-5FCF-4C31-9976-C82FE2F19D5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E22247FC-9D50-4FB8-B3AA-4F8CB37829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75FA4395-DD52-44DE-A025-34AD9D82AF5E}"/>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28F791A0-490A-46FA-A11D-B2B1294226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F94130CB-A9C6-4361-A64D-2B4FDB271EA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9707FC32-A657-423D-8774-3FA4CDF921F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133" name="直線コネクタ 132">
          <a:extLst>
            <a:ext uri="{FF2B5EF4-FFF2-40B4-BE49-F238E27FC236}">
              <a16:creationId xmlns:a16="http://schemas.microsoft.com/office/drawing/2014/main" id="{92BCA5AB-4F98-4A56-A121-59255858AE6D}"/>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134" name="【体育館・プール】&#10;一人当たり面積最小値テキスト">
          <a:extLst>
            <a:ext uri="{FF2B5EF4-FFF2-40B4-BE49-F238E27FC236}">
              <a16:creationId xmlns:a16="http://schemas.microsoft.com/office/drawing/2014/main" id="{D63C0372-94ED-4EDF-95E9-887DE46E4142}"/>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135" name="直線コネクタ 134">
          <a:extLst>
            <a:ext uri="{FF2B5EF4-FFF2-40B4-BE49-F238E27FC236}">
              <a16:creationId xmlns:a16="http://schemas.microsoft.com/office/drawing/2014/main" id="{D0D14BE0-F4CB-4713-BE15-175E31FCF4AD}"/>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136" name="【体育館・プール】&#10;一人当たり面積最大値テキスト">
          <a:extLst>
            <a:ext uri="{FF2B5EF4-FFF2-40B4-BE49-F238E27FC236}">
              <a16:creationId xmlns:a16="http://schemas.microsoft.com/office/drawing/2014/main" id="{74731DCE-98A3-45CE-B127-0F395680B0AD}"/>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137" name="直線コネクタ 136">
          <a:extLst>
            <a:ext uri="{FF2B5EF4-FFF2-40B4-BE49-F238E27FC236}">
              <a16:creationId xmlns:a16="http://schemas.microsoft.com/office/drawing/2014/main" id="{C5C1E8B8-9A8F-413E-B3FF-4CA33337300A}"/>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152635</xdr:rowOff>
    </xdr:from>
    <xdr:ext cx="469744" cy="259045"/>
    <xdr:sp macro="" textlink="">
      <xdr:nvSpPr>
        <xdr:cNvPr id="138" name="【体育館・プール】&#10;一人当たり面積平均値テキスト">
          <a:extLst>
            <a:ext uri="{FF2B5EF4-FFF2-40B4-BE49-F238E27FC236}">
              <a16:creationId xmlns:a16="http://schemas.microsoft.com/office/drawing/2014/main" id="{85709F81-7054-46BF-8E68-CBFB98939098}"/>
            </a:ext>
          </a:extLst>
        </xdr:cNvPr>
        <xdr:cNvSpPr txBox="1"/>
      </xdr:nvSpPr>
      <xdr:spPr>
        <a:xfrm>
          <a:off x="10515600" y="107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139" name="フローチャート: 判断 138">
          <a:extLst>
            <a:ext uri="{FF2B5EF4-FFF2-40B4-BE49-F238E27FC236}">
              <a16:creationId xmlns:a16="http://schemas.microsoft.com/office/drawing/2014/main" id="{4C63CA2E-52DF-4977-B167-5BDB20909E07}"/>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472</xdr:rowOff>
    </xdr:from>
    <xdr:to>
      <xdr:col>50</xdr:col>
      <xdr:colOff>165100</xdr:colOff>
      <xdr:row>63</xdr:row>
      <xdr:rowOff>102072</xdr:rowOff>
    </xdr:to>
    <xdr:sp macro="" textlink="">
      <xdr:nvSpPr>
        <xdr:cNvPr id="140" name="フローチャート: 判断 139">
          <a:extLst>
            <a:ext uri="{FF2B5EF4-FFF2-40B4-BE49-F238E27FC236}">
              <a16:creationId xmlns:a16="http://schemas.microsoft.com/office/drawing/2014/main" id="{AACC708B-C302-419C-AA3C-AA221B8933BA}"/>
            </a:ext>
          </a:extLst>
        </xdr:cNvPr>
        <xdr:cNvSpPr/>
      </xdr:nvSpPr>
      <xdr:spPr>
        <a:xfrm>
          <a:off x="9588500" y="10801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10595</xdr:rowOff>
    </xdr:from>
    <xdr:to>
      <xdr:col>46</xdr:col>
      <xdr:colOff>38100</xdr:colOff>
      <xdr:row>63</xdr:row>
      <xdr:rowOff>112195</xdr:rowOff>
    </xdr:to>
    <xdr:sp macro="" textlink="">
      <xdr:nvSpPr>
        <xdr:cNvPr id="141" name="フローチャート: 判断 140">
          <a:extLst>
            <a:ext uri="{FF2B5EF4-FFF2-40B4-BE49-F238E27FC236}">
              <a16:creationId xmlns:a16="http://schemas.microsoft.com/office/drawing/2014/main" id="{6BD22BB0-77D9-4365-82E0-41799B7CB400}"/>
            </a:ext>
          </a:extLst>
        </xdr:cNvPr>
        <xdr:cNvSpPr/>
      </xdr:nvSpPr>
      <xdr:spPr>
        <a:xfrm>
          <a:off x="8699500" y="1081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30190</xdr:rowOff>
    </xdr:from>
    <xdr:to>
      <xdr:col>41</xdr:col>
      <xdr:colOff>101600</xdr:colOff>
      <xdr:row>63</xdr:row>
      <xdr:rowOff>131790</xdr:rowOff>
    </xdr:to>
    <xdr:sp macro="" textlink="">
      <xdr:nvSpPr>
        <xdr:cNvPr id="142" name="フローチャート: 判断 141">
          <a:extLst>
            <a:ext uri="{FF2B5EF4-FFF2-40B4-BE49-F238E27FC236}">
              <a16:creationId xmlns:a16="http://schemas.microsoft.com/office/drawing/2014/main" id="{4CE17528-DC32-487F-A7B5-72E331DC5574}"/>
            </a:ext>
          </a:extLst>
        </xdr:cNvPr>
        <xdr:cNvSpPr/>
      </xdr:nvSpPr>
      <xdr:spPr>
        <a:xfrm>
          <a:off x="7810500" y="1083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42600</xdr:rowOff>
    </xdr:from>
    <xdr:to>
      <xdr:col>36</xdr:col>
      <xdr:colOff>165100</xdr:colOff>
      <xdr:row>63</xdr:row>
      <xdr:rowOff>144200</xdr:rowOff>
    </xdr:to>
    <xdr:sp macro="" textlink="">
      <xdr:nvSpPr>
        <xdr:cNvPr id="143" name="フローチャート: 判断 142">
          <a:extLst>
            <a:ext uri="{FF2B5EF4-FFF2-40B4-BE49-F238E27FC236}">
              <a16:creationId xmlns:a16="http://schemas.microsoft.com/office/drawing/2014/main" id="{847E26C5-2876-44EF-BB15-1267E3E36C21}"/>
            </a:ext>
          </a:extLst>
        </xdr:cNvPr>
        <xdr:cNvSpPr/>
      </xdr:nvSpPr>
      <xdr:spPr>
        <a:xfrm>
          <a:off x="6921500" y="1084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F072DA0-CD26-46A1-AA8D-27FC8F54501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59462A6A-B811-4A5E-96C3-DAE9A9C90A4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7EC4120-430B-4EAB-ACEA-420A34DE5E9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CDA65BE2-7661-42DA-9E20-349C930C599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ED2606E6-E4F1-45DE-97E6-23D96900A0B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75910</xdr:rowOff>
    </xdr:from>
    <xdr:to>
      <xdr:col>55</xdr:col>
      <xdr:colOff>50800</xdr:colOff>
      <xdr:row>63</xdr:row>
      <xdr:rowOff>6060</xdr:rowOff>
    </xdr:to>
    <xdr:sp macro="" textlink="">
      <xdr:nvSpPr>
        <xdr:cNvPr id="149" name="楕円 148">
          <a:extLst>
            <a:ext uri="{FF2B5EF4-FFF2-40B4-BE49-F238E27FC236}">
              <a16:creationId xmlns:a16="http://schemas.microsoft.com/office/drawing/2014/main" id="{B4509437-97F3-4E8D-95CC-CC62E561AF39}"/>
            </a:ext>
          </a:extLst>
        </xdr:cNvPr>
        <xdr:cNvSpPr/>
      </xdr:nvSpPr>
      <xdr:spPr>
        <a:xfrm>
          <a:off x="104267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98787</xdr:rowOff>
    </xdr:from>
    <xdr:ext cx="469744" cy="259045"/>
    <xdr:sp macro="" textlink="">
      <xdr:nvSpPr>
        <xdr:cNvPr id="150" name="【体育館・プール】&#10;一人当たり面積該当値テキスト">
          <a:extLst>
            <a:ext uri="{FF2B5EF4-FFF2-40B4-BE49-F238E27FC236}">
              <a16:creationId xmlns:a16="http://schemas.microsoft.com/office/drawing/2014/main" id="{AB66A481-BA4A-48D8-98AA-93793360F9F7}"/>
            </a:ext>
          </a:extLst>
        </xdr:cNvPr>
        <xdr:cNvSpPr txBox="1"/>
      </xdr:nvSpPr>
      <xdr:spPr>
        <a:xfrm>
          <a:off x="10515600" y="1055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75257</xdr:rowOff>
    </xdr:from>
    <xdr:to>
      <xdr:col>50</xdr:col>
      <xdr:colOff>165100</xdr:colOff>
      <xdr:row>63</xdr:row>
      <xdr:rowOff>5407</xdr:rowOff>
    </xdr:to>
    <xdr:sp macro="" textlink="">
      <xdr:nvSpPr>
        <xdr:cNvPr id="151" name="楕円 150">
          <a:extLst>
            <a:ext uri="{FF2B5EF4-FFF2-40B4-BE49-F238E27FC236}">
              <a16:creationId xmlns:a16="http://schemas.microsoft.com/office/drawing/2014/main" id="{B126078C-D61F-4695-B761-9DF7B775B646}"/>
            </a:ext>
          </a:extLst>
        </xdr:cNvPr>
        <xdr:cNvSpPr/>
      </xdr:nvSpPr>
      <xdr:spPr>
        <a:xfrm>
          <a:off x="9588500" y="107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126057</xdr:rowOff>
    </xdr:from>
    <xdr:to>
      <xdr:col>55</xdr:col>
      <xdr:colOff>0</xdr:colOff>
      <xdr:row>62</xdr:row>
      <xdr:rowOff>126710</xdr:rowOff>
    </xdr:to>
    <xdr:cxnSp macro="">
      <xdr:nvCxnSpPr>
        <xdr:cNvPr id="152" name="直線コネクタ 151">
          <a:extLst>
            <a:ext uri="{FF2B5EF4-FFF2-40B4-BE49-F238E27FC236}">
              <a16:creationId xmlns:a16="http://schemas.microsoft.com/office/drawing/2014/main" id="{1440816B-B1BC-4F2A-BACE-0E3D1BB33EC2}"/>
            </a:ext>
          </a:extLst>
        </xdr:cNvPr>
        <xdr:cNvCxnSpPr/>
      </xdr:nvCxnSpPr>
      <xdr:spPr>
        <a:xfrm>
          <a:off x="9639300" y="10755957"/>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79176</xdr:rowOff>
    </xdr:from>
    <xdr:to>
      <xdr:col>46</xdr:col>
      <xdr:colOff>38100</xdr:colOff>
      <xdr:row>63</xdr:row>
      <xdr:rowOff>9326</xdr:rowOff>
    </xdr:to>
    <xdr:sp macro="" textlink="">
      <xdr:nvSpPr>
        <xdr:cNvPr id="153" name="楕円 152">
          <a:extLst>
            <a:ext uri="{FF2B5EF4-FFF2-40B4-BE49-F238E27FC236}">
              <a16:creationId xmlns:a16="http://schemas.microsoft.com/office/drawing/2014/main" id="{4679C063-1233-4CCA-8178-D6988D4A42A1}"/>
            </a:ext>
          </a:extLst>
        </xdr:cNvPr>
        <xdr:cNvSpPr/>
      </xdr:nvSpPr>
      <xdr:spPr>
        <a:xfrm>
          <a:off x="8699500" y="107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126057</xdr:rowOff>
    </xdr:from>
    <xdr:to>
      <xdr:col>50</xdr:col>
      <xdr:colOff>114300</xdr:colOff>
      <xdr:row>62</xdr:row>
      <xdr:rowOff>129976</xdr:rowOff>
    </xdr:to>
    <xdr:cxnSp macro="">
      <xdr:nvCxnSpPr>
        <xdr:cNvPr id="154" name="直線コネクタ 153">
          <a:extLst>
            <a:ext uri="{FF2B5EF4-FFF2-40B4-BE49-F238E27FC236}">
              <a16:creationId xmlns:a16="http://schemas.microsoft.com/office/drawing/2014/main" id="{DF0602EA-A574-4A64-A9BC-B4F39A42472A}"/>
            </a:ext>
          </a:extLst>
        </xdr:cNvPr>
        <xdr:cNvCxnSpPr/>
      </xdr:nvCxnSpPr>
      <xdr:spPr>
        <a:xfrm flipV="1">
          <a:off x="8750300" y="10755957"/>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159512</xdr:rowOff>
    </xdr:from>
    <xdr:to>
      <xdr:col>41</xdr:col>
      <xdr:colOff>101600</xdr:colOff>
      <xdr:row>64</xdr:row>
      <xdr:rowOff>89662</xdr:rowOff>
    </xdr:to>
    <xdr:sp macro="" textlink="">
      <xdr:nvSpPr>
        <xdr:cNvPr id="155" name="楕円 154">
          <a:extLst>
            <a:ext uri="{FF2B5EF4-FFF2-40B4-BE49-F238E27FC236}">
              <a16:creationId xmlns:a16="http://schemas.microsoft.com/office/drawing/2014/main" id="{CD9AC269-92A7-4504-83D6-0757229CFDDF}"/>
            </a:ext>
          </a:extLst>
        </xdr:cNvPr>
        <xdr:cNvSpPr/>
      </xdr:nvSpPr>
      <xdr:spPr>
        <a:xfrm>
          <a:off x="7810500" y="1096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129976</xdr:rowOff>
    </xdr:from>
    <xdr:to>
      <xdr:col>45</xdr:col>
      <xdr:colOff>177800</xdr:colOff>
      <xdr:row>64</xdr:row>
      <xdr:rowOff>38862</xdr:rowOff>
    </xdr:to>
    <xdr:cxnSp macro="">
      <xdr:nvCxnSpPr>
        <xdr:cNvPr id="156" name="直線コネクタ 155">
          <a:extLst>
            <a:ext uri="{FF2B5EF4-FFF2-40B4-BE49-F238E27FC236}">
              <a16:creationId xmlns:a16="http://schemas.microsoft.com/office/drawing/2014/main" id="{A994BB66-1197-4A42-86E3-58E00EE1CAE5}"/>
            </a:ext>
          </a:extLst>
        </xdr:cNvPr>
        <xdr:cNvCxnSpPr/>
      </xdr:nvCxnSpPr>
      <xdr:spPr>
        <a:xfrm flipV="1">
          <a:off x="7861300" y="10759876"/>
          <a:ext cx="889000" cy="2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160818</xdr:rowOff>
    </xdr:from>
    <xdr:to>
      <xdr:col>36</xdr:col>
      <xdr:colOff>165100</xdr:colOff>
      <xdr:row>64</xdr:row>
      <xdr:rowOff>90968</xdr:rowOff>
    </xdr:to>
    <xdr:sp macro="" textlink="">
      <xdr:nvSpPr>
        <xdr:cNvPr id="157" name="楕円 156">
          <a:extLst>
            <a:ext uri="{FF2B5EF4-FFF2-40B4-BE49-F238E27FC236}">
              <a16:creationId xmlns:a16="http://schemas.microsoft.com/office/drawing/2014/main" id="{134D3E51-A14F-48FD-ADEB-327ED12FCB93}"/>
            </a:ext>
          </a:extLst>
        </xdr:cNvPr>
        <xdr:cNvSpPr/>
      </xdr:nvSpPr>
      <xdr:spPr>
        <a:xfrm>
          <a:off x="6921500" y="1096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38862</xdr:rowOff>
    </xdr:from>
    <xdr:to>
      <xdr:col>41</xdr:col>
      <xdr:colOff>50800</xdr:colOff>
      <xdr:row>64</xdr:row>
      <xdr:rowOff>40168</xdr:rowOff>
    </xdr:to>
    <xdr:cxnSp macro="">
      <xdr:nvCxnSpPr>
        <xdr:cNvPr id="158" name="直線コネクタ 157">
          <a:extLst>
            <a:ext uri="{FF2B5EF4-FFF2-40B4-BE49-F238E27FC236}">
              <a16:creationId xmlns:a16="http://schemas.microsoft.com/office/drawing/2014/main" id="{F2379B9F-1A6D-4271-A7DC-1F0DAECBDB8E}"/>
            </a:ext>
          </a:extLst>
        </xdr:cNvPr>
        <xdr:cNvCxnSpPr/>
      </xdr:nvCxnSpPr>
      <xdr:spPr>
        <a:xfrm flipV="1">
          <a:off x="6972300" y="1101166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93199</xdr:rowOff>
    </xdr:from>
    <xdr:ext cx="469744" cy="259045"/>
    <xdr:sp macro="" textlink="">
      <xdr:nvSpPr>
        <xdr:cNvPr id="159" name="n_1aveValue【体育館・プール】&#10;一人当たり面積">
          <a:extLst>
            <a:ext uri="{FF2B5EF4-FFF2-40B4-BE49-F238E27FC236}">
              <a16:creationId xmlns:a16="http://schemas.microsoft.com/office/drawing/2014/main" id="{CA7282E8-0A35-433B-9642-5F5577C6AB5E}"/>
            </a:ext>
          </a:extLst>
        </xdr:cNvPr>
        <xdr:cNvSpPr txBox="1"/>
      </xdr:nvSpPr>
      <xdr:spPr>
        <a:xfrm>
          <a:off x="9391727" y="1089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103322</xdr:rowOff>
    </xdr:from>
    <xdr:ext cx="469744" cy="259045"/>
    <xdr:sp macro="" textlink="">
      <xdr:nvSpPr>
        <xdr:cNvPr id="160" name="n_2aveValue【体育館・プール】&#10;一人当たり面積">
          <a:extLst>
            <a:ext uri="{FF2B5EF4-FFF2-40B4-BE49-F238E27FC236}">
              <a16:creationId xmlns:a16="http://schemas.microsoft.com/office/drawing/2014/main" id="{219E2CE1-1CE5-456B-B4D3-BE793CA38883}"/>
            </a:ext>
          </a:extLst>
        </xdr:cNvPr>
        <xdr:cNvSpPr txBox="1"/>
      </xdr:nvSpPr>
      <xdr:spPr>
        <a:xfrm>
          <a:off x="8515427" y="1090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148317</xdr:rowOff>
    </xdr:from>
    <xdr:ext cx="469744" cy="259045"/>
    <xdr:sp macro="" textlink="">
      <xdr:nvSpPr>
        <xdr:cNvPr id="161" name="n_3aveValue【体育館・プール】&#10;一人当たり面積">
          <a:extLst>
            <a:ext uri="{FF2B5EF4-FFF2-40B4-BE49-F238E27FC236}">
              <a16:creationId xmlns:a16="http://schemas.microsoft.com/office/drawing/2014/main" id="{0FB6AE24-6768-4A61-B3BA-63E2A59D4913}"/>
            </a:ext>
          </a:extLst>
        </xdr:cNvPr>
        <xdr:cNvSpPr txBox="1"/>
      </xdr:nvSpPr>
      <xdr:spPr>
        <a:xfrm>
          <a:off x="7626427" y="1060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160727</xdr:rowOff>
    </xdr:from>
    <xdr:ext cx="469744" cy="259045"/>
    <xdr:sp macro="" textlink="">
      <xdr:nvSpPr>
        <xdr:cNvPr id="162" name="n_4aveValue【体育館・プール】&#10;一人当たり面積">
          <a:extLst>
            <a:ext uri="{FF2B5EF4-FFF2-40B4-BE49-F238E27FC236}">
              <a16:creationId xmlns:a16="http://schemas.microsoft.com/office/drawing/2014/main" id="{6722F0DD-15A9-4DCA-8D63-967003592CA7}"/>
            </a:ext>
          </a:extLst>
        </xdr:cNvPr>
        <xdr:cNvSpPr txBox="1"/>
      </xdr:nvSpPr>
      <xdr:spPr>
        <a:xfrm>
          <a:off x="6737427" y="1061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21934</xdr:rowOff>
    </xdr:from>
    <xdr:ext cx="469744" cy="259045"/>
    <xdr:sp macro="" textlink="">
      <xdr:nvSpPr>
        <xdr:cNvPr id="163" name="n_1mainValue【体育館・プール】&#10;一人当たり面積">
          <a:extLst>
            <a:ext uri="{FF2B5EF4-FFF2-40B4-BE49-F238E27FC236}">
              <a16:creationId xmlns:a16="http://schemas.microsoft.com/office/drawing/2014/main" id="{0A262359-89A3-4B6E-8234-E10F893F2041}"/>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25853</xdr:rowOff>
    </xdr:from>
    <xdr:ext cx="469744" cy="259045"/>
    <xdr:sp macro="" textlink="">
      <xdr:nvSpPr>
        <xdr:cNvPr id="164" name="n_2mainValue【体育館・プール】&#10;一人当たり面積">
          <a:extLst>
            <a:ext uri="{FF2B5EF4-FFF2-40B4-BE49-F238E27FC236}">
              <a16:creationId xmlns:a16="http://schemas.microsoft.com/office/drawing/2014/main" id="{60D2204D-56D0-48AD-8AD9-C3B80F4E52A4}"/>
            </a:ext>
          </a:extLst>
        </xdr:cNvPr>
        <xdr:cNvSpPr txBox="1"/>
      </xdr:nvSpPr>
      <xdr:spPr>
        <a:xfrm>
          <a:off x="8515427" y="1048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80789</xdr:rowOff>
    </xdr:from>
    <xdr:ext cx="469744" cy="259045"/>
    <xdr:sp macro="" textlink="">
      <xdr:nvSpPr>
        <xdr:cNvPr id="165" name="n_3mainValue【体育館・プール】&#10;一人当たり面積">
          <a:extLst>
            <a:ext uri="{FF2B5EF4-FFF2-40B4-BE49-F238E27FC236}">
              <a16:creationId xmlns:a16="http://schemas.microsoft.com/office/drawing/2014/main" id="{0C50C0BF-BD6B-43BF-B9F0-767E29367411}"/>
            </a:ext>
          </a:extLst>
        </xdr:cNvPr>
        <xdr:cNvSpPr txBox="1"/>
      </xdr:nvSpPr>
      <xdr:spPr>
        <a:xfrm>
          <a:off x="7626427" y="11053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82095</xdr:rowOff>
    </xdr:from>
    <xdr:ext cx="469744" cy="259045"/>
    <xdr:sp macro="" textlink="">
      <xdr:nvSpPr>
        <xdr:cNvPr id="166" name="n_4mainValue【体育館・プール】&#10;一人当たり面積">
          <a:extLst>
            <a:ext uri="{FF2B5EF4-FFF2-40B4-BE49-F238E27FC236}">
              <a16:creationId xmlns:a16="http://schemas.microsoft.com/office/drawing/2014/main" id="{399A302E-3659-44DA-9C82-132866E12AFF}"/>
            </a:ext>
          </a:extLst>
        </xdr:cNvPr>
        <xdr:cNvSpPr txBox="1"/>
      </xdr:nvSpPr>
      <xdr:spPr>
        <a:xfrm>
          <a:off x="6737427" y="110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9C185EF6-3C0C-4B36-BA35-BEDFCE34528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1574838D-22B4-4B92-A52F-7404B1C4443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82BC5B44-2E80-4FDA-8B68-4488983D8A0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4CCFF9F7-61B3-45B2-B233-1D7D75CEBB4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B6F064BD-BE7C-4C4D-A121-EDBE06515E5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B04F5A94-4D4D-4B28-B892-EE79EBBB532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61EA9957-4DFA-42F0-A1B7-2779760106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22D58C9-0623-4DC2-8CBD-FD87EDDF899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C4FE06D3-2958-4343-AF8F-F83C1919730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21FBCC59-C1A1-470B-9B5B-903EFD59B9E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B58AC511-3C9D-45A9-84C5-C52B416382A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41633DE4-8A66-4884-8107-C5C2EEBD3F3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92B2B224-F70C-48BC-8BFF-A2C644AA372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3FD184A4-269D-466A-9185-1D5258E886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B6D09BCE-41D0-4558-A865-D60C3181E97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F6981F94-5DF7-400E-9E2E-F01C23D0769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FB64668C-908C-4AEB-AE08-937CAB92D6A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30CE2374-0FC0-48FC-A12A-DC78E1200A9B}"/>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92843E99-616F-4DD7-88A3-2EFC2B3508A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915A097A-0BCC-48F6-B757-4D3680644C1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99AFB3D9-43D7-457F-9B1E-C31C1F7DA7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4B350ED9-CC28-4DFF-8564-7232D0FEF9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4415D3B3-F22D-4334-A7D5-9C6D5B197A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043B65C-19FA-4CEC-A1CA-90BA69D5FFA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24764</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5051C8F5-92F4-4269-A983-BAEA0AB6B00A}"/>
            </a:ext>
          </a:extLst>
        </xdr:cNvPr>
        <xdr:cNvCxnSpPr/>
      </xdr:nvCxnSpPr>
      <xdr:spPr>
        <a:xfrm flipV="1">
          <a:off x="4634865" y="13397864"/>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DDEBD5A7-941C-4DAB-B339-ACC071B4537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E90936DD-7F17-4A99-8A5D-25A41B2E3A62}"/>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142891</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47EEAA10-8028-43A6-98E0-C26C4681011F}"/>
            </a:ext>
          </a:extLst>
        </xdr:cNvPr>
        <xdr:cNvSpPr txBox="1"/>
      </xdr:nvSpPr>
      <xdr:spPr>
        <a:xfrm>
          <a:off x="46736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24764</xdr:rowOff>
    </xdr:from>
    <xdr:to>
      <xdr:col>24</xdr:col>
      <xdr:colOff>152400</xdr:colOff>
      <xdr:row>78</xdr:row>
      <xdr:rowOff>24764</xdr:rowOff>
    </xdr:to>
    <xdr:cxnSp macro="">
      <xdr:nvCxnSpPr>
        <xdr:cNvPr id="195" name="直線コネクタ 194">
          <a:extLst>
            <a:ext uri="{FF2B5EF4-FFF2-40B4-BE49-F238E27FC236}">
              <a16:creationId xmlns:a16="http://schemas.microsoft.com/office/drawing/2014/main" id="{E2AECE23-AEB5-47BC-BEAD-64F3FC84815D}"/>
            </a:ext>
          </a:extLst>
        </xdr:cNvPr>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73041</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64FFEFBB-2BCC-442F-BB63-01A673A1F4CB}"/>
            </a:ext>
          </a:extLst>
        </xdr:cNvPr>
        <xdr:cNvSpPr txBox="1"/>
      </xdr:nvSpPr>
      <xdr:spPr>
        <a:xfrm>
          <a:off x="4673600" y="13789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50164</xdr:rowOff>
    </xdr:from>
    <xdr:to>
      <xdr:col>24</xdr:col>
      <xdr:colOff>114300</xdr:colOff>
      <xdr:row>81</xdr:row>
      <xdr:rowOff>151764</xdr:rowOff>
    </xdr:to>
    <xdr:sp macro="" textlink="">
      <xdr:nvSpPr>
        <xdr:cNvPr id="197" name="フローチャート: 判断 196">
          <a:extLst>
            <a:ext uri="{FF2B5EF4-FFF2-40B4-BE49-F238E27FC236}">
              <a16:creationId xmlns:a16="http://schemas.microsoft.com/office/drawing/2014/main" id="{F60AFADD-61BF-4030-820B-1B5956C491CE}"/>
            </a:ext>
          </a:extLst>
        </xdr:cNvPr>
        <xdr:cNvSpPr/>
      </xdr:nvSpPr>
      <xdr:spPr>
        <a:xfrm>
          <a:off x="45847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21589</xdr:rowOff>
    </xdr:from>
    <xdr:to>
      <xdr:col>20</xdr:col>
      <xdr:colOff>38100</xdr:colOff>
      <xdr:row>81</xdr:row>
      <xdr:rowOff>123189</xdr:rowOff>
    </xdr:to>
    <xdr:sp macro="" textlink="">
      <xdr:nvSpPr>
        <xdr:cNvPr id="198" name="フローチャート: 判断 197">
          <a:extLst>
            <a:ext uri="{FF2B5EF4-FFF2-40B4-BE49-F238E27FC236}">
              <a16:creationId xmlns:a16="http://schemas.microsoft.com/office/drawing/2014/main" id="{EE67F3B5-D737-428F-9BF6-B27F605B880D}"/>
            </a:ext>
          </a:extLst>
        </xdr:cNvPr>
        <xdr:cNvSpPr/>
      </xdr:nvSpPr>
      <xdr:spPr>
        <a:xfrm>
          <a:off x="3746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114936</xdr:rowOff>
    </xdr:from>
    <xdr:to>
      <xdr:col>15</xdr:col>
      <xdr:colOff>101600</xdr:colOff>
      <xdr:row>81</xdr:row>
      <xdr:rowOff>45086</xdr:rowOff>
    </xdr:to>
    <xdr:sp macro="" textlink="">
      <xdr:nvSpPr>
        <xdr:cNvPr id="199" name="フローチャート: 判断 198">
          <a:extLst>
            <a:ext uri="{FF2B5EF4-FFF2-40B4-BE49-F238E27FC236}">
              <a16:creationId xmlns:a16="http://schemas.microsoft.com/office/drawing/2014/main" id="{541E8D27-AB89-45EA-8551-020DBCD783F1}"/>
            </a:ext>
          </a:extLst>
        </xdr:cNvPr>
        <xdr:cNvSpPr/>
      </xdr:nvSpPr>
      <xdr:spPr>
        <a:xfrm>
          <a:off x="2857500" y="1383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107314</xdr:rowOff>
    </xdr:from>
    <xdr:to>
      <xdr:col>10</xdr:col>
      <xdr:colOff>165100</xdr:colOff>
      <xdr:row>81</xdr:row>
      <xdr:rowOff>37464</xdr:rowOff>
    </xdr:to>
    <xdr:sp macro="" textlink="">
      <xdr:nvSpPr>
        <xdr:cNvPr id="200" name="フローチャート: 判断 199">
          <a:extLst>
            <a:ext uri="{FF2B5EF4-FFF2-40B4-BE49-F238E27FC236}">
              <a16:creationId xmlns:a16="http://schemas.microsoft.com/office/drawing/2014/main" id="{BD927137-1517-42BC-848B-DE552CFEB0F8}"/>
            </a:ext>
          </a:extLst>
        </xdr:cNvPr>
        <xdr:cNvSpPr/>
      </xdr:nvSpPr>
      <xdr:spPr>
        <a:xfrm>
          <a:off x="1968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135889</xdr:rowOff>
    </xdr:from>
    <xdr:to>
      <xdr:col>6</xdr:col>
      <xdr:colOff>38100</xdr:colOff>
      <xdr:row>81</xdr:row>
      <xdr:rowOff>66039</xdr:rowOff>
    </xdr:to>
    <xdr:sp macro="" textlink="">
      <xdr:nvSpPr>
        <xdr:cNvPr id="201" name="フローチャート: 判断 200">
          <a:extLst>
            <a:ext uri="{FF2B5EF4-FFF2-40B4-BE49-F238E27FC236}">
              <a16:creationId xmlns:a16="http://schemas.microsoft.com/office/drawing/2014/main" id="{8D5BE9E6-6580-4092-8877-DDF42FF1F2B0}"/>
            </a:ext>
          </a:extLst>
        </xdr:cNvPr>
        <xdr:cNvSpPr/>
      </xdr:nvSpPr>
      <xdr:spPr>
        <a:xfrm>
          <a:off x="1079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BDE439ED-1446-4DA5-9CCD-E3A63C1CEA0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93850BE-9F70-4E1A-95A6-7906AB634A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B05F8770-5F1B-44EB-9339-AA739CCB908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87617E2-6129-4088-B6BD-4087B9CB7BA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CEBDB988-005E-4B9A-8D5A-D7BEDD417A8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19686</xdr:rowOff>
    </xdr:from>
    <xdr:to>
      <xdr:col>24</xdr:col>
      <xdr:colOff>114300</xdr:colOff>
      <xdr:row>83</xdr:row>
      <xdr:rowOff>121286</xdr:rowOff>
    </xdr:to>
    <xdr:sp macro="" textlink="">
      <xdr:nvSpPr>
        <xdr:cNvPr id="207" name="楕円 206">
          <a:extLst>
            <a:ext uri="{FF2B5EF4-FFF2-40B4-BE49-F238E27FC236}">
              <a16:creationId xmlns:a16="http://schemas.microsoft.com/office/drawing/2014/main" id="{CE459845-77B0-4010-BFF3-E69209839EA3}"/>
            </a:ext>
          </a:extLst>
        </xdr:cNvPr>
        <xdr:cNvSpPr/>
      </xdr:nvSpPr>
      <xdr:spPr>
        <a:xfrm>
          <a:off x="45847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169563</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4245BA98-CB10-4329-8927-4B55FD770392}"/>
            </a:ext>
          </a:extLst>
        </xdr:cNvPr>
        <xdr:cNvSpPr txBox="1"/>
      </xdr:nvSpPr>
      <xdr:spPr>
        <a:xfrm>
          <a:off x="4673600"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209" name="楕円 208">
          <a:extLst>
            <a:ext uri="{FF2B5EF4-FFF2-40B4-BE49-F238E27FC236}">
              <a16:creationId xmlns:a16="http://schemas.microsoft.com/office/drawing/2014/main" id="{8783D26E-437B-49B7-ABCE-B2C5FE5C95F0}"/>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70486</xdr:rowOff>
    </xdr:to>
    <xdr:cxnSp macro="">
      <xdr:nvCxnSpPr>
        <xdr:cNvPr id="210" name="直線コネクタ 209">
          <a:extLst>
            <a:ext uri="{FF2B5EF4-FFF2-40B4-BE49-F238E27FC236}">
              <a16:creationId xmlns:a16="http://schemas.microsoft.com/office/drawing/2014/main" id="{E18A48AC-8703-4A14-A102-1E5CC3ABDB64}"/>
            </a:ext>
          </a:extLst>
        </xdr:cNvPr>
        <xdr:cNvCxnSpPr/>
      </xdr:nvCxnSpPr>
      <xdr:spPr>
        <a:xfrm>
          <a:off x="3797300" y="1426273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11" name="楕円 210">
          <a:extLst>
            <a:ext uri="{FF2B5EF4-FFF2-40B4-BE49-F238E27FC236}">
              <a16:creationId xmlns:a16="http://schemas.microsoft.com/office/drawing/2014/main" id="{15B55F1B-9810-4C99-9BF8-1B8E27021260}"/>
            </a:ext>
          </a:extLst>
        </xdr:cNvPr>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167639</xdr:rowOff>
    </xdr:from>
    <xdr:to>
      <xdr:col>19</xdr:col>
      <xdr:colOff>177800</xdr:colOff>
      <xdr:row>83</xdr:row>
      <xdr:rowOff>32386</xdr:rowOff>
    </xdr:to>
    <xdr:cxnSp macro="">
      <xdr:nvCxnSpPr>
        <xdr:cNvPr id="212" name="直線コネクタ 211">
          <a:extLst>
            <a:ext uri="{FF2B5EF4-FFF2-40B4-BE49-F238E27FC236}">
              <a16:creationId xmlns:a16="http://schemas.microsoft.com/office/drawing/2014/main" id="{547B761E-7DBB-4A90-A431-D1CF99913067}"/>
            </a:ext>
          </a:extLst>
        </xdr:cNvPr>
        <xdr:cNvCxnSpPr/>
      </xdr:nvCxnSpPr>
      <xdr:spPr>
        <a:xfrm>
          <a:off x="2908300" y="142265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139716</xdr:rowOff>
    </xdr:from>
    <xdr:ext cx="405111" cy="259045"/>
    <xdr:sp macro="" textlink="">
      <xdr:nvSpPr>
        <xdr:cNvPr id="213" name="n_1aveValue【福祉施設】&#10;有形固定資産減価償却率">
          <a:extLst>
            <a:ext uri="{FF2B5EF4-FFF2-40B4-BE49-F238E27FC236}">
              <a16:creationId xmlns:a16="http://schemas.microsoft.com/office/drawing/2014/main" id="{4DB54A1E-E83B-45F8-8B23-F87C04BB146A}"/>
            </a:ext>
          </a:extLst>
        </xdr:cNvPr>
        <xdr:cNvSpPr txBox="1"/>
      </xdr:nvSpPr>
      <xdr:spPr>
        <a:xfrm>
          <a:off x="35820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14" name="n_2aveValue【福祉施設】&#10;有形固定資産減価償却率">
          <a:extLst>
            <a:ext uri="{FF2B5EF4-FFF2-40B4-BE49-F238E27FC236}">
              <a16:creationId xmlns:a16="http://schemas.microsoft.com/office/drawing/2014/main" id="{5B9C830C-A410-4A26-A3C5-E4510F8278B4}"/>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215" name="n_3aveValue【福祉施設】&#10;有形固定資産減価償却率">
          <a:extLst>
            <a:ext uri="{FF2B5EF4-FFF2-40B4-BE49-F238E27FC236}">
              <a16:creationId xmlns:a16="http://schemas.microsoft.com/office/drawing/2014/main" id="{9577D2F8-8AC8-4408-BB60-1060AEF115F3}"/>
            </a:ext>
          </a:extLst>
        </xdr:cNvPr>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216" name="n_4aveValue【福祉施設】&#10;有形固定資産減価償却率">
          <a:extLst>
            <a:ext uri="{FF2B5EF4-FFF2-40B4-BE49-F238E27FC236}">
              <a16:creationId xmlns:a16="http://schemas.microsoft.com/office/drawing/2014/main" id="{EFB9F8CB-0AED-4FD4-9291-CDDEF3668223}"/>
            </a:ext>
          </a:extLst>
        </xdr:cNvPr>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217" name="n_1mainValue【福祉施設】&#10;有形固定資産減価償却率">
          <a:extLst>
            <a:ext uri="{FF2B5EF4-FFF2-40B4-BE49-F238E27FC236}">
              <a16:creationId xmlns:a16="http://schemas.microsoft.com/office/drawing/2014/main" id="{3E3D23B8-A08A-4F78-985A-FB788ABAF802}"/>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18" name="n_2mainValue【福祉施設】&#10;有形固定資産減価償却率">
          <a:extLst>
            <a:ext uri="{FF2B5EF4-FFF2-40B4-BE49-F238E27FC236}">
              <a16:creationId xmlns:a16="http://schemas.microsoft.com/office/drawing/2014/main" id="{22CBE967-B62C-40EC-A1ED-313739ADC118}"/>
            </a:ext>
          </a:extLst>
        </xdr:cNvPr>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7FCB2495-C39C-4BA9-80A2-E521E07B4D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6C1086B-E0A5-4AD7-9D4B-D87DB44396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5BD317E2-B3C0-4C78-9B67-63358747CA8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30B9557C-6861-41EA-A53D-4328388E0E0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5F5A6A8-B6F6-4708-A87D-B1A13A43F0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D986E320-C22C-4357-9F22-F625D6D847B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17AA949A-12AA-407D-8D70-377088234BE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1518D359-0088-4E3E-9B55-4D9AB2608B5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6747D329-BAC1-4052-ABEE-02B56592569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F2BE25BC-B6FD-405F-9B4B-C8A011B47A7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1ABF1DFC-7B74-48B5-A2F2-2C0B9A40961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21BFD36A-5958-470A-8169-DDC17619C97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1EC3F143-450C-4E2B-9A87-0DD7CCAFD73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F099017E-DD53-44DD-9052-17754666E5F3}"/>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30D9A2E7-8E3A-4287-94C5-D13C48EF827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19149A6-2386-45F5-9365-1032033E009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84CDB499-E38C-4112-94FB-AC5C8F4563C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C6403204-796A-44B3-BD34-8A5D42E7B3D6}"/>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1F9F2C3F-82CF-4EFE-BB9B-DEBAEC072A9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36061346-1859-435C-A875-5E77A048CB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5EECC693-7F13-4E9B-B78F-A77F1EF9657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FBA57CB5-B515-4915-965D-7799C6D1433C}"/>
            </a:ext>
          </a:extLst>
        </xdr:cNvPr>
        <xdr:cNvCxnSpPr/>
      </xdr:nvCxnSpPr>
      <xdr:spPr>
        <a:xfrm flipV="1">
          <a:off x="10476865" y="13373709"/>
          <a:ext cx="0" cy="140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BA2CA28F-81D1-4D70-A841-DA6B02A8E654}"/>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A64810A-CE64-4B46-8DAF-F2A43EE0588E}"/>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118736</xdr:rowOff>
    </xdr:from>
    <xdr:ext cx="469744" cy="259045"/>
    <xdr:sp macro="" textlink="">
      <xdr:nvSpPr>
        <xdr:cNvPr id="243" name="【福祉施設】&#10;一人当たり面積最大値テキスト">
          <a:extLst>
            <a:ext uri="{FF2B5EF4-FFF2-40B4-BE49-F238E27FC236}">
              <a16:creationId xmlns:a16="http://schemas.microsoft.com/office/drawing/2014/main" id="{05C5CAFB-8EBA-4377-9747-67BBE6D38246}"/>
            </a:ext>
          </a:extLst>
        </xdr:cNvPr>
        <xdr:cNvSpPr txBox="1"/>
      </xdr:nvSpPr>
      <xdr:spPr>
        <a:xfrm>
          <a:off x="10515600" y="1314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xdr:rowOff>
    </xdr:from>
    <xdr:to>
      <xdr:col>55</xdr:col>
      <xdr:colOff>88900</xdr:colOff>
      <xdr:row>78</xdr:row>
      <xdr:rowOff>609</xdr:rowOff>
    </xdr:to>
    <xdr:cxnSp macro="">
      <xdr:nvCxnSpPr>
        <xdr:cNvPr id="244" name="直線コネクタ 243">
          <a:extLst>
            <a:ext uri="{FF2B5EF4-FFF2-40B4-BE49-F238E27FC236}">
              <a16:creationId xmlns:a16="http://schemas.microsoft.com/office/drawing/2014/main" id="{75DA71C0-3934-4373-9EBA-AACED255A63B}"/>
            </a:ext>
          </a:extLst>
        </xdr:cNvPr>
        <xdr:cNvCxnSpPr/>
      </xdr:nvCxnSpPr>
      <xdr:spPr>
        <a:xfrm>
          <a:off x="10388600" y="133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6520</xdr:rowOff>
    </xdr:from>
    <xdr:ext cx="469744" cy="259045"/>
    <xdr:sp macro="" textlink="">
      <xdr:nvSpPr>
        <xdr:cNvPr id="245" name="【福祉施設】&#10;一人当たり面積平均値テキスト">
          <a:extLst>
            <a:ext uri="{FF2B5EF4-FFF2-40B4-BE49-F238E27FC236}">
              <a16:creationId xmlns:a16="http://schemas.microsoft.com/office/drawing/2014/main" id="{7DE39D11-5CC7-4697-ABD9-8D20E1C4374A}"/>
            </a:ext>
          </a:extLst>
        </xdr:cNvPr>
        <xdr:cNvSpPr txBox="1"/>
      </xdr:nvSpPr>
      <xdr:spPr>
        <a:xfrm>
          <a:off x="10515600" y="14408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155093</xdr:rowOff>
    </xdr:from>
    <xdr:to>
      <xdr:col>55</xdr:col>
      <xdr:colOff>50800</xdr:colOff>
      <xdr:row>85</xdr:row>
      <xdr:rowOff>85243</xdr:rowOff>
    </xdr:to>
    <xdr:sp macro="" textlink="">
      <xdr:nvSpPr>
        <xdr:cNvPr id="246" name="フローチャート: 判断 245">
          <a:extLst>
            <a:ext uri="{FF2B5EF4-FFF2-40B4-BE49-F238E27FC236}">
              <a16:creationId xmlns:a16="http://schemas.microsoft.com/office/drawing/2014/main" id="{DA3074C3-AB3C-4573-9BE9-008CAD9652B8}"/>
            </a:ext>
          </a:extLst>
        </xdr:cNvPr>
        <xdr:cNvSpPr/>
      </xdr:nvSpPr>
      <xdr:spPr>
        <a:xfrm>
          <a:off x="10426700" y="1455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2387</xdr:rowOff>
    </xdr:from>
    <xdr:to>
      <xdr:col>50</xdr:col>
      <xdr:colOff>165100</xdr:colOff>
      <xdr:row>85</xdr:row>
      <xdr:rowOff>103987</xdr:rowOff>
    </xdr:to>
    <xdr:sp macro="" textlink="">
      <xdr:nvSpPr>
        <xdr:cNvPr id="247" name="フローチャート: 判断 246">
          <a:extLst>
            <a:ext uri="{FF2B5EF4-FFF2-40B4-BE49-F238E27FC236}">
              <a16:creationId xmlns:a16="http://schemas.microsoft.com/office/drawing/2014/main" id="{4BF73081-269F-42EC-B1BC-F6DED4CC7777}"/>
            </a:ext>
          </a:extLst>
        </xdr:cNvPr>
        <xdr:cNvSpPr/>
      </xdr:nvSpPr>
      <xdr:spPr>
        <a:xfrm>
          <a:off x="9588500" y="1457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147777</xdr:rowOff>
    </xdr:from>
    <xdr:to>
      <xdr:col>46</xdr:col>
      <xdr:colOff>38100</xdr:colOff>
      <xdr:row>85</xdr:row>
      <xdr:rowOff>77927</xdr:rowOff>
    </xdr:to>
    <xdr:sp macro="" textlink="">
      <xdr:nvSpPr>
        <xdr:cNvPr id="248" name="フローチャート: 判断 247">
          <a:extLst>
            <a:ext uri="{FF2B5EF4-FFF2-40B4-BE49-F238E27FC236}">
              <a16:creationId xmlns:a16="http://schemas.microsoft.com/office/drawing/2014/main" id="{B388E0D9-6E85-468F-9A55-B6813DF93E0F}"/>
            </a:ext>
          </a:extLst>
        </xdr:cNvPr>
        <xdr:cNvSpPr/>
      </xdr:nvSpPr>
      <xdr:spPr>
        <a:xfrm>
          <a:off x="8699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164236</xdr:rowOff>
    </xdr:from>
    <xdr:to>
      <xdr:col>41</xdr:col>
      <xdr:colOff>101600</xdr:colOff>
      <xdr:row>85</xdr:row>
      <xdr:rowOff>94386</xdr:rowOff>
    </xdr:to>
    <xdr:sp macro="" textlink="">
      <xdr:nvSpPr>
        <xdr:cNvPr id="249" name="フローチャート: 判断 248">
          <a:extLst>
            <a:ext uri="{FF2B5EF4-FFF2-40B4-BE49-F238E27FC236}">
              <a16:creationId xmlns:a16="http://schemas.microsoft.com/office/drawing/2014/main" id="{06F72F27-08B4-4B09-B459-7FF4BC315813}"/>
            </a:ext>
          </a:extLst>
        </xdr:cNvPr>
        <xdr:cNvSpPr/>
      </xdr:nvSpPr>
      <xdr:spPr>
        <a:xfrm>
          <a:off x="7810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4217</xdr:rowOff>
    </xdr:from>
    <xdr:to>
      <xdr:col>36</xdr:col>
      <xdr:colOff>165100</xdr:colOff>
      <xdr:row>85</xdr:row>
      <xdr:rowOff>105817</xdr:rowOff>
    </xdr:to>
    <xdr:sp macro="" textlink="">
      <xdr:nvSpPr>
        <xdr:cNvPr id="250" name="フローチャート: 判断 249">
          <a:extLst>
            <a:ext uri="{FF2B5EF4-FFF2-40B4-BE49-F238E27FC236}">
              <a16:creationId xmlns:a16="http://schemas.microsoft.com/office/drawing/2014/main" id="{85A30ADA-5657-4038-B786-972D3135059D}"/>
            </a:ext>
          </a:extLst>
        </xdr:cNvPr>
        <xdr:cNvSpPr/>
      </xdr:nvSpPr>
      <xdr:spPr>
        <a:xfrm>
          <a:off x="6921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7DA8776E-F434-4510-A226-C117B3EA379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E7A97E7-6963-4C20-86BC-4EBB81221B4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1F9BCDC-F832-44A5-AB97-BE4E8AC109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D6111831-A9A8-4D15-B203-51E4B8B2CE2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BEA857CA-0124-4E0F-8D50-2159152DF7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156921</xdr:rowOff>
    </xdr:from>
    <xdr:to>
      <xdr:col>55</xdr:col>
      <xdr:colOff>50800</xdr:colOff>
      <xdr:row>86</xdr:row>
      <xdr:rowOff>87071</xdr:rowOff>
    </xdr:to>
    <xdr:sp macro="" textlink="">
      <xdr:nvSpPr>
        <xdr:cNvPr id="256" name="楕円 255">
          <a:extLst>
            <a:ext uri="{FF2B5EF4-FFF2-40B4-BE49-F238E27FC236}">
              <a16:creationId xmlns:a16="http://schemas.microsoft.com/office/drawing/2014/main" id="{DBCAB071-DCDA-4E10-B092-F33B9E6013FF}"/>
            </a:ext>
          </a:extLst>
        </xdr:cNvPr>
        <xdr:cNvSpPr/>
      </xdr:nvSpPr>
      <xdr:spPr>
        <a:xfrm>
          <a:off x="104267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71848</xdr:rowOff>
    </xdr:from>
    <xdr:ext cx="469744" cy="259045"/>
    <xdr:sp macro="" textlink="">
      <xdr:nvSpPr>
        <xdr:cNvPr id="257" name="【福祉施設】&#10;一人当たり面積該当値テキスト">
          <a:extLst>
            <a:ext uri="{FF2B5EF4-FFF2-40B4-BE49-F238E27FC236}">
              <a16:creationId xmlns:a16="http://schemas.microsoft.com/office/drawing/2014/main" id="{125A92E5-A799-4A0F-A79E-FA486DC5737A}"/>
            </a:ext>
          </a:extLst>
        </xdr:cNvPr>
        <xdr:cNvSpPr txBox="1"/>
      </xdr:nvSpPr>
      <xdr:spPr>
        <a:xfrm>
          <a:off x="10515600" y="1464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156921</xdr:rowOff>
    </xdr:from>
    <xdr:to>
      <xdr:col>50</xdr:col>
      <xdr:colOff>165100</xdr:colOff>
      <xdr:row>86</xdr:row>
      <xdr:rowOff>87071</xdr:rowOff>
    </xdr:to>
    <xdr:sp macro="" textlink="">
      <xdr:nvSpPr>
        <xdr:cNvPr id="258" name="楕円 257">
          <a:extLst>
            <a:ext uri="{FF2B5EF4-FFF2-40B4-BE49-F238E27FC236}">
              <a16:creationId xmlns:a16="http://schemas.microsoft.com/office/drawing/2014/main" id="{7FD4C0D6-5D4A-40B3-A1D7-5F1AC3C6CFBD}"/>
            </a:ext>
          </a:extLst>
        </xdr:cNvPr>
        <xdr:cNvSpPr/>
      </xdr:nvSpPr>
      <xdr:spPr>
        <a:xfrm>
          <a:off x="9588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36271</xdr:rowOff>
    </xdr:from>
    <xdr:to>
      <xdr:col>55</xdr:col>
      <xdr:colOff>0</xdr:colOff>
      <xdr:row>86</xdr:row>
      <xdr:rowOff>36271</xdr:rowOff>
    </xdr:to>
    <xdr:cxnSp macro="">
      <xdr:nvCxnSpPr>
        <xdr:cNvPr id="259" name="直線コネクタ 258">
          <a:extLst>
            <a:ext uri="{FF2B5EF4-FFF2-40B4-BE49-F238E27FC236}">
              <a16:creationId xmlns:a16="http://schemas.microsoft.com/office/drawing/2014/main" id="{B69F4C6D-A098-4F4E-8DC7-E00E7608613E}"/>
            </a:ext>
          </a:extLst>
        </xdr:cNvPr>
        <xdr:cNvCxnSpPr/>
      </xdr:nvCxnSpPr>
      <xdr:spPr>
        <a:xfrm>
          <a:off x="9639300" y="14780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156921</xdr:rowOff>
    </xdr:from>
    <xdr:to>
      <xdr:col>46</xdr:col>
      <xdr:colOff>38100</xdr:colOff>
      <xdr:row>86</xdr:row>
      <xdr:rowOff>87071</xdr:rowOff>
    </xdr:to>
    <xdr:sp macro="" textlink="">
      <xdr:nvSpPr>
        <xdr:cNvPr id="260" name="楕円 259">
          <a:extLst>
            <a:ext uri="{FF2B5EF4-FFF2-40B4-BE49-F238E27FC236}">
              <a16:creationId xmlns:a16="http://schemas.microsoft.com/office/drawing/2014/main" id="{D8D89B53-0E49-46A7-A3B8-4B8AA1137DC5}"/>
            </a:ext>
          </a:extLst>
        </xdr:cNvPr>
        <xdr:cNvSpPr/>
      </xdr:nvSpPr>
      <xdr:spPr>
        <a:xfrm>
          <a:off x="8699500" y="1473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36271</xdr:rowOff>
    </xdr:from>
    <xdr:to>
      <xdr:col>50</xdr:col>
      <xdr:colOff>114300</xdr:colOff>
      <xdr:row>86</xdr:row>
      <xdr:rowOff>36271</xdr:rowOff>
    </xdr:to>
    <xdr:cxnSp macro="">
      <xdr:nvCxnSpPr>
        <xdr:cNvPr id="261" name="直線コネクタ 260">
          <a:extLst>
            <a:ext uri="{FF2B5EF4-FFF2-40B4-BE49-F238E27FC236}">
              <a16:creationId xmlns:a16="http://schemas.microsoft.com/office/drawing/2014/main" id="{CA70042A-11CB-4931-AFEA-14489192BD7F}"/>
            </a:ext>
          </a:extLst>
        </xdr:cNvPr>
        <xdr:cNvCxnSpPr/>
      </xdr:nvCxnSpPr>
      <xdr:spPr>
        <a:xfrm>
          <a:off x="8750300" y="1478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120514</xdr:rowOff>
    </xdr:from>
    <xdr:ext cx="469744" cy="259045"/>
    <xdr:sp macro="" textlink="">
      <xdr:nvSpPr>
        <xdr:cNvPr id="262" name="n_1aveValue【福祉施設】&#10;一人当たり面積">
          <a:extLst>
            <a:ext uri="{FF2B5EF4-FFF2-40B4-BE49-F238E27FC236}">
              <a16:creationId xmlns:a16="http://schemas.microsoft.com/office/drawing/2014/main" id="{C1FEA12A-27BF-4A24-869F-8F86BB426F17}"/>
            </a:ext>
          </a:extLst>
        </xdr:cNvPr>
        <xdr:cNvSpPr txBox="1"/>
      </xdr:nvSpPr>
      <xdr:spPr>
        <a:xfrm>
          <a:off x="9391727" y="1435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94454</xdr:rowOff>
    </xdr:from>
    <xdr:ext cx="469744" cy="259045"/>
    <xdr:sp macro="" textlink="">
      <xdr:nvSpPr>
        <xdr:cNvPr id="263" name="n_2aveValue【福祉施設】&#10;一人当たり面積">
          <a:extLst>
            <a:ext uri="{FF2B5EF4-FFF2-40B4-BE49-F238E27FC236}">
              <a16:creationId xmlns:a16="http://schemas.microsoft.com/office/drawing/2014/main" id="{2ADCDFCD-BF42-487D-A563-7A5DF4B4DC16}"/>
            </a:ext>
          </a:extLst>
        </xdr:cNvPr>
        <xdr:cNvSpPr txBox="1"/>
      </xdr:nvSpPr>
      <xdr:spPr>
        <a:xfrm>
          <a:off x="8515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110913</xdr:rowOff>
    </xdr:from>
    <xdr:ext cx="469744" cy="259045"/>
    <xdr:sp macro="" textlink="">
      <xdr:nvSpPr>
        <xdr:cNvPr id="264" name="n_3aveValue【福祉施設】&#10;一人当たり面積">
          <a:extLst>
            <a:ext uri="{FF2B5EF4-FFF2-40B4-BE49-F238E27FC236}">
              <a16:creationId xmlns:a16="http://schemas.microsoft.com/office/drawing/2014/main" id="{B732182B-7432-43CB-8ACA-848DFAB5CBDC}"/>
            </a:ext>
          </a:extLst>
        </xdr:cNvPr>
        <xdr:cNvSpPr txBox="1"/>
      </xdr:nvSpPr>
      <xdr:spPr>
        <a:xfrm>
          <a:off x="7626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122344</xdr:rowOff>
    </xdr:from>
    <xdr:ext cx="469744" cy="259045"/>
    <xdr:sp macro="" textlink="">
      <xdr:nvSpPr>
        <xdr:cNvPr id="265" name="n_4aveValue【福祉施設】&#10;一人当たり面積">
          <a:extLst>
            <a:ext uri="{FF2B5EF4-FFF2-40B4-BE49-F238E27FC236}">
              <a16:creationId xmlns:a16="http://schemas.microsoft.com/office/drawing/2014/main" id="{2D5EA542-A6C5-4846-9291-804A663807EB}"/>
            </a:ext>
          </a:extLst>
        </xdr:cNvPr>
        <xdr:cNvSpPr txBox="1"/>
      </xdr:nvSpPr>
      <xdr:spPr>
        <a:xfrm>
          <a:off x="6737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78198</xdr:rowOff>
    </xdr:from>
    <xdr:ext cx="469744" cy="259045"/>
    <xdr:sp macro="" textlink="">
      <xdr:nvSpPr>
        <xdr:cNvPr id="266" name="n_1mainValue【福祉施設】&#10;一人当たり面積">
          <a:extLst>
            <a:ext uri="{FF2B5EF4-FFF2-40B4-BE49-F238E27FC236}">
              <a16:creationId xmlns:a16="http://schemas.microsoft.com/office/drawing/2014/main" id="{D2018661-C0FF-43CF-9EBC-052374DE1EAE}"/>
            </a:ext>
          </a:extLst>
        </xdr:cNvPr>
        <xdr:cNvSpPr txBox="1"/>
      </xdr:nvSpPr>
      <xdr:spPr>
        <a:xfrm>
          <a:off x="93917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78198</xdr:rowOff>
    </xdr:from>
    <xdr:ext cx="469744" cy="259045"/>
    <xdr:sp macro="" textlink="">
      <xdr:nvSpPr>
        <xdr:cNvPr id="267" name="n_2mainValue【福祉施設】&#10;一人当たり面積">
          <a:extLst>
            <a:ext uri="{FF2B5EF4-FFF2-40B4-BE49-F238E27FC236}">
              <a16:creationId xmlns:a16="http://schemas.microsoft.com/office/drawing/2014/main" id="{1D534D39-7F01-4B7E-86DF-325F46E600F2}"/>
            </a:ext>
          </a:extLst>
        </xdr:cNvPr>
        <xdr:cNvSpPr txBox="1"/>
      </xdr:nvSpPr>
      <xdr:spPr>
        <a:xfrm>
          <a:off x="8515427" y="1482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8" name="正方形/長方形 267">
          <a:extLst>
            <a:ext uri="{FF2B5EF4-FFF2-40B4-BE49-F238E27FC236}">
              <a16:creationId xmlns:a16="http://schemas.microsoft.com/office/drawing/2014/main" id="{1912ACCC-C199-49D4-803C-EFB66C9CB8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9" name="正方形/長方形 268">
          <a:extLst>
            <a:ext uri="{FF2B5EF4-FFF2-40B4-BE49-F238E27FC236}">
              <a16:creationId xmlns:a16="http://schemas.microsoft.com/office/drawing/2014/main" id="{813A3FEA-1ED5-4070-9220-A700F92EF9D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0" name="正方形/長方形 269">
          <a:extLst>
            <a:ext uri="{FF2B5EF4-FFF2-40B4-BE49-F238E27FC236}">
              <a16:creationId xmlns:a16="http://schemas.microsoft.com/office/drawing/2014/main" id="{13249825-86AB-4355-B001-7BBDB38286E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1" name="正方形/長方形 270">
          <a:extLst>
            <a:ext uri="{FF2B5EF4-FFF2-40B4-BE49-F238E27FC236}">
              <a16:creationId xmlns:a16="http://schemas.microsoft.com/office/drawing/2014/main" id="{6C70418B-9DE8-49F3-8B16-E90DC36D322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2" name="正方形/長方形 271">
          <a:extLst>
            <a:ext uri="{FF2B5EF4-FFF2-40B4-BE49-F238E27FC236}">
              <a16:creationId xmlns:a16="http://schemas.microsoft.com/office/drawing/2014/main" id="{0902913A-AE2F-425E-886F-EEE3007D4D0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3" name="正方形/長方形 272">
          <a:extLst>
            <a:ext uri="{FF2B5EF4-FFF2-40B4-BE49-F238E27FC236}">
              <a16:creationId xmlns:a16="http://schemas.microsoft.com/office/drawing/2014/main" id="{664D9AD0-CC8D-45DA-9A64-9FE4E7883A9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4" name="正方形/長方形 273">
          <a:extLst>
            <a:ext uri="{FF2B5EF4-FFF2-40B4-BE49-F238E27FC236}">
              <a16:creationId xmlns:a16="http://schemas.microsoft.com/office/drawing/2014/main" id="{899046EF-8967-4EF7-A617-C05EF6BD0DA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5" name="正方形/長方形 274">
          <a:extLst>
            <a:ext uri="{FF2B5EF4-FFF2-40B4-BE49-F238E27FC236}">
              <a16:creationId xmlns:a16="http://schemas.microsoft.com/office/drawing/2014/main" id="{C2107B19-2D7A-42EB-A185-95F422DA528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6" name="正方形/長方形 275">
          <a:extLst>
            <a:ext uri="{FF2B5EF4-FFF2-40B4-BE49-F238E27FC236}">
              <a16:creationId xmlns:a16="http://schemas.microsoft.com/office/drawing/2014/main" id="{B02E4827-BD32-4396-8D56-BEA3A4D2EA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7" name="正方形/長方形 276">
          <a:extLst>
            <a:ext uri="{FF2B5EF4-FFF2-40B4-BE49-F238E27FC236}">
              <a16:creationId xmlns:a16="http://schemas.microsoft.com/office/drawing/2014/main" id="{5DF6F845-6757-4B7B-8F33-B1DB103A4E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8" name="正方形/長方形 277">
          <a:extLst>
            <a:ext uri="{FF2B5EF4-FFF2-40B4-BE49-F238E27FC236}">
              <a16:creationId xmlns:a16="http://schemas.microsoft.com/office/drawing/2014/main" id="{B17B6D55-8511-4C0C-B3DF-C77D1E2B94E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9" name="正方形/長方形 278">
          <a:extLst>
            <a:ext uri="{FF2B5EF4-FFF2-40B4-BE49-F238E27FC236}">
              <a16:creationId xmlns:a16="http://schemas.microsoft.com/office/drawing/2014/main" id="{23031179-8D33-4A19-9B96-0F29304BCD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0" name="正方形/長方形 279">
          <a:extLst>
            <a:ext uri="{FF2B5EF4-FFF2-40B4-BE49-F238E27FC236}">
              <a16:creationId xmlns:a16="http://schemas.microsoft.com/office/drawing/2014/main" id="{A81519D0-4046-4AFA-9676-0E52A822858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1" name="正方形/長方形 280">
          <a:extLst>
            <a:ext uri="{FF2B5EF4-FFF2-40B4-BE49-F238E27FC236}">
              <a16:creationId xmlns:a16="http://schemas.microsoft.com/office/drawing/2014/main" id="{DC532359-8E20-4AE9-A408-E8E4622C54E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2" name="正方形/長方形 281">
          <a:extLst>
            <a:ext uri="{FF2B5EF4-FFF2-40B4-BE49-F238E27FC236}">
              <a16:creationId xmlns:a16="http://schemas.microsoft.com/office/drawing/2014/main" id="{A16F3D5C-27FB-4261-9AEE-F1447A9989A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3" name="正方形/長方形 282">
          <a:extLst>
            <a:ext uri="{FF2B5EF4-FFF2-40B4-BE49-F238E27FC236}">
              <a16:creationId xmlns:a16="http://schemas.microsoft.com/office/drawing/2014/main" id="{F6A28F67-10B6-4D53-9970-11DD3C4700B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4" name="正方形/長方形 283">
          <a:extLst>
            <a:ext uri="{FF2B5EF4-FFF2-40B4-BE49-F238E27FC236}">
              <a16:creationId xmlns:a16="http://schemas.microsoft.com/office/drawing/2014/main" id="{49B87A0E-E6F9-410B-8B67-11D2BFFCB1C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5" name="正方形/長方形 284">
          <a:extLst>
            <a:ext uri="{FF2B5EF4-FFF2-40B4-BE49-F238E27FC236}">
              <a16:creationId xmlns:a16="http://schemas.microsoft.com/office/drawing/2014/main" id="{84456930-D795-4A96-B9BD-91121F1B0BA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6" name="正方形/長方形 285">
          <a:extLst>
            <a:ext uri="{FF2B5EF4-FFF2-40B4-BE49-F238E27FC236}">
              <a16:creationId xmlns:a16="http://schemas.microsoft.com/office/drawing/2014/main" id="{5A4B1E2B-5172-48D3-B655-A1A43517D7A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7" name="正方形/長方形 286">
          <a:extLst>
            <a:ext uri="{FF2B5EF4-FFF2-40B4-BE49-F238E27FC236}">
              <a16:creationId xmlns:a16="http://schemas.microsoft.com/office/drawing/2014/main" id="{F632B8FC-72F5-4FAD-A66D-FE829AAAF6D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8" name="正方形/長方形 287">
          <a:extLst>
            <a:ext uri="{FF2B5EF4-FFF2-40B4-BE49-F238E27FC236}">
              <a16:creationId xmlns:a16="http://schemas.microsoft.com/office/drawing/2014/main" id="{1A3388F0-1264-41DA-A967-92B56FCEC9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9" name="正方形/長方形 288">
          <a:extLst>
            <a:ext uri="{FF2B5EF4-FFF2-40B4-BE49-F238E27FC236}">
              <a16:creationId xmlns:a16="http://schemas.microsoft.com/office/drawing/2014/main" id="{7B157839-5DF6-4551-8AE0-4D13A3A1A6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0" name="正方形/長方形 289">
          <a:extLst>
            <a:ext uri="{FF2B5EF4-FFF2-40B4-BE49-F238E27FC236}">
              <a16:creationId xmlns:a16="http://schemas.microsoft.com/office/drawing/2014/main" id="{C2F667B3-FCD9-4A0F-A986-C4A315B0791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1" name="正方形/長方形 290">
          <a:extLst>
            <a:ext uri="{FF2B5EF4-FFF2-40B4-BE49-F238E27FC236}">
              <a16:creationId xmlns:a16="http://schemas.microsoft.com/office/drawing/2014/main" id="{61B251B3-60B8-4EA6-BF8A-E3CB1E53D4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2" name="テキスト ボックス 291">
          <a:extLst>
            <a:ext uri="{FF2B5EF4-FFF2-40B4-BE49-F238E27FC236}">
              <a16:creationId xmlns:a16="http://schemas.microsoft.com/office/drawing/2014/main" id="{75625744-CE1D-46A5-96A8-7DD5A32D7B3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3" name="直線コネクタ 292">
          <a:extLst>
            <a:ext uri="{FF2B5EF4-FFF2-40B4-BE49-F238E27FC236}">
              <a16:creationId xmlns:a16="http://schemas.microsoft.com/office/drawing/2014/main" id="{661A4803-7AEC-4481-86CB-2FB081F2364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4" name="テキスト ボックス 293">
          <a:extLst>
            <a:ext uri="{FF2B5EF4-FFF2-40B4-BE49-F238E27FC236}">
              <a16:creationId xmlns:a16="http://schemas.microsoft.com/office/drawing/2014/main" id="{D7DCE620-61AD-4B79-B14C-4300895D49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5" name="直線コネクタ 294">
          <a:extLst>
            <a:ext uri="{FF2B5EF4-FFF2-40B4-BE49-F238E27FC236}">
              <a16:creationId xmlns:a16="http://schemas.microsoft.com/office/drawing/2014/main" id="{542A8EB5-A51F-4C3D-BE5D-D70711CCDA7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6" name="テキスト ボックス 295">
          <a:extLst>
            <a:ext uri="{FF2B5EF4-FFF2-40B4-BE49-F238E27FC236}">
              <a16:creationId xmlns:a16="http://schemas.microsoft.com/office/drawing/2014/main" id="{2F502057-0491-448C-93BF-6121B466C40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7" name="直線コネクタ 296">
          <a:extLst>
            <a:ext uri="{FF2B5EF4-FFF2-40B4-BE49-F238E27FC236}">
              <a16:creationId xmlns:a16="http://schemas.microsoft.com/office/drawing/2014/main" id="{8A90BD8A-5238-4209-AF5C-7E2F0B3FB2C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id="{28DCCC41-42F7-4A04-9BCA-68C45E94BA1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9" name="直線コネクタ 298">
          <a:extLst>
            <a:ext uri="{FF2B5EF4-FFF2-40B4-BE49-F238E27FC236}">
              <a16:creationId xmlns:a16="http://schemas.microsoft.com/office/drawing/2014/main" id="{7EFA5236-BC32-431F-B2E9-99210246287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id="{C400A70A-98A4-4AFA-867E-FC6D0AF3051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1" name="直線コネクタ 300">
          <a:extLst>
            <a:ext uri="{FF2B5EF4-FFF2-40B4-BE49-F238E27FC236}">
              <a16:creationId xmlns:a16="http://schemas.microsoft.com/office/drawing/2014/main" id="{F19716F7-49E4-45D2-ACBE-58BCEFE4216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id="{E8F743DA-4EDC-4158-A04D-E1BD783CE7E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3" name="直線コネクタ 302">
          <a:extLst>
            <a:ext uri="{FF2B5EF4-FFF2-40B4-BE49-F238E27FC236}">
              <a16:creationId xmlns:a16="http://schemas.microsoft.com/office/drawing/2014/main" id="{5E0CB390-EE1B-4E37-A13F-8D4A7066E18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4" name="テキスト ボックス 303">
          <a:extLst>
            <a:ext uri="{FF2B5EF4-FFF2-40B4-BE49-F238E27FC236}">
              <a16:creationId xmlns:a16="http://schemas.microsoft.com/office/drawing/2014/main" id="{96D05BE8-0182-4760-9D83-2392A526FDB2}"/>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5" name="直線コネクタ 304">
          <a:extLst>
            <a:ext uri="{FF2B5EF4-FFF2-40B4-BE49-F238E27FC236}">
              <a16:creationId xmlns:a16="http://schemas.microsoft.com/office/drawing/2014/main" id="{6DB2915E-0986-438B-A422-D221FF3C74C2}"/>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6" name="テキスト ボックス 305">
          <a:extLst>
            <a:ext uri="{FF2B5EF4-FFF2-40B4-BE49-F238E27FC236}">
              <a16:creationId xmlns:a16="http://schemas.microsoft.com/office/drawing/2014/main" id="{56B52D28-5F63-4758-A1C0-45F812F2469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7" name="直線コネクタ 306">
          <a:extLst>
            <a:ext uri="{FF2B5EF4-FFF2-40B4-BE49-F238E27FC236}">
              <a16:creationId xmlns:a16="http://schemas.microsoft.com/office/drawing/2014/main" id="{8103DEB5-1358-499E-B157-F0313970C6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8" name="【一般廃棄物処理施設】&#10;有形固定資産減価償却率グラフ枠">
          <a:extLst>
            <a:ext uri="{FF2B5EF4-FFF2-40B4-BE49-F238E27FC236}">
              <a16:creationId xmlns:a16="http://schemas.microsoft.com/office/drawing/2014/main" id="{55EFAF83-23AF-47E0-81EB-3C019B0A030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2722</xdr:rowOff>
    </xdr:from>
    <xdr:to>
      <xdr:col>85</xdr:col>
      <xdr:colOff>126364</xdr:colOff>
      <xdr:row>42</xdr:row>
      <xdr:rowOff>48441</xdr:rowOff>
    </xdr:to>
    <xdr:cxnSp macro="">
      <xdr:nvCxnSpPr>
        <xdr:cNvPr id="309" name="直線コネクタ 308">
          <a:extLst>
            <a:ext uri="{FF2B5EF4-FFF2-40B4-BE49-F238E27FC236}">
              <a16:creationId xmlns:a16="http://schemas.microsoft.com/office/drawing/2014/main" id="{ABAC1199-FAD4-4BFB-97CF-446282919949}"/>
            </a:ext>
          </a:extLst>
        </xdr:cNvPr>
        <xdr:cNvCxnSpPr/>
      </xdr:nvCxnSpPr>
      <xdr:spPr>
        <a:xfrm flipV="1">
          <a:off x="16318864" y="5832022"/>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52268</xdr:rowOff>
    </xdr:from>
    <xdr:ext cx="405111" cy="259045"/>
    <xdr:sp macro="" textlink="">
      <xdr:nvSpPr>
        <xdr:cNvPr id="310" name="【一般廃棄物処理施設】&#10;有形固定資産減価償却率最小値テキスト">
          <a:extLst>
            <a:ext uri="{FF2B5EF4-FFF2-40B4-BE49-F238E27FC236}">
              <a16:creationId xmlns:a16="http://schemas.microsoft.com/office/drawing/2014/main" id="{3D2AF9EB-FAF3-47D9-9ABB-7BF6CED8682D}"/>
            </a:ext>
          </a:extLst>
        </xdr:cNvPr>
        <xdr:cNvSpPr txBox="1"/>
      </xdr:nvSpPr>
      <xdr:spPr>
        <a:xfrm>
          <a:off x="16357600" y="725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48441</xdr:rowOff>
    </xdr:from>
    <xdr:to>
      <xdr:col>86</xdr:col>
      <xdr:colOff>25400</xdr:colOff>
      <xdr:row>42</xdr:row>
      <xdr:rowOff>48441</xdr:rowOff>
    </xdr:to>
    <xdr:cxnSp macro="">
      <xdr:nvCxnSpPr>
        <xdr:cNvPr id="311" name="直線コネクタ 310">
          <a:extLst>
            <a:ext uri="{FF2B5EF4-FFF2-40B4-BE49-F238E27FC236}">
              <a16:creationId xmlns:a16="http://schemas.microsoft.com/office/drawing/2014/main" id="{11C99DB6-2F9D-4AB3-A8F0-EBF6BE3B18A8}"/>
            </a:ext>
          </a:extLst>
        </xdr:cNvPr>
        <xdr:cNvCxnSpPr/>
      </xdr:nvCxnSpPr>
      <xdr:spPr>
        <a:xfrm>
          <a:off x="16230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120849</xdr:rowOff>
    </xdr:from>
    <xdr:ext cx="405111" cy="259045"/>
    <xdr:sp macro="" textlink="">
      <xdr:nvSpPr>
        <xdr:cNvPr id="312" name="【一般廃棄物処理施設】&#10;有形固定資産減価償却率最大値テキスト">
          <a:extLst>
            <a:ext uri="{FF2B5EF4-FFF2-40B4-BE49-F238E27FC236}">
              <a16:creationId xmlns:a16="http://schemas.microsoft.com/office/drawing/2014/main" id="{A5968E73-BDE2-4643-B2C8-3B1574C1F9B9}"/>
            </a:ext>
          </a:extLst>
        </xdr:cNvPr>
        <xdr:cNvSpPr txBox="1"/>
      </xdr:nvSpPr>
      <xdr:spPr>
        <a:xfrm>
          <a:off x="16357600" y="560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2722</xdr:rowOff>
    </xdr:from>
    <xdr:to>
      <xdr:col>86</xdr:col>
      <xdr:colOff>25400</xdr:colOff>
      <xdr:row>34</xdr:row>
      <xdr:rowOff>2722</xdr:rowOff>
    </xdr:to>
    <xdr:cxnSp macro="">
      <xdr:nvCxnSpPr>
        <xdr:cNvPr id="313" name="直線コネクタ 312">
          <a:extLst>
            <a:ext uri="{FF2B5EF4-FFF2-40B4-BE49-F238E27FC236}">
              <a16:creationId xmlns:a16="http://schemas.microsoft.com/office/drawing/2014/main" id="{44BD42B2-C7EF-42C8-B5D5-6BC36B015813}"/>
            </a:ext>
          </a:extLst>
        </xdr:cNvPr>
        <xdr:cNvCxnSpPr/>
      </xdr:nvCxnSpPr>
      <xdr:spPr>
        <a:xfrm>
          <a:off x="16230600" y="583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59344</xdr:rowOff>
    </xdr:from>
    <xdr:ext cx="405111" cy="259045"/>
    <xdr:sp macro="" textlink="">
      <xdr:nvSpPr>
        <xdr:cNvPr id="314" name="【一般廃棄物処理施設】&#10;有形固定資産減価償却率平均値テキスト">
          <a:extLst>
            <a:ext uri="{FF2B5EF4-FFF2-40B4-BE49-F238E27FC236}">
              <a16:creationId xmlns:a16="http://schemas.microsoft.com/office/drawing/2014/main" id="{A3DCDAD4-B6E7-4171-A98E-93417D419A4F}"/>
            </a:ext>
          </a:extLst>
        </xdr:cNvPr>
        <xdr:cNvSpPr txBox="1"/>
      </xdr:nvSpPr>
      <xdr:spPr>
        <a:xfrm>
          <a:off x="16357600" y="65744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80917</xdr:rowOff>
    </xdr:from>
    <xdr:to>
      <xdr:col>85</xdr:col>
      <xdr:colOff>177800</xdr:colOff>
      <xdr:row>39</xdr:row>
      <xdr:rowOff>11067</xdr:rowOff>
    </xdr:to>
    <xdr:sp macro="" textlink="">
      <xdr:nvSpPr>
        <xdr:cNvPr id="315" name="フローチャート: 判断 314">
          <a:extLst>
            <a:ext uri="{FF2B5EF4-FFF2-40B4-BE49-F238E27FC236}">
              <a16:creationId xmlns:a16="http://schemas.microsoft.com/office/drawing/2014/main" id="{03F96138-79E9-4900-B0B8-454257A9CDC2}"/>
            </a:ext>
          </a:extLst>
        </xdr:cNvPr>
        <xdr:cNvSpPr/>
      </xdr:nvSpPr>
      <xdr:spPr>
        <a:xfrm>
          <a:off x="162687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16" name="フローチャート: 判断 315">
          <a:extLst>
            <a:ext uri="{FF2B5EF4-FFF2-40B4-BE49-F238E27FC236}">
              <a16:creationId xmlns:a16="http://schemas.microsoft.com/office/drawing/2014/main" id="{26AE2B12-E44B-4280-9D1F-4AAC507A9BCA}"/>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17" name="フローチャート: 判断 316">
          <a:extLst>
            <a:ext uri="{FF2B5EF4-FFF2-40B4-BE49-F238E27FC236}">
              <a16:creationId xmlns:a16="http://schemas.microsoft.com/office/drawing/2014/main" id="{DC88F184-D395-448F-9DC0-7F20C5B2C3CD}"/>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18" name="フローチャート: 判断 317">
          <a:extLst>
            <a:ext uri="{FF2B5EF4-FFF2-40B4-BE49-F238E27FC236}">
              <a16:creationId xmlns:a16="http://schemas.microsoft.com/office/drawing/2014/main" id="{3011A689-F0B0-42D3-9C88-ABFBB12E50B3}"/>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19" name="フローチャート: 判断 318">
          <a:extLst>
            <a:ext uri="{FF2B5EF4-FFF2-40B4-BE49-F238E27FC236}">
              <a16:creationId xmlns:a16="http://schemas.microsoft.com/office/drawing/2014/main" id="{877E01AA-25B9-4B70-BFD8-A3AEE577CD2F}"/>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DCD73A88-ED52-4A07-ACB0-FDF778DDEA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E70A9D53-ACB4-49D5-9404-16A96464AAD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406E54DA-FADA-49AA-9047-C2D64F88DC5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095130D3-4D18-42F5-AC26-B2DB34DF787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61A20AA6-317B-4298-9DAF-4652972B87C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79284</xdr:rowOff>
    </xdr:from>
    <xdr:to>
      <xdr:col>72</xdr:col>
      <xdr:colOff>38100</xdr:colOff>
      <xdr:row>35</xdr:row>
      <xdr:rowOff>9434</xdr:rowOff>
    </xdr:to>
    <xdr:sp macro="" textlink="">
      <xdr:nvSpPr>
        <xdr:cNvPr id="325" name="楕円 324">
          <a:extLst>
            <a:ext uri="{FF2B5EF4-FFF2-40B4-BE49-F238E27FC236}">
              <a16:creationId xmlns:a16="http://schemas.microsoft.com/office/drawing/2014/main" id="{34EA97C6-6C90-4043-A32C-5C99D7AE9B96}"/>
            </a:ext>
          </a:extLst>
        </xdr:cNvPr>
        <xdr:cNvSpPr/>
      </xdr:nvSpPr>
      <xdr:spPr>
        <a:xfrm>
          <a:off x="13652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72753</xdr:rowOff>
    </xdr:from>
    <xdr:to>
      <xdr:col>67</xdr:col>
      <xdr:colOff>101600</xdr:colOff>
      <xdr:row>35</xdr:row>
      <xdr:rowOff>2903</xdr:rowOff>
    </xdr:to>
    <xdr:sp macro="" textlink="">
      <xdr:nvSpPr>
        <xdr:cNvPr id="326" name="楕円 325">
          <a:extLst>
            <a:ext uri="{FF2B5EF4-FFF2-40B4-BE49-F238E27FC236}">
              <a16:creationId xmlns:a16="http://schemas.microsoft.com/office/drawing/2014/main" id="{5E581335-C7A9-4AE2-8987-C885EAF5A7EF}"/>
            </a:ext>
          </a:extLst>
        </xdr:cNvPr>
        <xdr:cNvSpPr/>
      </xdr:nvSpPr>
      <xdr:spPr>
        <a:xfrm>
          <a:off x="12763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123553</xdr:rowOff>
    </xdr:from>
    <xdr:to>
      <xdr:col>71</xdr:col>
      <xdr:colOff>177800</xdr:colOff>
      <xdr:row>34</xdr:row>
      <xdr:rowOff>130084</xdr:rowOff>
    </xdr:to>
    <xdr:cxnSp macro="">
      <xdr:nvCxnSpPr>
        <xdr:cNvPr id="327" name="直線コネクタ 326">
          <a:extLst>
            <a:ext uri="{FF2B5EF4-FFF2-40B4-BE49-F238E27FC236}">
              <a16:creationId xmlns:a16="http://schemas.microsoft.com/office/drawing/2014/main" id="{F951F285-EC41-4FBF-8883-50D8F0C99A4B}"/>
            </a:ext>
          </a:extLst>
        </xdr:cNvPr>
        <xdr:cNvCxnSpPr/>
      </xdr:nvCxnSpPr>
      <xdr:spPr>
        <a:xfrm>
          <a:off x="12814300" y="595285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28" name="n_1aveValue【一般廃棄物処理施設】&#10;有形固定資産減価償却率">
          <a:extLst>
            <a:ext uri="{FF2B5EF4-FFF2-40B4-BE49-F238E27FC236}">
              <a16:creationId xmlns:a16="http://schemas.microsoft.com/office/drawing/2014/main" id="{6A044360-E277-4579-95BE-EC8DB42257E6}"/>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29" name="n_2aveValue【一般廃棄物処理施設】&#10;有形固定資産減価償却率">
          <a:extLst>
            <a:ext uri="{FF2B5EF4-FFF2-40B4-BE49-F238E27FC236}">
              <a16:creationId xmlns:a16="http://schemas.microsoft.com/office/drawing/2014/main" id="{8479C0AF-BC96-4F5B-9D43-007566D020ED}"/>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85470</xdr:rowOff>
    </xdr:from>
    <xdr:ext cx="405111" cy="259045"/>
    <xdr:sp macro="" textlink="">
      <xdr:nvSpPr>
        <xdr:cNvPr id="330" name="n_3aveValue【一般廃棄物処理施設】&#10;有形固定資産減価償却率">
          <a:extLst>
            <a:ext uri="{FF2B5EF4-FFF2-40B4-BE49-F238E27FC236}">
              <a16:creationId xmlns:a16="http://schemas.microsoft.com/office/drawing/2014/main" id="{6342CDCB-0B0B-4CA0-84A4-46248505D6C4}"/>
            </a:ext>
          </a:extLst>
        </xdr:cNvPr>
        <xdr:cNvSpPr txBox="1"/>
      </xdr:nvSpPr>
      <xdr:spPr>
        <a:xfrm>
          <a:off x="13500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43015</xdr:rowOff>
    </xdr:from>
    <xdr:ext cx="405111" cy="259045"/>
    <xdr:sp macro="" textlink="">
      <xdr:nvSpPr>
        <xdr:cNvPr id="331" name="n_4aveValue【一般廃棄物処理施設】&#10;有形固定資産減価償却率">
          <a:extLst>
            <a:ext uri="{FF2B5EF4-FFF2-40B4-BE49-F238E27FC236}">
              <a16:creationId xmlns:a16="http://schemas.microsoft.com/office/drawing/2014/main" id="{A2FC9315-0B7F-4609-840B-45A02994D034}"/>
            </a:ext>
          </a:extLst>
        </xdr:cNvPr>
        <xdr:cNvSpPr txBox="1"/>
      </xdr:nvSpPr>
      <xdr:spPr>
        <a:xfrm>
          <a:off x="12611744"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25961</xdr:rowOff>
    </xdr:from>
    <xdr:ext cx="405111" cy="259045"/>
    <xdr:sp macro="" textlink="">
      <xdr:nvSpPr>
        <xdr:cNvPr id="332" name="n_3mainValue【一般廃棄物処理施設】&#10;有形固定資産減価償却率">
          <a:extLst>
            <a:ext uri="{FF2B5EF4-FFF2-40B4-BE49-F238E27FC236}">
              <a16:creationId xmlns:a16="http://schemas.microsoft.com/office/drawing/2014/main" id="{32CF00F1-320E-4AD7-B53D-9B932F351B67}"/>
            </a:ext>
          </a:extLst>
        </xdr:cNvPr>
        <xdr:cNvSpPr txBox="1"/>
      </xdr:nvSpPr>
      <xdr:spPr>
        <a:xfrm>
          <a:off x="13500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19430</xdr:rowOff>
    </xdr:from>
    <xdr:ext cx="405111" cy="259045"/>
    <xdr:sp macro="" textlink="">
      <xdr:nvSpPr>
        <xdr:cNvPr id="333" name="n_4mainValue【一般廃棄物処理施設】&#10;有形固定資産減価償却率">
          <a:extLst>
            <a:ext uri="{FF2B5EF4-FFF2-40B4-BE49-F238E27FC236}">
              <a16:creationId xmlns:a16="http://schemas.microsoft.com/office/drawing/2014/main" id="{E6B303A9-0A60-47DD-964F-3C731AB3AD49}"/>
            </a:ext>
          </a:extLst>
        </xdr:cNvPr>
        <xdr:cNvSpPr txBox="1"/>
      </xdr:nvSpPr>
      <xdr:spPr>
        <a:xfrm>
          <a:off x="12611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id="{30E94A1C-AD15-49DD-A0F9-8224A46510E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id="{F084A6C2-1A62-49DA-9931-A67D837B28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id="{8BE75327-ADF9-48D7-89ED-D0932B6F5A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id="{4E747F9F-F504-4F4A-A875-F24F8FCC823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id="{40C3C4EB-1DF7-4E9E-B891-57381FB709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id="{219A113E-127E-4CDB-B19A-F0A439BD08B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id="{8D7914EF-88DB-4702-ACF7-D52A97B3466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id="{019EF495-2309-41D5-B48D-6E00BAD33CA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a:extLst>
            <a:ext uri="{FF2B5EF4-FFF2-40B4-BE49-F238E27FC236}">
              <a16:creationId xmlns:a16="http://schemas.microsoft.com/office/drawing/2014/main" id="{23FBA8F7-41EB-4BF9-AA0E-D982439046B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a:extLst>
            <a:ext uri="{FF2B5EF4-FFF2-40B4-BE49-F238E27FC236}">
              <a16:creationId xmlns:a16="http://schemas.microsoft.com/office/drawing/2014/main" id="{34F82392-2A2A-4DB5-A8D3-EAE6353D9D3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4" name="直線コネクタ 343">
          <a:extLst>
            <a:ext uri="{FF2B5EF4-FFF2-40B4-BE49-F238E27FC236}">
              <a16:creationId xmlns:a16="http://schemas.microsoft.com/office/drawing/2014/main" id="{A6052FB0-83C3-4AC9-850E-0F128F24F8A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5" name="テキスト ボックス 344">
          <a:extLst>
            <a:ext uri="{FF2B5EF4-FFF2-40B4-BE49-F238E27FC236}">
              <a16:creationId xmlns:a16="http://schemas.microsoft.com/office/drawing/2014/main" id="{B44FF4CD-CE80-4E30-9932-DD9566FD706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6" name="直線コネクタ 345">
          <a:extLst>
            <a:ext uri="{FF2B5EF4-FFF2-40B4-BE49-F238E27FC236}">
              <a16:creationId xmlns:a16="http://schemas.microsoft.com/office/drawing/2014/main" id="{24A11C9B-FBD1-40F9-8CDD-10A05E7E0EB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7" name="テキスト ボックス 346">
          <a:extLst>
            <a:ext uri="{FF2B5EF4-FFF2-40B4-BE49-F238E27FC236}">
              <a16:creationId xmlns:a16="http://schemas.microsoft.com/office/drawing/2014/main" id="{717D12BF-6FC2-41B2-8410-AEC18532C37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8" name="直線コネクタ 347">
          <a:extLst>
            <a:ext uri="{FF2B5EF4-FFF2-40B4-BE49-F238E27FC236}">
              <a16:creationId xmlns:a16="http://schemas.microsoft.com/office/drawing/2014/main" id="{9A7F060A-CEAD-48AB-9DDD-0FDC3C299BB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9" name="テキスト ボックス 348">
          <a:extLst>
            <a:ext uri="{FF2B5EF4-FFF2-40B4-BE49-F238E27FC236}">
              <a16:creationId xmlns:a16="http://schemas.microsoft.com/office/drawing/2014/main" id="{C94A05B7-CF2A-4B26-98C7-D2633DA6D24B}"/>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0" name="直線コネクタ 349">
          <a:extLst>
            <a:ext uri="{FF2B5EF4-FFF2-40B4-BE49-F238E27FC236}">
              <a16:creationId xmlns:a16="http://schemas.microsoft.com/office/drawing/2014/main" id="{7DDF9991-1E9A-4413-82A1-0B9AB96CD0B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1" name="テキスト ボックス 350">
          <a:extLst>
            <a:ext uri="{FF2B5EF4-FFF2-40B4-BE49-F238E27FC236}">
              <a16:creationId xmlns:a16="http://schemas.microsoft.com/office/drawing/2014/main" id="{EC997BF8-EEDC-4F0E-AF25-B8E8EA96862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a:extLst>
            <a:ext uri="{FF2B5EF4-FFF2-40B4-BE49-F238E27FC236}">
              <a16:creationId xmlns:a16="http://schemas.microsoft.com/office/drawing/2014/main" id="{8DBE88AB-4805-4A0B-957B-BDE49DD392E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3" name="テキスト ボックス 352">
          <a:extLst>
            <a:ext uri="{FF2B5EF4-FFF2-40B4-BE49-F238E27FC236}">
              <a16:creationId xmlns:a16="http://schemas.microsoft.com/office/drawing/2014/main" id="{4EDFBA07-1E95-45F0-9CBD-792E79E4E13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一般廃棄物処理施設】&#10;一人当たり有形固定資産（償却資産）額グラフ枠">
          <a:extLst>
            <a:ext uri="{FF2B5EF4-FFF2-40B4-BE49-F238E27FC236}">
              <a16:creationId xmlns:a16="http://schemas.microsoft.com/office/drawing/2014/main" id="{D8AC6A58-DAC5-4143-BD4D-335FC18FFC4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11916</xdr:rowOff>
    </xdr:from>
    <xdr:to>
      <xdr:col>116</xdr:col>
      <xdr:colOff>62864</xdr:colOff>
      <xdr:row>41</xdr:row>
      <xdr:rowOff>127143</xdr:rowOff>
    </xdr:to>
    <xdr:cxnSp macro="">
      <xdr:nvCxnSpPr>
        <xdr:cNvPr id="355" name="直線コネクタ 354">
          <a:extLst>
            <a:ext uri="{FF2B5EF4-FFF2-40B4-BE49-F238E27FC236}">
              <a16:creationId xmlns:a16="http://schemas.microsoft.com/office/drawing/2014/main" id="{9EACCE91-1CC8-426B-A24A-675B337CE4B8}"/>
            </a:ext>
          </a:extLst>
        </xdr:cNvPr>
        <xdr:cNvCxnSpPr/>
      </xdr:nvCxnSpPr>
      <xdr:spPr>
        <a:xfrm flipV="1">
          <a:off x="22160864" y="6012666"/>
          <a:ext cx="0" cy="114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130970</xdr:rowOff>
    </xdr:from>
    <xdr:ext cx="469744" cy="259045"/>
    <xdr:sp macro="" textlink="">
      <xdr:nvSpPr>
        <xdr:cNvPr id="356" name="【一般廃棄物処理施設】&#10;一人当たり有形固定資産（償却資産）額最小値テキスト">
          <a:extLst>
            <a:ext uri="{FF2B5EF4-FFF2-40B4-BE49-F238E27FC236}">
              <a16:creationId xmlns:a16="http://schemas.microsoft.com/office/drawing/2014/main" id="{71434310-78A3-4595-8C6D-137A8ADC1600}"/>
            </a:ext>
          </a:extLst>
        </xdr:cNvPr>
        <xdr:cNvSpPr txBox="1"/>
      </xdr:nvSpPr>
      <xdr:spPr>
        <a:xfrm>
          <a:off x="22199600" y="716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127143</xdr:rowOff>
    </xdr:from>
    <xdr:to>
      <xdr:col>116</xdr:col>
      <xdr:colOff>152400</xdr:colOff>
      <xdr:row>41</xdr:row>
      <xdr:rowOff>127143</xdr:rowOff>
    </xdr:to>
    <xdr:cxnSp macro="">
      <xdr:nvCxnSpPr>
        <xdr:cNvPr id="357" name="直線コネクタ 356">
          <a:extLst>
            <a:ext uri="{FF2B5EF4-FFF2-40B4-BE49-F238E27FC236}">
              <a16:creationId xmlns:a16="http://schemas.microsoft.com/office/drawing/2014/main" id="{09C30CC2-6421-477A-B66A-71055471BFE3}"/>
            </a:ext>
          </a:extLst>
        </xdr:cNvPr>
        <xdr:cNvCxnSpPr/>
      </xdr:nvCxnSpPr>
      <xdr:spPr>
        <a:xfrm>
          <a:off x="22072600" y="715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130043</xdr:rowOff>
    </xdr:from>
    <xdr:ext cx="599010" cy="259045"/>
    <xdr:sp macro="" textlink="">
      <xdr:nvSpPr>
        <xdr:cNvPr id="358" name="【一般廃棄物処理施設】&#10;一人当たり有形固定資産（償却資産）額最大値テキスト">
          <a:extLst>
            <a:ext uri="{FF2B5EF4-FFF2-40B4-BE49-F238E27FC236}">
              <a16:creationId xmlns:a16="http://schemas.microsoft.com/office/drawing/2014/main" id="{8F1BC593-6802-4177-BFAB-84E18CC39562}"/>
            </a:ext>
          </a:extLst>
        </xdr:cNvPr>
        <xdr:cNvSpPr txBox="1"/>
      </xdr:nvSpPr>
      <xdr:spPr>
        <a:xfrm>
          <a:off x="22199600" y="578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11916</xdr:rowOff>
    </xdr:from>
    <xdr:to>
      <xdr:col>116</xdr:col>
      <xdr:colOff>152400</xdr:colOff>
      <xdr:row>35</xdr:row>
      <xdr:rowOff>11916</xdr:rowOff>
    </xdr:to>
    <xdr:cxnSp macro="">
      <xdr:nvCxnSpPr>
        <xdr:cNvPr id="359" name="直線コネクタ 358">
          <a:extLst>
            <a:ext uri="{FF2B5EF4-FFF2-40B4-BE49-F238E27FC236}">
              <a16:creationId xmlns:a16="http://schemas.microsoft.com/office/drawing/2014/main" id="{588CFE17-EC65-4821-881F-5587BC5ED3A2}"/>
            </a:ext>
          </a:extLst>
        </xdr:cNvPr>
        <xdr:cNvCxnSpPr/>
      </xdr:nvCxnSpPr>
      <xdr:spPr>
        <a:xfrm>
          <a:off x="22072600" y="601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14316</xdr:rowOff>
    </xdr:from>
    <xdr:ext cx="599010" cy="259045"/>
    <xdr:sp macro="" textlink="">
      <xdr:nvSpPr>
        <xdr:cNvPr id="360" name="【一般廃棄物処理施設】&#10;一人当たり有形固定資産（償却資産）額平均値テキスト">
          <a:extLst>
            <a:ext uri="{FF2B5EF4-FFF2-40B4-BE49-F238E27FC236}">
              <a16:creationId xmlns:a16="http://schemas.microsoft.com/office/drawing/2014/main" id="{F32DCBCF-6C41-42B2-8E0F-28FCFFCBDF7D}"/>
            </a:ext>
          </a:extLst>
        </xdr:cNvPr>
        <xdr:cNvSpPr txBox="1"/>
      </xdr:nvSpPr>
      <xdr:spPr>
        <a:xfrm>
          <a:off x="22199600" y="6700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35889</xdr:rowOff>
    </xdr:from>
    <xdr:to>
      <xdr:col>116</xdr:col>
      <xdr:colOff>114300</xdr:colOff>
      <xdr:row>39</xdr:row>
      <xdr:rowOff>137489</xdr:rowOff>
    </xdr:to>
    <xdr:sp macro="" textlink="">
      <xdr:nvSpPr>
        <xdr:cNvPr id="361" name="フローチャート: 判断 360">
          <a:extLst>
            <a:ext uri="{FF2B5EF4-FFF2-40B4-BE49-F238E27FC236}">
              <a16:creationId xmlns:a16="http://schemas.microsoft.com/office/drawing/2014/main" id="{BAFF74E1-DC2B-4D19-BD35-23872E3EE2F6}"/>
            </a:ext>
          </a:extLst>
        </xdr:cNvPr>
        <xdr:cNvSpPr/>
      </xdr:nvSpPr>
      <xdr:spPr>
        <a:xfrm>
          <a:off x="22110700" y="672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45249</xdr:rowOff>
    </xdr:from>
    <xdr:to>
      <xdr:col>112</xdr:col>
      <xdr:colOff>38100</xdr:colOff>
      <xdr:row>39</xdr:row>
      <xdr:rowOff>146849</xdr:rowOff>
    </xdr:to>
    <xdr:sp macro="" textlink="">
      <xdr:nvSpPr>
        <xdr:cNvPr id="362" name="フローチャート: 判断 361">
          <a:extLst>
            <a:ext uri="{FF2B5EF4-FFF2-40B4-BE49-F238E27FC236}">
              <a16:creationId xmlns:a16="http://schemas.microsoft.com/office/drawing/2014/main" id="{CECB0F26-937F-4497-ADF0-CF4902EE18F2}"/>
            </a:ext>
          </a:extLst>
        </xdr:cNvPr>
        <xdr:cNvSpPr/>
      </xdr:nvSpPr>
      <xdr:spPr>
        <a:xfrm>
          <a:off x="21272500" y="673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43697</xdr:rowOff>
    </xdr:from>
    <xdr:to>
      <xdr:col>107</xdr:col>
      <xdr:colOff>101600</xdr:colOff>
      <xdr:row>39</xdr:row>
      <xdr:rowOff>145297</xdr:rowOff>
    </xdr:to>
    <xdr:sp macro="" textlink="">
      <xdr:nvSpPr>
        <xdr:cNvPr id="363" name="フローチャート: 判断 362">
          <a:extLst>
            <a:ext uri="{FF2B5EF4-FFF2-40B4-BE49-F238E27FC236}">
              <a16:creationId xmlns:a16="http://schemas.microsoft.com/office/drawing/2014/main" id="{19A9A652-10BE-41AE-A84F-5559C4A6F255}"/>
            </a:ext>
          </a:extLst>
        </xdr:cNvPr>
        <xdr:cNvSpPr/>
      </xdr:nvSpPr>
      <xdr:spPr>
        <a:xfrm>
          <a:off x="20383500" y="673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91963</xdr:rowOff>
    </xdr:from>
    <xdr:to>
      <xdr:col>102</xdr:col>
      <xdr:colOff>165100</xdr:colOff>
      <xdr:row>40</xdr:row>
      <xdr:rowOff>22113</xdr:rowOff>
    </xdr:to>
    <xdr:sp macro="" textlink="">
      <xdr:nvSpPr>
        <xdr:cNvPr id="364" name="フローチャート: 判断 363">
          <a:extLst>
            <a:ext uri="{FF2B5EF4-FFF2-40B4-BE49-F238E27FC236}">
              <a16:creationId xmlns:a16="http://schemas.microsoft.com/office/drawing/2014/main" id="{90C41101-685B-45AA-9FD5-4514F5E9FB4D}"/>
            </a:ext>
          </a:extLst>
        </xdr:cNvPr>
        <xdr:cNvSpPr/>
      </xdr:nvSpPr>
      <xdr:spPr>
        <a:xfrm>
          <a:off x="19494500" y="677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59749</xdr:rowOff>
    </xdr:from>
    <xdr:to>
      <xdr:col>98</xdr:col>
      <xdr:colOff>38100</xdr:colOff>
      <xdr:row>39</xdr:row>
      <xdr:rowOff>161349</xdr:rowOff>
    </xdr:to>
    <xdr:sp macro="" textlink="">
      <xdr:nvSpPr>
        <xdr:cNvPr id="365" name="フローチャート: 判断 364">
          <a:extLst>
            <a:ext uri="{FF2B5EF4-FFF2-40B4-BE49-F238E27FC236}">
              <a16:creationId xmlns:a16="http://schemas.microsoft.com/office/drawing/2014/main" id="{46FAE4E8-4D74-4018-823F-8AC517215696}"/>
            </a:ext>
          </a:extLst>
        </xdr:cNvPr>
        <xdr:cNvSpPr/>
      </xdr:nvSpPr>
      <xdr:spPr>
        <a:xfrm>
          <a:off x="18605500" y="674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F31CA65F-7E43-4B47-A195-56188AB054E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200FB6E-64F8-4E1A-BD91-F3C69C78FD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EBCB0C22-4021-4DF6-9735-7B6FEE2CAD4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ED04DFD8-831B-4E21-A0F3-9FB876476F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283EED80-1230-4F64-9763-F602E3772D2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30950</xdr:rowOff>
    </xdr:from>
    <xdr:to>
      <xdr:col>102</xdr:col>
      <xdr:colOff>165100</xdr:colOff>
      <xdr:row>40</xdr:row>
      <xdr:rowOff>132550</xdr:rowOff>
    </xdr:to>
    <xdr:sp macro="" textlink="">
      <xdr:nvSpPr>
        <xdr:cNvPr id="371" name="楕円 370">
          <a:extLst>
            <a:ext uri="{FF2B5EF4-FFF2-40B4-BE49-F238E27FC236}">
              <a16:creationId xmlns:a16="http://schemas.microsoft.com/office/drawing/2014/main" id="{0F477483-6F5D-472D-B685-25E4DD132B7B}"/>
            </a:ext>
          </a:extLst>
        </xdr:cNvPr>
        <xdr:cNvSpPr/>
      </xdr:nvSpPr>
      <xdr:spPr>
        <a:xfrm>
          <a:off x="19494500" y="68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38142</xdr:rowOff>
    </xdr:from>
    <xdr:to>
      <xdr:col>98</xdr:col>
      <xdr:colOff>38100</xdr:colOff>
      <xdr:row>40</xdr:row>
      <xdr:rowOff>139742</xdr:rowOff>
    </xdr:to>
    <xdr:sp macro="" textlink="">
      <xdr:nvSpPr>
        <xdr:cNvPr id="372" name="楕円 371">
          <a:extLst>
            <a:ext uri="{FF2B5EF4-FFF2-40B4-BE49-F238E27FC236}">
              <a16:creationId xmlns:a16="http://schemas.microsoft.com/office/drawing/2014/main" id="{2446B432-1E78-4978-B331-08B0FF78F89D}"/>
            </a:ext>
          </a:extLst>
        </xdr:cNvPr>
        <xdr:cNvSpPr/>
      </xdr:nvSpPr>
      <xdr:spPr>
        <a:xfrm>
          <a:off x="18605500" y="68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81750</xdr:rowOff>
    </xdr:from>
    <xdr:to>
      <xdr:col>102</xdr:col>
      <xdr:colOff>114300</xdr:colOff>
      <xdr:row>40</xdr:row>
      <xdr:rowOff>88942</xdr:rowOff>
    </xdr:to>
    <xdr:cxnSp macro="">
      <xdr:nvCxnSpPr>
        <xdr:cNvPr id="373" name="直線コネクタ 372">
          <a:extLst>
            <a:ext uri="{FF2B5EF4-FFF2-40B4-BE49-F238E27FC236}">
              <a16:creationId xmlns:a16="http://schemas.microsoft.com/office/drawing/2014/main" id="{7523F025-2654-435C-80FF-EF6A30B6B1FB}"/>
            </a:ext>
          </a:extLst>
        </xdr:cNvPr>
        <xdr:cNvCxnSpPr/>
      </xdr:nvCxnSpPr>
      <xdr:spPr>
        <a:xfrm flipV="1">
          <a:off x="18656300" y="6939750"/>
          <a:ext cx="889000" cy="7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163376</xdr:rowOff>
    </xdr:from>
    <xdr:ext cx="599010" cy="259045"/>
    <xdr:sp macro="" textlink="">
      <xdr:nvSpPr>
        <xdr:cNvPr id="374" name="n_1aveValue【一般廃棄物処理施設】&#10;一人当たり有形固定資産（償却資産）額">
          <a:extLst>
            <a:ext uri="{FF2B5EF4-FFF2-40B4-BE49-F238E27FC236}">
              <a16:creationId xmlns:a16="http://schemas.microsoft.com/office/drawing/2014/main" id="{5A7117D0-025D-4871-8DB9-CFE56AE0F7F4}"/>
            </a:ext>
          </a:extLst>
        </xdr:cNvPr>
        <xdr:cNvSpPr txBox="1"/>
      </xdr:nvSpPr>
      <xdr:spPr>
        <a:xfrm>
          <a:off x="21011095" y="6507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161824</xdr:rowOff>
    </xdr:from>
    <xdr:ext cx="599010" cy="259045"/>
    <xdr:sp macro="" textlink="">
      <xdr:nvSpPr>
        <xdr:cNvPr id="375" name="n_2aveValue【一般廃棄物処理施設】&#10;一人当たり有形固定資産（償却資産）額">
          <a:extLst>
            <a:ext uri="{FF2B5EF4-FFF2-40B4-BE49-F238E27FC236}">
              <a16:creationId xmlns:a16="http://schemas.microsoft.com/office/drawing/2014/main" id="{8AAFBCC3-F465-4810-B87B-4AE93A56410A}"/>
            </a:ext>
          </a:extLst>
        </xdr:cNvPr>
        <xdr:cNvSpPr txBox="1"/>
      </xdr:nvSpPr>
      <xdr:spPr>
        <a:xfrm>
          <a:off x="20134795" y="650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38640</xdr:rowOff>
    </xdr:from>
    <xdr:ext cx="599010" cy="259045"/>
    <xdr:sp macro="" textlink="">
      <xdr:nvSpPr>
        <xdr:cNvPr id="376" name="n_3aveValue【一般廃棄物処理施設】&#10;一人当たり有形固定資産（償却資産）額">
          <a:extLst>
            <a:ext uri="{FF2B5EF4-FFF2-40B4-BE49-F238E27FC236}">
              <a16:creationId xmlns:a16="http://schemas.microsoft.com/office/drawing/2014/main" id="{6EFC9712-7D84-48C2-938A-9D393F141AB7}"/>
            </a:ext>
          </a:extLst>
        </xdr:cNvPr>
        <xdr:cNvSpPr txBox="1"/>
      </xdr:nvSpPr>
      <xdr:spPr>
        <a:xfrm>
          <a:off x="19245795" y="6553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6426</xdr:rowOff>
    </xdr:from>
    <xdr:ext cx="599010" cy="259045"/>
    <xdr:sp macro="" textlink="">
      <xdr:nvSpPr>
        <xdr:cNvPr id="377" name="n_4aveValue【一般廃棄物処理施設】&#10;一人当たり有形固定資産（償却資産）額">
          <a:extLst>
            <a:ext uri="{FF2B5EF4-FFF2-40B4-BE49-F238E27FC236}">
              <a16:creationId xmlns:a16="http://schemas.microsoft.com/office/drawing/2014/main" id="{2A285D59-B038-4630-8056-DBBA3F529EB0}"/>
            </a:ext>
          </a:extLst>
        </xdr:cNvPr>
        <xdr:cNvSpPr txBox="1"/>
      </xdr:nvSpPr>
      <xdr:spPr>
        <a:xfrm>
          <a:off x="18356795" y="652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123677</xdr:rowOff>
    </xdr:from>
    <xdr:ext cx="534377" cy="259045"/>
    <xdr:sp macro="" textlink="">
      <xdr:nvSpPr>
        <xdr:cNvPr id="378" name="n_3mainValue【一般廃棄物処理施設】&#10;一人当たり有形固定資産（償却資産）額">
          <a:extLst>
            <a:ext uri="{FF2B5EF4-FFF2-40B4-BE49-F238E27FC236}">
              <a16:creationId xmlns:a16="http://schemas.microsoft.com/office/drawing/2014/main" id="{B97EFE79-9AAD-406E-B694-B8C8CA00E91F}"/>
            </a:ext>
          </a:extLst>
        </xdr:cNvPr>
        <xdr:cNvSpPr txBox="1"/>
      </xdr:nvSpPr>
      <xdr:spPr>
        <a:xfrm>
          <a:off x="19278111" y="69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130869</xdr:rowOff>
    </xdr:from>
    <xdr:ext cx="534377" cy="259045"/>
    <xdr:sp macro="" textlink="">
      <xdr:nvSpPr>
        <xdr:cNvPr id="379" name="n_4mainValue【一般廃棄物処理施設】&#10;一人当たり有形固定資産（償却資産）額">
          <a:extLst>
            <a:ext uri="{FF2B5EF4-FFF2-40B4-BE49-F238E27FC236}">
              <a16:creationId xmlns:a16="http://schemas.microsoft.com/office/drawing/2014/main" id="{7E35CB1D-555B-4445-A247-F2DE84C3DDB9}"/>
            </a:ext>
          </a:extLst>
        </xdr:cNvPr>
        <xdr:cNvSpPr txBox="1"/>
      </xdr:nvSpPr>
      <xdr:spPr>
        <a:xfrm>
          <a:off x="18389111" y="698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98EEFA13-E21C-435C-B5A4-BE7C3AD09B7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A58CD4D3-750F-49D4-87A6-F0B9BB3FFC0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F64846CD-A57D-4428-9ADC-243F3CD5522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4E9FA584-0F22-43A3-B20E-403E375FE39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948B112D-DFD0-41AE-A340-8A26E6478E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F7A8B882-1E2E-4707-B7AD-C1EB501F851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CF530132-6CE2-4BD6-BD05-BC48349CAA7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3DD01BE6-F83B-4D2C-8FFC-DDDAA79B3DA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C92A3CEE-0A2F-4C78-A15D-01625B651B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AFDAB231-6400-4102-93C0-A2C6728FF6B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90" name="テキスト ボックス 389">
          <a:extLst>
            <a:ext uri="{FF2B5EF4-FFF2-40B4-BE49-F238E27FC236}">
              <a16:creationId xmlns:a16="http://schemas.microsoft.com/office/drawing/2014/main" id="{D720C23D-07CB-4152-8414-EB145FBECC2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91" name="直線コネクタ 390">
          <a:extLst>
            <a:ext uri="{FF2B5EF4-FFF2-40B4-BE49-F238E27FC236}">
              <a16:creationId xmlns:a16="http://schemas.microsoft.com/office/drawing/2014/main" id="{3B8D583D-4B4A-4E14-AA9E-6583248717B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92" name="テキスト ボックス 391">
          <a:extLst>
            <a:ext uri="{FF2B5EF4-FFF2-40B4-BE49-F238E27FC236}">
              <a16:creationId xmlns:a16="http://schemas.microsoft.com/office/drawing/2014/main" id="{F8EFE037-893E-4A43-B0EC-4BB60E197AB8}"/>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3" name="直線コネクタ 392">
          <a:extLst>
            <a:ext uri="{FF2B5EF4-FFF2-40B4-BE49-F238E27FC236}">
              <a16:creationId xmlns:a16="http://schemas.microsoft.com/office/drawing/2014/main" id="{A399AA42-4517-4EEB-89D2-7E897490D24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4" name="テキスト ボックス 393">
          <a:extLst>
            <a:ext uri="{FF2B5EF4-FFF2-40B4-BE49-F238E27FC236}">
              <a16:creationId xmlns:a16="http://schemas.microsoft.com/office/drawing/2014/main" id="{4D3FA88B-BD0B-467F-95A2-698176645A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5" name="直線コネクタ 394">
          <a:extLst>
            <a:ext uri="{FF2B5EF4-FFF2-40B4-BE49-F238E27FC236}">
              <a16:creationId xmlns:a16="http://schemas.microsoft.com/office/drawing/2014/main" id="{7CE3A22B-4AE4-4ABE-A23C-39ED8011C00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6" name="テキスト ボックス 395">
          <a:extLst>
            <a:ext uri="{FF2B5EF4-FFF2-40B4-BE49-F238E27FC236}">
              <a16:creationId xmlns:a16="http://schemas.microsoft.com/office/drawing/2014/main" id="{466CB5DF-230F-45C3-B318-05793E89BC6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7" name="直線コネクタ 396">
          <a:extLst>
            <a:ext uri="{FF2B5EF4-FFF2-40B4-BE49-F238E27FC236}">
              <a16:creationId xmlns:a16="http://schemas.microsoft.com/office/drawing/2014/main" id="{73BA72FE-C050-4B3E-80E4-D22E1D2CCEE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8" name="テキスト ボックス 397">
          <a:extLst>
            <a:ext uri="{FF2B5EF4-FFF2-40B4-BE49-F238E27FC236}">
              <a16:creationId xmlns:a16="http://schemas.microsoft.com/office/drawing/2014/main" id="{625DCE22-AFCD-4A22-A7F0-5670F0CD54C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9" name="直線コネクタ 398">
          <a:extLst>
            <a:ext uri="{FF2B5EF4-FFF2-40B4-BE49-F238E27FC236}">
              <a16:creationId xmlns:a16="http://schemas.microsoft.com/office/drawing/2014/main" id="{4FA80009-FD9D-45DF-B2D3-A290E40EEAF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0" name="テキスト ボックス 399">
          <a:extLst>
            <a:ext uri="{FF2B5EF4-FFF2-40B4-BE49-F238E27FC236}">
              <a16:creationId xmlns:a16="http://schemas.microsoft.com/office/drawing/2014/main" id="{3874176A-5896-43F1-9CEE-008607976A4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1" name="直線コネクタ 400">
          <a:extLst>
            <a:ext uri="{FF2B5EF4-FFF2-40B4-BE49-F238E27FC236}">
              <a16:creationId xmlns:a16="http://schemas.microsoft.com/office/drawing/2014/main" id="{2D5832D7-DCD4-496A-9F73-4E230E017FF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02" name="テキスト ボックス 401">
          <a:extLst>
            <a:ext uri="{FF2B5EF4-FFF2-40B4-BE49-F238E27FC236}">
              <a16:creationId xmlns:a16="http://schemas.microsoft.com/office/drawing/2014/main" id="{605A9EB1-9AD6-4E5C-A29D-BD6F4817171C}"/>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52B698FD-8280-4D83-B81F-65BFF4CEB9D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18BCFE84-224B-4A5E-B79E-9EC2C436135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405" name="直線コネクタ 404">
          <a:extLst>
            <a:ext uri="{FF2B5EF4-FFF2-40B4-BE49-F238E27FC236}">
              <a16:creationId xmlns:a16="http://schemas.microsoft.com/office/drawing/2014/main" id="{5FE8D220-20D6-4764-90BE-C843F93F7018}"/>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C52EF2C8-251A-41D8-A814-582D13DDE357}"/>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407" name="直線コネクタ 406">
          <a:extLst>
            <a:ext uri="{FF2B5EF4-FFF2-40B4-BE49-F238E27FC236}">
              <a16:creationId xmlns:a16="http://schemas.microsoft.com/office/drawing/2014/main" id="{632EEFDE-C862-461E-BB13-AD9B402B1ABF}"/>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408" name="【保健センター・保健所】&#10;有形固定資産減価償却率最大値テキスト">
          <a:extLst>
            <a:ext uri="{FF2B5EF4-FFF2-40B4-BE49-F238E27FC236}">
              <a16:creationId xmlns:a16="http://schemas.microsoft.com/office/drawing/2014/main" id="{85A36355-4018-4AE8-BEE2-B167C4118D29}"/>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409" name="直線コネクタ 408">
          <a:extLst>
            <a:ext uri="{FF2B5EF4-FFF2-40B4-BE49-F238E27FC236}">
              <a16:creationId xmlns:a16="http://schemas.microsoft.com/office/drawing/2014/main" id="{D1040B54-6F4B-4C66-B11C-B820EC11470D}"/>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54ECE332-958E-49C5-A3FB-A028D89C555A}"/>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411" name="フローチャート: 判断 410">
          <a:extLst>
            <a:ext uri="{FF2B5EF4-FFF2-40B4-BE49-F238E27FC236}">
              <a16:creationId xmlns:a16="http://schemas.microsoft.com/office/drawing/2014/main" id="{8DF23DF5-4F1E-4BAA-9E8B-56A250A6635C}"/>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83094</xdr:rowOff>
    </xdr:from>
    <xdr:to>
      <xdr:col>81</xdr:col>
      <xdr:colOff>101600</xdr:colOff>
      <xdr:row>60</xdr:row>
      <xdr:rowOff>13244</xdr:rowOff>
    </xdr:to>
    <xdr:sp macro="" textlink="">
      <xdr:nvSpPr>
        <xdr:cNvPr id="412" name="フローチャート: 判断 411">
          <a:extLst>
            <a:ext uri="{FF2B5EF4-FFF2-40B4-BE49-F238E27FC236}">
              <a16:creationId xmlns:a16="http://schemas.microsoft.com/office/drawing/2014/main" id="{04BA65D5-E020-46C4-8659-156D6688A224}"/>
            </a:ext>
          </a:extLst>
        </xdr:cNvPr>
        <xdr:cNvSpPr/>
      </xdr:nvSpPr>
      <xdr:spPr>
        <a:xfrm>
          <a:off x="15430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413" name="フローチャート: 判断 412">
          <a:extLst>
            <a:ext uri="{FF2B5EF4-FFF2-40B4-BE49-F238E27FC236}">
              <a16:creationId xmlns:a16="http://schemas.microsoft.com/office/drawing/2014/main" id="{76181E19-BD58-4C4C-9FF5-1C2487FAFE81}"/>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37374</xdr:rowOff>
    </xdr:from>
    <xdr:to>
      <xdr:col>72</xdr:col>
      <xdr:colOff>38100</xdr:colOff>
      <xdr:row>59</xdr:row>
      <xdr:rowOff>138974</xdr:rowOff>
    </xdr:to>
    <xdr:sp macro="" textlink="">
      <xdr:nvSpPr>
        <xdr:cNvPr id="414" name="フローチャート: 判断 413">
          <a:extLst>
            <a:ext uri="{FF2B5EF4-FFF2-40B4-BE49-F238E27FC236}">
              <a16:creationId xmlns:a16="http://schemas.microsoft.com/office/drawing/2014/main" id="{B7BDB2C7-26F4-4388-AFCA-9444D7A4F4B1}"/>
            </a:ext>
          </a:extLst>
        </xdr:cNvPr>
        <xdr:cNvSpPr/>
      </xdr:nvSpPr>
      <xdr:spPr>
        <a:xfrm>
          <a:off x="13652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53703</xdr:rowOff>
    </xdr:from>
    <xdr:to>
      <xdr:col>67</xdr:col>
      <xdr:colOff>101600</xdr:colOff>
      <xdr:row>59</xdr:row>
      <xdr:rowOff>155303</xdr:rowOff>
    </xdr:to>
    <xdr:sp macro="" textlink="">
      <xdr:nvSpPr>
        <xdr:cNvPr id="415" name="フローチャート: 判断 414">
          <a:extLst>
            <a:ext uri="{FF2B5EF4-FFF2-40B4-BE49-F238E27FC236}">
              <a16:creationId xmlns:a16="http://schemas.microsoft.com/office/drawing/2014/main" id="{CB47BFC3-3391-455F-8304-01F0D4AB783C}"/>
            </a:ext>
          </a:extLst>
        </xdr:cNvPr>
        <xdr:cNvSpPr/>
      </xdr:nvSpPr>
      <xdr:spPr>
        <a:xfrm>
          <a:off x="12763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1438134B-C1FE-4F54-B2EF-347F74106F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1E9DE614-50D6-4BE0-96D2-693D8D6387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3FA16A7D-C257-4E9B-A317-F71F75B2437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8040D3E7-ADF8-408B-93E9-AA9F9EF2C1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FD1F4629-971A-4E72-AEDD-48CDF653CEA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71665</xdr:rowOff>
    </xdr:from>
    <xdr:to>
      <xdr:col>85</xdr:col>
      <xdr:colOff>177800</xdr:colOff>
      <xdr:row>62</xdr:row>
      <xdr:rowOff>1815</xdr:rowOff>
    </xdr:to>
    <xdr:sp macro="" textlink="">
      <xdr:nvSpPr>
        <xdr:cNvPr id="421" name="楕円 420">
          <a:extLst>
            <a:ext uri="{FF2B5EF4-FFF2-40B4-BE49-F238E27FC236}">
              <a16:creationId xmlns:a16="http://schemas.microsoft.com/office/drawing/2014/main" id="{D7E11472-3D15-48E1-BC29-2C514BD19667}"/>
            </a:ext>
          </a:extLst>
        </xdr:cNvPr>
        <xdr:cNvSpPr/>
      </xdr:nvSpPr>
      <xdr:spPr>
        <a:xfrm>
          <a:off x="16268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50092</xdr:rowOff>
    </xdr:from>
    <xdr:ext cx="405111" cy="259045"/>
    <xdr:sp macro="" textlink="">
      <xdr:nvSpPr>
        <xdr:cNvPr id="422" name="【保健センター・保健所】&#10;有形固定資産減価償却率該当値テキスト">
          <a:extLst>
            <a:ext uri="{FF2B5EF4-FFF2-40B4-BE49-F238E27FC236}">
              <a16:creationId xmlns:a16="http://schemas.microsoft.com/office/drawing/2014/main" id="{59F3C46B-E808-4987-94B3-28DD2580A1FB}"/>
            </a:ext>
          </a:extLst>
        </xdr:cNvPr>
        <xdr:cNvSpPr txBox="1"/>
      </xdr:nvSpPr>
      <xdr:spPr>
        <a:xfrm>
          <a:off x="16357600"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130447</xdr:rowOff>
    </xdr:from>
    <xdr:to>
      <xdr:col>72</xdr:col>
      <xdr:colOff>38100</xdr:colOff>
      <xdr:row>61</xdr:row>
      <xdr:rowOff>60597</xdr:rowOff>
    </xdr:to>
    <xdr:sp macro="" textlink="">
      <xdr:nvSpPr>
        <xdr:cNvPr id="423" name="楕円 422">
          <a:extLst>
            <a:ext uri="{FF2B5EF4-FFF2-40B4-BE49-F238E27FC236}">
              <a16:creationId xmlns:a16="http://schemas.microsoft.com/office/drawing/2014/main" id="{E0A84290-EAD1-447C-A7BA-13329F93038D}"/>
            </a:ext>
          </a:extLst>
        </xdr:cNvPr>
        <xdr:cNvSpPr/>
      </xdr:nvSpPr>
      <xdr:spPr>
        <a:xfrm>
          <a:off x="13652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136978</xdr:rowOff>
    </xdr:from>
    <xdr:to>
      <xdr:col>67</xdr:col>
      <xdr:colOff>101600</xdr:colOff>
      <xdr:row>61</xdr:row>
      <xdr:rowOff>67128</xdr:rowOff>
    </xdr:to>
    <xdr:sp macro="" textlink="">
      <xdr:nvSpPr>
        <xdr:cNvPr id="424" name="楕円 423">
          <a:extLst>
            <a:ext uri="{FF2B5EF4-FFF2-40B4-BE49-F238E27FC236}">
              <a16:creationId xmlns:a16="http://schemas.microsoft.com/office/drawing/2014/main" id="{703D64AE-01CF-4028-B994-368ABCE59DF0}"/>
            </a:ext>
          </a:extLst>
        </xdr:cNvPr>
        <xdr:cNvSpPr/>
      </xdr:nvSpPr>
      <xdr:spPr>
        <a:xfrm>
          <a:off x="12763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9797</xdr:rowOff>
    </xdr:from>
    <xdr:to>
      <xdr:col>71</xdr:col>
      <xdr:colOff>177800</xdr:colOff>
      <xdr:row>61</xdr:row>
      <xdr:rowOff>16328</xdr:rowOff>
    </xdr:to>
    <xdr:cxnSp macro="">
      <xdr:nvCxnSpPr>
        <xdr:cNvPr id="425" name="直線コネクタ 424">
          <a:extLst>
            <a:ext uri="{FF2B5EF4-FFF2-40B4-BE49-F238E27FC236}">
              <a16:creationId xmlns:a16="http://schemas.microsoft.com/office/drawing/2014/main" id="{A859F2C7-EB08-47C5-A0D6-33B44C8E6354}"/>
            </a:ext>
          </a:extLst>
        </xdr:cNvPr>
        <xdr:cNvCxnSpPr/>
      </xdr:nvCxnSpPr>
      <xdr:spPr>
        <a:xfrm flipV="1">
          <a:off x="12814300" y="1046824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29771</xdr:rowOff>
    </xdr:from>
    <xdr:ext cx="405111" cy="259045"/>
    <xdr:sp macro="" textlink="">
      <xdr:nvSpPr>
        <xdr:cNvPr id="426" name="n_1aveValue【保健センター・保健所】&#10;有形固定資産減価償却率">
          <a:extLst>
            <a:ext uri="{FF2B5EF4-FFF2-40B4-BE49-F238E27FC236}">
              <a16:creationId xmlns:a16="http://schemas.microsoft.com/office/drawing/2014/main" id="{01CC2F20-2DFE-4648-8CB5-6604EE5306A5}"/>
            </a:ext>
          </a:extLst>
        </xdr:cNvPr>
        <xdr:cNvSpPr txBox="1"/>
      </xdr:nvSpPr>
      <xdr:spPr>
        <a:xfrm>
          <a:off x="152660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427" name="n_2aveValue【保健センター・保健所】&#10;有形固定資産減価償却率">
          <a:extLst>
            <a:ext uri="{FF2B5EF4-FFF2-40B4-BE49-F238E27FC236}">
              <a16:creationId xmlns:a16="http://schemas.microsoft.com/office/drawing/2014/main" id="{1371B443-4399-42C2-8E9F-9EE65DA0EAC3}"/>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155501</xdr:rowOff>
    </xdr:from>
    <xdr:ext cx="405111" cy="259045"/>
    <xdr:sp macro="" textlink="">
      <xdr:nvSpPr>
        <xdr:cNvPr id="428" name="n_3aveValue【保健センター・保健所】&#10;有形固定資産減価償却率">
          <a:extLst>
            <a:ext uri="{FF2B5EF4-FFF2-40B4-BE49-F238E27FC236}">
              <a16:creationId xmlns:a16="http://schemas.microsoft.com/office/drawing/2014/main" id="{1AB41602-CD17-40B9-A36B-F830618EB6E1}"/>
            </a:ext>
          </a:extLst>
        </xdr:cNvPr>
        <xdr:cNvSpPr txBox="1"/>
      </xdr:nvSpPr>
      <xdr:spPr>
        <a:xfrm>
          <a:off x="13500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380</xdr:rowOff>
    </xdr:from>
    <xdr:ext cx="405111" cy="259045"/>
    <xdr:sp macro="" textlink="">
      <xdr:nvSpPr>
        <xdr:cNvPr id="429" name="n_4aveValue【保健センター・保健所】&#10;有形固定資産減価償却率">
          <a:extLst>
            <a:ext uri="{FF2B5EF4-FFF2-40B4-BE49-F238E27FC236}">
              <a16:creationId xmlns:a16="http://schemas.microsoft.com/office/drawing/2014/main" id="{928B2F02-F942-4EA2-985D-9C806219272C}"/>
            </a:ext>
          </a:extLst>
        </xdr:cNvPr>
        <xdr:cNvSpPr txBox="1"/>
      </xdr:nvSpPr>
      <xdr:spPr>
        <a:xfrm>
          <a:off x="12611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51724</xdr:rowOff>
    </xdr:from>
    <xdr:ext cx="405111" cy="259045"/>
    <xdr:sp macro="" textlink="">
      <xdr:nvSpPr>
        <xdr:cNvPr id="430" name="n_3mainValue【保健センター・保健所】&#10;有形固定資産減価償却率">
          <a:extLst>
            <a:ext uri="{FF2B5EF4-FFF2-40B4-BE49-F238E27FC236}">
              <a16:creationId xmlns:a16="http://schemas.microsoft.com/office/drawing/2014/main" id="{8BB8C8F6-A657-467C-9877-A7E7789B1F4D}"/>
            </a:ext>
          </a:extLst>
        </xdr:cNvPr>
        <xdr:cNvSpPr txBox="1"/>
      </xdr:nvSpPr>
      <xdr:spPr>
        <a:xfrm>
          <a:off x="13500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58255</xdr:rowOff>
    </xdr:from>
    <xdr:ext cx="405111" cy="259045"/>
    <xdr:sp macro="" textlink="">
      <xdr:nvSpPr>
        <xdr:cNvPr id="431" name="n_4mainValue【保健センター・保健所】&#10;有形固定資産減価償却率">
          <a:extLst>
            <a:ext uri="{FF2B5EF4-FFF2-40B4-BE49-F238E27FC236}">
              <a16:creationId xmlns:a16="http://schemas.microsoft.com/office/drawing/2014/main" id="{3928B063-B8C7-41E8-A436-A71394736D19}"/>
            </a:ext>
          </a:extLst>
        </xdr:cNvPr>
        <xdr:cNvSpPr txBox="1"/>
      </xdr:nvSpPr>
      <xdr:spPr>
        <a:xfrm>
          <a:off x="12611744" y="1051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BB07C7C0-9177-42FD-9713-A213368CAFA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C44F5EF2-FA94-4D64-A907-15AE9388910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EF498EDB-2086-49D7-9800-7BB04956BBA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FA8BFB14-C11C-41B5-9AEF-44C9AC0740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B3F22A60-03B3-43F9-92B8-4A54C5B9B7D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5ABF213B-D0FE-4AEE-9342-F3359021B19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194B49F0-6C3A-4554-88CD-99FAC0A2506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E6F74103-CA45-4E7C-BFC9-3AB67547599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0" name="テキスト ボックス 439">
          <a:extLst>
            <a:ext uri="{FF2B5EF4-FFF2-40B4-BE49-F238E27FC236}">
              <a16:creationId xmlns:a16="http://schemas.microsoft.com/office/drawing/2014/main" id="{92B7084E-AEB5-4768-B859-3F2A655B1B9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6247C067-2E4A-4136-87F5-59F91454E7A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42" name="直線コネクタ 441">
          <a:extLst>
            <a:ext uri="{FF2B5EF4-FFF2-40B4-BE49-F238E27FC236}">
              <a16:creationId xmlns:a16="http://schemas.microsoft.com/office/drawing/2014/main" id="{CCFD33D3-B74F-498D-8A9A-B29A6068F009}"/>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3" name="テキスト ボックス 442">
          <a:extLst>
            <a:ext uri="{FF2B5EF4-FFF2-40B4-BE49-F238E27FC236}">
              <a16:creationId xmlns:a16="http://schemas.microsoft.com/office/drawing/2014/main" id="{2D347E98-6DC7-4BCA-A878-7DA544C5E28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4" name="直線コネクタ 443">
          <a:extLst>
            <a:ext uri="{FF2B5EF4-FFF2-40B4-BE49-F238E27FC236}">
              <a16:creationId xmlns:a16="http://schemas.microsoft.com/office/drawing/2014/main" id="{6572CDE1-FCDE-48DA-A3C8-D348E3B50076}"/>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5" name="テキスト ボックス 444">
          <a:extLst>
            <a:ext uri="{FF2B5EF4-FFF2-40B4-BE49-F238E27FC236}">
              <a16:creationId xmlns:a16="http://schemas.microsoft.com/office/drawing/2014/main" id="{AA9E008E-9319-49BA-9412-04592A14D1B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6" name="直線コネクタ 445">
          <a:extLst>
            <a:ext uri="{FF2B5EF4-FFF2-40B4-BE49-F238E27FC236}">
              <a16:creationId xmlns:a16="http://schemas.microsoft.com/office/drawing/2014/main" id="{A99FE7CE-2CAA-4196-B9D5-B157A6F7F57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7" name="テキスト ボックス 446">
          <a:extLst>
            <a:ext uri="{FF2B5EF4-FFF2-40B4-BE49-F238E27FC236}">
              <a16:creationId xmlns:a16="http://schemas.microsoft.com/office/drawing/2014/main" id="{86497A0E-309B-4814-A51B-DEE81E627E0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8" name="直線コネクタ 447">
          <a:extLst>
            <a:ext uri="{FF2B5EF4-FFF2-40B4-BE49-F238E27FC236}">
              <a16:creationId xmlns:a16="http://schemas.microsoft.com/office/drawing/2014/main" id="{EFEDE748-E861-463C-90A1-9646956859A9}"/>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9" name="テキスト ボックス 448">
          <a:extLst>
            <a:ext uri="{FF2B5EF4-FFF2-40B4-BE49-F238E27FC236}">
              <a16:creationId xmlns:a16="http://schemas.microsoft.com/office/drawing/2014/main" id="{D9D81398-7402-4677-87A0-62994CC73DF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0" name="直線コネクタ 449">
          <a:extLst>
            <a:ext uri="{FF2B5EF4-FFF2-40B4-BE49-F238E27FC236}">
              <a16:creationId xmlns:a16="http://schemas.microsoft.com/office/drawing/2014/main" id="{5016E600-5156-4619-8D28-AEA95F61473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1" name="テキスト ボックス 450">
          <a:extLst>
            <a:ext uri="{FF2B5EF4-FFF2-40B4-BE49-F238E27FC236}">
              <a16:creationId xmlns:a16="http://schemas.microsoft.com/office/drawing/2014/main" id="{D6560193-0219-4FC1-BE85-F5E79C93080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2" name="【保健センター・保健所】&#10;一人当たり面積グラフ枠">
          <a:extLst>
            <a:ext uri="{FF2B5EF4-FFF2-40B4-BE49-F238E27FC236}">
              <a16:creationId xmlns:a16="http://schemas.microsoft.com/office/drawing/2014/main" id="{C873B6A2-DF88-45FD-B63E-011A7E6C4D0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453" name="直線コネクタ 452">
          <a:extLst>
            <a:ext uri="{FF2B5EF4-FFF2-40B4-BE49-F238E27FC236}">
              <a16:creationId xmlns:a16="http://schemas.microsoft.com/office/drawing/2014/main" id="{CDD2DD75-4E0F-4382-BAAB-4C8F9693DC24}"/>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454" name="【保健センター・保健所】&#10;一人当たり面積最小値テキスト">
          <a:extLst>
            <a:ext uri="{FF2B5EF4-FFF2-40B4-BE49-F238E27FC236}">
              <a16:creationId xmlns:a16="http://schemas.microsoft.com/office/drawing/2014/main" id="{79EC5FB1-AA36-4156-954D-A6DC9F41F640}"/>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455" name="直線コネクタ 454">
          <a:extLst>
            <a:ext uri="{FF2B5EF4-FFF2-40B4-BE49-F238E27FC236}">
              <a16:creationId xmlns:a16="http://schemas.microsoft.com/office/drawing/2014/main" id="{07B8AECB-B51A-4AEE-92B3-AA84ECA87A2C}"/>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456" name="【保健センター・保健所】&#10;一人当たり面積最大値テキスト">
          <a:extLst>
            <a:ext uri="{FF2B5EF4-FFF2-40B4-BE49-F238E27FC236}">
              <a16:creationId xmlns:a16="http://schemas.microsoft.com/office/drawing/2014/main" id="{E7F0EE59-14F3-4F0E-9496-3AED07927C1B}"/>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457" name="直線コネクタ 456">
          <a:extLst>
            <a:ext uri="{FF2B5EF4-FFF2-40B4-BE49-F238E27FC236}">
              <a16:creationId xmlns:a16="http://schemas.microsoft.com/office/drawing/2014/main" id="{A654259C-FA9A-4990-A89C-37823EA55C8D}"/>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67073</xdr:rowOff>
    </xdr:from>
    <xdr:ext cx="469744" cy="259045"/>
    <xdr:sp macro="" textlink="">
      <xdr:nvSpPr>
        <xdr:cNvPr id="458" name="【保健センター・保健所】&#10;一人当たり面積平均値テキスト">
          <a:extLst>
            <a:ext uri="{FF2B5EF4-FFF2-40B4-BE49-F238E27FC236}">
              <a16:creationId xmlns:a16="http://schemas.microsoft.com/office/drawing/2014/main" id="{E1627989-FA2B-443A-8819-BA4F37E113A0}"/>
            </a:ext>
          </a:extLst>
        </xdr:cNvPr>
        <xdr:cNvSpPr txBox="1"/>
      </xdr:nvSpPr>
      <xdr:spPr>
        <a:xfrm>
          <a:off x="22199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459" name="フローチャート: 判断 458">
          <a:extLst>
            <a:ext uri="{FF2B5EF4-FFF2-40B4-BE49-F238E27FC236}">
              <a16:creationId xmlns:a16="http://schemas.microsoft.com/office/drawing/2014/main" id="{9B17FE7C-9450-40DB-AFAC-93CC29DDF0D9}"/>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20066</xdr:rowOff>
    </xdr:from>
    <xdr:to>
      <xdr:col>112</xdr:col>
      <xdr:colOff>38100</xdr:colOff>
      <xdr:row>61</xdr:row>
      <xdr:rowOff>121666</xdr:rowOff>
    </xdr:to>
    <xdr:sp macro="" textlink="">
      <xdr:nvSpPr>
        <xdr:cNvPr id="460" name="フローチャート: 判断 459">
          <a:extLst>
            <a:ext uri="{FF2B5EF4-FFF2-40B4-BE49-F238E27FC236}">
              <a16:creationId xmlns:a16="http://schemas.microsoft.com/office/drawing/2014/main" id="{409B4BEC-5CD9-4B58-992A-39309F899C01}"/>
            </a:ext>
          </a:extLst>
        </xdr:cNvPr>
        <xdr:cNvSpPr/>
      </xdr:nvSpPr>
      <xdr:spPr>
        <a:xfrm>
          <a:off x="21272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17780</xdr:rowOff>
    </xdr:from>
    <xdr:to>
      <xdr:col>107</xdr:col>
      <xdr:colOff>101600</xdr:colOff>
      <xdr:row>61</xdr:row>
      <xdr:rowOff>119380</xdr:rowOff>
    </xdr:to>
    <xdr:sp macro="" textlink="">
      <xdr:nvSpPr>
        <xdr:cNvPr id="461" name="フローチャート: 判断 460">
          <a:extLst>
            <a:ext uri="{FF2B5EF4-FFF2-40B4-BE49-F238E27FC236}">
              <a16:creationId xmlns:a16="http://schemas.microsoft.com/office/drawing/2014/main" id="{9508885D-B4D3-4F28-A237-C2F8ECEDCFAD}"/>
            </a:ext>
          </a:extLst>
        </xdr:cNvPr>
        <xdr:cNvSpPr/>
      </xdr:nvSpPr>
      <xdr:spPr>
        <a:xfrm>
          <a:off x="20383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13208</xdr:rowOff>
    </xdr:from>
    <xdr:to>
      <xdr:col>102</xdr:col>
      <xdr:colOff>165100</xdr:colOff>
      <xdr:row>61</xdr:row>
      <xdr:rowOff>114808</xdr:rowOff>
    </xdr:to>
    <xdr:sp macro="" textlink="">
      <xdr:nvSpPr>
        <xdr:cNvPr id="462" name="フローチャート: 判断 461">
          <a:extLst>
            <a:ext uri="{FF2B5EF4-FFF2-40B4-BE49-F238E27FC236}">
              <a16:creationId xmlns:a16="http://schemas.microsoft.com/office/drawing/2014/main" id="{0756ADBF-736D-4284-83C5-0C022A2294CB}"/>
            </a:ext>
          </a:extLst>
        </xdr:cNvPr>
        <xdr:cNvSpPr/>
      </xdr:nvSpPr>
      <xdr:spPr>
        <a:xfrm>
          <a:off x="19494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63500</xdr:rowOff>
    </xdr:from>
    <xdr:to>
      <xdr:col>98</xdr:col>
      <xdr:colOff>38100</xdr:colOff>
      <xdr:row>61</xdr:row>
      <xdr:rowOff>165100</xdr:rowOff>
    </xdr:to>
    <xdr:sp macro="" textlink="">
      <xdr:nvSpPr>
        <xdr:cNvPr id="463" name="フローチャート: 判断 462">
          <a:extLst>
            <a:ext uri="{FF2B5EF4-FFF2-40B4-BE49-F238E27FC236}">
              <a16:creationId xmlns:a16="http://schemas.microsoft.com/office/drawing/2014/main" id="{A8D237B7-7BFB-405A-BF89-ED258287F3F4}"/>
            </a:ext>
          </a:extLst>
        </xdr:cNvPr>
        <xdr:cNvSpPr/>
      </xdr:nvSpPr>
      <xdr:spPr>
        <a:xfrm>
          <a:off x="18605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5A80F5A6-591A-43FD-B52D-1DF82A5C7E5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AEFEF0AC-B114-4F98-BB0D-4CA4912B999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492E1F0E-3DA7-4DA4-A064-D2BE16EF3E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FD8B4A4A-EA98-4F23-9907-350A15BB979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23FB7DF5-B6DE-467B-A229-E8B52F572D5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8636</xdr:rowOff>
    </xdr:from>
    <xdr:to>
      <xdr:col>116</xdr:col>
      <xdr:colOff>114300</xdr:colOff>
      <xdr:row>59</xdr:row>
      <xdr:rowOff>110236</xdr:rowOff>
    </xdr:to>
    <xdr:sp macro="" textlink="">
      <xdr:nvSpPr>
        <xdr:cNvPr id="469" name="楕円 468">
          <a:extLst>
            <a:ext uri="{FF2B5EF4-FFF2-40B4-BE49-F238E27FC236}">
              <a16:creationId xmlns:a16="http://schemas.microsoft.com/office/drawing/2014/main" id="{E1CABCBC-17B0-4F3F-A7F7-00AD84AFAC24}"/>
            </a:ext>
          </a:extLst>
        </xdr:cNvPr>
        <xdr:cNvSpPr/>
      </xdr:nvSpPr>
      <xdr:spPr>
        <a:xfrm>
          <a:off x="22110700" y="101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31513</xdr:rowOff>
    </xdr:from>
    <xdr:ext cx="469744" cy="259045"/>
    <xdr:sp macro="" textlink="">
      <xdr:nvSpPr>
        <xdr:cNvPr id="470" name="【保健センター・保健所】&#10;一人当たり面積該当値テキスト">
          <a:extLst>
            <a:ext uri="{FF2B5EF4-FFF2-40B4-BE49-F238E27FC236}">
              <a16:creationId xmlns:a16="http://schemas.microsoft.com/office/drawing/2014/main" id="{D57E9F7D-195B-4696-B2E6-A391C85B4135}"/>
            </a:ext>
          </a:extLst>
        </xdr:cNvPr>
        <xdr:cNvSpPr txBox="1"/>
      </xdr:nvSpPr>
      <xdr:spPr>
        <a:xfrm>
          <a:off x="22199600"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20066</xdr:rowOff>
    </xdr:from>
    <xdr:to>
      <xdr:col>102</xdr:col>
      <xdr:colOff>165100</xdr:colOff>
      <xdr:row>59</xdr:row>
      <xdr:rowOff>121666</xdr:rowOff>
    </xdr:to>
    <xdr:sp macro="" textlink="">
      <xdr:nvSpPr>
        <xdr:cNvPr id="471" name="楕円 470">
          <a:extLst>
            <a:ext uri="{FF2B5EF4-FFF2-40B4-BE49-F238E27FC236}">
              <a16:creationId xmlns:a16="http://schemas.microsoft.com/office/drawing/2014/main" id="{A2D018AB-22D7-420F-AD3D-8475A09F6855}"/>
            </a:ext>
          </a:extLst>
        </xdr:cNvPr>
        <xdr:cNvSpPr/>
      </xdr:nvSpPr>
      <xdr:spPr>
        <a:xfrm>
          <a:off x="19494500" y="1013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31496</xdr:rowOff>
    </xdr:from>
    <xdr:to>
      <xdr:col>98</xdr:col>
      <xdr:colOff>38100</xdr:colOff>
      <xdr:row>59</xdr:row>
      <xdr:rowOff>133096</xdr:rowOff>
    </xdr:to>
    <xdr:sp macro="" textlink="">
      <xdr:nvSpPr>
        <xdr:cNvPr id="472" name="楕円 471">
          <a:extLst>
            <a:ext uri="{FF2B5EF4-FFF2-40B4-BE49-F238E27FC236}">
              <a16:creationId xmlns:a16="http://schemas.microsoft.com/office/drawing/2014/main" id="{73BC851F-DF43-4877-9FCB-81E0181567E2}"/>
            </a:ext>
          </a:extLst>
        </xdr:cNvPr>
        <xdr:cNvSpPr/>
      </xdr:nvSpPr>
      <xdr:spPr>
        <a:xfrm>
          <a:off x="18605500" y="101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70866</xdr:rowOff>
    </xdr:from>
    <xdr:to>
      <xdr:col>102</xdr:col>
      <xdr:colOff>114300</xdr:colOff>
      <xdr:row>59</xdr:row>
      <xdr:rowOff>82296</xdr:rowOff>
    </xdr:to>
    <xdr:cxnSp macro="">
      <xdr:nvCxnSpPr>
        <xdr:cNvPr id="473" name="直線コネクタ 472">
          <a:extLst>
            <a:ext uri="{FF2B5EF4-FFF2-40B4-BE49-F238E27FC236}">
              <a16:creationId xmlns:a16="http://schemas.microsoft.com/office/drawing/2014/main" id="{AD544F8F-43C8-442C-99AF-0BC3B96B8660}"/>
            </a:ext>
          </a:extLst>
        </xdr:cNvPr>
        <xdr:cNvCxnSpPr/>
      </xdr:nvCxnSpPr>
      <xdr:spPr>
        <a:xfrm flipV="1">
          <a:off x="18656300" y="101864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138193</xdr:rowOff>
    </xdr:from>
    <xdr:ext cx="469744" cy="259045"/>
    <xdr:sp macro="" textlink="">
      <xdr:nvSpPr>
        <xdr:cNvPr id="474" name="n_1aveValue【保健センター・保健所】&#10;一人当たり面積">
          <a:extLst>
            <a:ext uri="{FF2B5EF4-FFF2-40B4-BE49-F238E27FC236}">
              <a16:creationId xmlns:a16="http://schemas.microsoft.com/office/drawing/2014/main" id="{4B589FFF-93B6-4FA6-98AD-834E635E5B36}"/>
            </a:ext>
          </a:extLst>
        </xdr:cNvPr>
        <xdr:cNvSpPr txBox="1"/>
      </xdr:nvSpPr>
      <xdr:spPr>
        <a:xfrm>
          <a:off x="21075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475" name="n_2aveValue【保健センター・保健所】&#10;一人当たり面積">
          <a:extLst>
            <a:ext uri="{FF2B5EF4-FFF2-40B4-BE49-F238E27FC236}">
              <a16:creationId xmlns:a16="http://schemas.microsoft.com/office/drawing/2014/main" id="{234E215E-313B-4859-A1BE-760D2C1A36BB}"/>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105935</xdr:rowOff>
    </xdr:from>
    <xdr:ext cx="469744" cy="259045"/>
    <xdr:sp macro="" textlink="">
      <xdr:nvSpPr>
        <xdr:cNvPr id="476" name="n_3aveValue【保健センター・保健所】&#10;一人当たり面積">
          <a:extLst>
            <a:ext uri="{FF2B5EF4-FFF2-40B4-BE49-F238E27FC236}">
              <a16:creationId xmlns:a16="http://schemas.microsoft.com/office/drawing/2014/main" id="{57C0EC80-481E-48F6-81FC-62D58A3EE9CA}"/>
            </a:ext>
          </a:extLst>
        </xdr:cNvPr>
        <xdr:cNvSpPr txBox="1"/>
      </xdr:nvSpPr>
      <xdr:spPr>
        <a:xfrm>
          <a:off x="19310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156227</xdr:rowOff>
    </xdr:from>
    <xdr:ext cx="469744" cy="259045"/>
    <xdr:sp macro="" textlink="">
      <xdr:nvSpPr>
        <xdr:cNvPr id="477" name="n_4aveValue【保健センター・保健所】&#10;一人当たり面積">
          <a:extLst>
            <a:ext uri="{FF2B5EF4-FFF2-40B4-BE49-F238E27FC236}">
              <a16:creationId xmlns:a16="http://schemas.microsoft.com/office/drawing/2014/main" id="{57511977-D330-4F2B-9380-E548D6B4FC6B}"/>
            </a:ext>
          </a:extLst>
        </xdr:cNvPr>
        <xdr:cNvSpPr txBox="1"/>
      </xdr:nvSpPr>
      <xdr:spPr>
        <a:xfrm>
          <a:off x="18421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138193</xdr:rowOff>
    </xdr:from>
    <xdr:ext cx="469744" cy="259045"/>
    <xdr:sp macro="" textlink="">
      <xdr:nvSpPr>
        <xdr:cNvPr id="478" name="n_3mainValue【保健センター・保健所】&#10;一人当たり面積">
          <a:extLst>
            <a:ext uri="{FF2B5EF4-FFF2-40B4-BE49-F238E27FC236}">
              <a16:creationId xmlns:a16="http://schemas.microsoft.com/office/drawing/2014/main" id="{F89ED7E3-6ADF-4280-A61F-27137E1CA5E0}"/>
            </a:ext>
          </a:extLst>
        </xdr:cNvPr>
        <xdr:cNvSpPr txBox="1"/>
      </xdr:nvSpPr>
      <xdr:spPr>
        <a:xfrm>
          <a:off x="19310427" y="991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149623</xdr:rowOff>
    </xdr:from>
    <xdr:ext cx="469744" cy="259045"/>
    <xdr:sp macro="" textlink="">
      <xdr:nvSpPr>
        <xdr:cNvPr id="479" name="n_4mainValue【保健センター・保健所】&#10;一人当たり面積">
          <a:extLst>
            <a:ext uri="{FF2B5EF4-FFF2-40B4-BE49-F238E27FC236}">
              <a16:creationId xmlns:a16="http://schemas.microsoft.com/office/drawing/2014/main" id="{3C549E66-C119-476D-AC2A-33EBB3D0C031}"/>
            </a:ext>
          </a:extLst>
        </xdr:cNvPr>
        <xdr:cNvSpPr txBox="1"/>
      </xdr:nvSpPr>
      <xdr:spPr>
        <a:xfrm>
          <a:off x="184214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a:extLst>
            <a:ext uri="{FF2B5EF4-FFF2-40B4-BE49-F238E27FC236}">
              <a16:creationId xmlns:a16="http://schemas.microsoft.com/office/drawing/2014/main" id="{DD4BA943-CCD4-4473-A333-E6A158D663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a:extLst>
            <a:ext uri="{FF2B5EF4-FFF2-40B4-BE49-F238E27FC236}">
              <a16:creationId xmlns:a16="http://schemas.microsoft.com/office/drawing/2014/main" id="{A91D1AEF-6C9A-4E7A-BA7B-42F493FCC94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a:extLst>
            <a:ext uri="{FF2B5EF4-FFF2-40B4-BE49-F238E27FC236}">
              <a16:creationId xmlns:a16="http://schemas.microsoft.com/office/drawing/2014/main" id="{72F41DCA-1E29-4D49-8368-918D6743FA8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a:extLst>
            <a:ext uri="{FF2B5EF4-FFF2-40B4-BE49-F238E27FC236}">
              <a16:creationId xmlns:a16="http://schemas.microsoft.com/office/drawing/2014/main" id="{AB938DB9-0AA9-405F-B109-F36E0F22187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a:extLst>
            <a:ext uri="{FF2B5EF4-FFF2-40B4-BE49-F238E27FC236}">
              <a16:creationId xmlns:a16="http://schemas.microsoft.com/office/drawing/2014/main" id="{AC8BD06E-CCA2-47CA-AD9F-FFFE8C17F54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a:extLst>
            <a:ext uri="{FF2B5EF4-FFF2-40B4-BE49-F238E27FC236}">
              <a16:creationId xmlns:a16="http://schemas.microsoft.com/office/drawing/2014/main" id="{3A7E4B2F-FA6C-49C2-B2D9-6866D3D3C4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a:extLst>
            <a:ext uri="{FF2B5EF4-FFF2-40B4-BE49-F238E27FC236}">
              <a16:creationId xmlns:a16="http://schemas.microsoft.com/office/drawing/2014/main" id="{D6DED0BF-449D-4FBB-B2CC-DDB0203EAA5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a:extLst>
            <a:ext uri="{FF2B5EF4-FFF2-40B4-BE49-F238E27FC236}">
              <a16:creationId xmlns:a16="http://schemas.microsoft.com/office/drawing/2014/main" id="{56AEB051-AF1A-4D8C-888E-4890F711FB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a:extLst>
            <a:ext uri="{FF2B5EF4-FFF2-40B4-BE49-F238E27FC236}">
              <a16:creationId xmlns:a16="http://schemas.microsoft.com/office/drawing/2014/main" id="{A9BFA1DB-591E-4AEC-AB2B-D99487CBF6C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a:extLst>
            <a:ext uri="{FF2B5EF4-FFF2-40B4-BE49-F238E27FC236}">
              <a16:creationId xmlns:a16="http://schemas.microsoft.com/office/drawing/2014/main" id="{A441F5DE-D2D2-49C8-9612-D02621D5FAB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0" name="テキスト ボックス 489">
          <a:extLst>
            <a:ext uri="{FF2B5EF4-FFF2-40B4-BE49-F238E27FC236}">
              <a16:creationId xmlns:a16="http://schemas.microsoft.com/office/drawing/2014/main" id="{DCF69B89-84AE-44FF-A12B-B5F523B746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1" name="直線コネクタ 490">
          <a:extLst>
            <a:ext uri="{FF2B5EF4-FFF2-40B4-BE49-F238E27FC236}">
              <a16:creationId xmlns:a16="http://schemas.microsoft.com/office/drawing/2014/main" id="{3DC8DFE0-96A2-4371-8429-03EF2095279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D3DC46B4-583E-4CC3-A49A-471E64B9F8B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3" name="直線コネクタ 492">
          <a:extLst>
            <a:ext uri="{FF2B5EF4-FFF2-40B4-BE49-F238E27FC236}">
              <a16:creationId xmlns:a16="http://schemas.microsoft.com/office/drawing/2014/main" id="{1F613315-4B77-4245-AD5B-758881DE857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4" name="テキスト ボックス 493">
          <a:extLst>
            <a:ext uri="{FF2B5EF4-FFF2-40B4-BE49-F238E27FC236}">
              <a16:creationId xmlns:a16="http://schemas.microsoft.com/office/drawing/2014/main" id="{A08A60B4-8CD8-4310-88C7-6E66917CDE8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5" name="直線コネクタ 494">
          <a:extLst>
            <a:ext uri="{FF2B5EF4-FFF2-40B4-BE49-F238E27FC236}">
              <a16:creationId xmlns:a16="http://schemas.microsoft.com/office/drawing/2014/main" id="{7C78AB1C-09AA-45C6-AD8C-33B1DEB4F0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6" name="テキスト ボックス 495">
          <a:extLst>
            <a:ext uri="{FF2B5EF4-FFF2-40B4-BE49-F238E27FC236}">
              <a16:creationId xmlns:a16="http://schemas.microsoft.com/office/drawing/2014/main" id="{7224F8EC-7DEE-4794-8079-CEF08B6215B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7" name="直線コネクタ 496">
          <a:extLst>
            <a:ext uri="{FF2B5EF4-FFF2-40B4-BE49-F238E27FC236}">
              <a16:creationId xmlns:a16="http://schemas.microsoft.com/office/drawing/2014/main" id="{95C6F9A3-943D-443F-A887-13D95E7E135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8" name="テキスト ボックス 497">
          <a:extLst>
            <a:ext uri="{FF2B5EF4-FFF2-40B4-BE49-F238E27FC236}">
              <a16:creationId xmlns:a16="http://schemas.microsoft.com/office/drawing/2014/main" id="{B745DA32-F13D-44CA-9AF1-86EED4DFEBC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9" name="直線コネクタ 498">
          <a:extLst>
            <a:ext uri="{FF2B5EF4-FFF2-40B4-BE49-F238E27FC236}">
              <a16:creationId xmlns:a16="http://schemas.microsoft.com/office/drawing/2014/main" id="{D5669549-1F1B-4E09-9430-BC1B8719A91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0" name="テキスト ボックス 499">
          <a:extLst>
            <a:ext uri="{FF2B5EF4-FFF2-40B4-BE49-F238E27FC236}">
              <a16:creationId xmlns:a16="http://schemas.microsoft.com/office/drawing/2014/main" id="{71735E57-7B9E-4F0E-A003-9F9C5096E2A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1" name="直線コネクタ 500">
          <a:extLst>
            <a:ext uri="{FF2B5EF4-FFF2-40B4-BE49-F238E27FC236}">
              <a16:creationId xmlns:a16="http://schemas.microsoft.com/office/drawing/2014/main" id="{46C1A931-D613-45C0-AA13-2B8CC60EB68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2" name="テキスト ボックス 501">
          <a:extLst>
            <a:ext uri="{FF2B5EF4-FFF2-40B4-BE49-F238E27FC236}">
              <a16:creationId xmlns:a16="http://schemas.microsoft.com/office/drawing/2014/main" id="{F674A870-FE13-4B4F-8E30-439D17B9D4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3" name="直線コネクタ 502">
          <a:extLst>
            <a:ext uri="{FF2B5EF4-FFF2-40B4-BE49-F238E27FC236}">
              <a16:creationId xmlns:a16="http://schemas.microsoft.com/office/drawing/2014/main" id="{E59FFA3D-B179-4ECF-B36D-F66E7D24C89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a:extLst>
            <a:ext uri="{FF2B5EF4-FFF2-40B4-BE49-F238E27FC236}">
              <a16:creationId xmlns:a16="http://schemas.microsoft.com/office/drawing/2014/main" id="{B985CB2E-B3C2-4692-A91C-CDC97CC74D3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505" name="直線コネクタ 504">
          <a:extLst>
            <a:ext uri="{FF2B5EF4-FFF2-40B4-BE49-F238E27FC236}">
              <a16:creationId xmlns:a16="http://schemas.microsoft.com/office/drawing/2014/main" id="{FED6CEEF-CAA1-41A6-BB5A-0B7911F02D9B}"/>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06" name="【消防施設】&#10;有形固定資産減価償却率最小値テキスト">
          <a:extLst>
            <a:ext uri="{FF2B5EF4-FFF2-40B4-BE49-F238E27FC236}">
              <a16:creationId xmlns:a16="http://schemas.microsoft.com/office/drawing/2014/main" id="{65103AA1-E536-44A8-A007-15376FF9E1E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07" name="直線コネクタ 506">
          <a:extLst>
            <a:ext uri="{FF2B5EF4-FFF2-40B4-BE49-F238E27FC236}">
              <a16:creationId xmlns:a16="http://schemas.microsoft.com/office/drawing/2014/main" id="{05FD75AA-DF43-4EA3-93F4-71F88A14864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508" name="【消防施設】&#10;有形固定資産減価償却率最大値テキスト">
          <a:extLst>
            <a:ext uri="{FF2B5EF4-FFF2-40B4-BE49-F238E27FC236}">
              <a16:creationId xmlns:a16="http://schemas.microsoft.com/office/drawing/2014/main" id="{76A922F3-9529-4AE9-841E-F36AF04BF16C}"/>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09" name="直線コネクタ 508">
          <a:extLst>
            <a:ext uri="{FF2B5EF4-FFF2-40B4-BE49-F238E27FC236}">
              <a16:creationId xmlns:a16="http://schemas.microsoft.com/office/drawing/2014/main" id="{87BC5E24-3CE0-4BE7-9C1C-49A5B40E9031}"/>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155501</xdr:rowOff>
    </xdr:from>
    <xdr:ext cx="405111" cy="259045"/>
    <xdr:sp macro="" textlink="">
      <xdr:nvSpPr>
        <xdr:cNvPr id="510" name="【消防施設】&#10;有形固定資産減価償却率平均値テキスト">
          <a:extLst>
            <a:ext uri="{FF2B5EF4-FFF2-40B4-BE49-F238E27FC236}">
              <a16:creationId xmlns:a16="http://schemas.microsoft.com/office/drawing/2014/main" id="{7936E95A-85A8-412E-B4AA-76FDD2613AB6}"/>
            </a:ext>
          </a:extLst>
        </xdr:cNvPr>
        <xdr:cNvSpPr txBox="1"/>
      </xdr:nvSpPr>
      <xdr:spPr>
        <a:xfrm>
          <a:off x="16357600" y="1404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11" name="フローチャート: 判断 510">
          <a:extLst>
            <a:ext uri="{FF2B5EF4-FFF2-40B4-BE49-F238E27FC236}">
              <a16:creationId xmlns:a16="http://schemas.microsoft.com/office/drawing/2014/main" id="{AC1DB2F5-5FB7-47EA-9633-DCFDA57E0A02}"/>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47716</xdr:rowOff>
    </xdr:from>
    <xdr:to>
      <xdr:col>81</xdr:col>
      <xdr:colOff>101600</xdr:colOff>
      <xdr:row>83</xdr:row>
      <xdr:rowOff>149316</xdr:rowOff>
    </xdr:to>
    <xdr:sp macro="" textlink="">
      <xdr:nvSpPr>
        <xdr:cNvPr id="512" name="フローチャート: 判断 511">
          <a:extLst>
            <a:ext uri="{FF2B5EF4-FFF2-40B4-BE49-F238E27FC236}">
              <a16:creationId xmlns:a16="http://schemas.microsoft.com/office/drawing/2014/main" id="{ABCF0082-B0F0-4B5B-A112-4618390A15AD}"/>
            </a:ext>
          </a:extLst>
        </xdr:cNvPr>
        <xdr:cNvSpPr/>
      </xdr:nvSpPr>
      <xdr:spPr>
        <a:xfrm>
          <a:off x="15430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37919</xdr:rowOff>
    </xdr:from>
    <xdr:to>
      <xdr:col>76</xdr:col>
      <xdr:colOff>165100</xdr:colOff>
      <xdr:row>83</xdr:row>
      <xdr:rowOff>139519</xdr:rowOff>
    </xdr:to>
    <xdr:sp macro="" textlink="">
      <xdr:nvSpPr>
        <xdr:cNvPr id="513" name="フローチャート: 判断 512">
          <a:extLst>
            <a:ext uri="{FF2B5EF4-FFF2-40B4-BE49-F238E27FC236}">
              <a16:creationId xmlns:a16="http://schemas.microsoft.com/office/drawing/2014/main" id="{F8F0ACCD-2A7E-4F5A-B05B-1244491132DA}"/>
            </a:ext>
          </a:extLst>
        </xdr:cNvPr>
        <xdr:cNvSpPr/>
      </xdr:nvSpPr>
      <xdr:spPr>
        <a:xfrm>
          <a:off x="14541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59145</xdr:rowOff>
    </xdr:from>
    <xdr:to>
      <xdr:col>72</xdr:col>
      <xdr:colOff>38100</xdr:colOff>
      <xdr:row>83</xdr:row>
      <xdr:rowOff>160745</xdr:rowOff>
    </xdr:to>
    <xdr:sp macro="" textlink="">
      <xdr:nvSpPr>
        <xdr:cNvPr id="514" name="フローチャート: 判断 513">
          <a:extLst>
            <a:ext uri="{FF2B5EF4-FFF2-40B4-BE49-F238E27FC236}">
              <a16:creationId xmlns:a16="http://schemas.microsoft.com/office/drawing/2014/main" id="{DC7A5ED0-39FB-40C0-836B-FB7EAF831002}"/>
            </a:ext>
          </a:extLst>
        </xdr:cNvPr>
        <xdr:cNvSpPr/>
      </xdr:nvSpPr>
      <xdr:spPr>
        <a:xfrm>
          <a:off x="13652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122827</xdr:rowOff>
    </xdr:from>
    <xdr:to>
      <xdr:col>67</xdr:col>
      <xdr:colOff>101600</xdr:colOff>
      <xdr:row>83</xdr:row>
      <xdr:rowOff>52977</xdr:rowOff>
    </xdr:to>
    <xdr:sp macro="" textlink="">
      <xdr:nvSpPr>
        <xdr:cNvPr id="515" name="フローチャート: 判断 514">
          <a:extLst>
            <a:ext uri="{FF2B5EF4-FFF2-40B4-BE49-F238E27FC236}">
              <a16:creationId xmlns:a16="http://schemas.microsoft.com/office/drawing/2014/main" id="{D86CD7A3-1947-4105-AA84-A6AC52063294}"/>
            </a:ext>
          </a:extLst>
        </xdr:cNvPr>
        <xdr:cNvSpPr/>
      </xdr:nvSpPr>
      <xdr:spPr>
        <a:xfrm>
          <a:off x="12763500" y="1418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85E356B3-48E1-492D-9116-B566BF710B0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702450C9-61F0-4A2D-BFDB-D7731A7FA8A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3E0193D3-8EFA-468F-B12D-577EB746476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FE15539E-7A3D-4E86-A177-3511ECA309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4AAF5C27-B349-4840-A686-EA1EEF2995E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82006</xdr:rowOff>
    </xdr:from>
    <xdr:to>
      <xdr:col>85</xdr:col>
      <xdr:colOff>177800</xdr:colOff>
      <xdr:row>86</xdr:row>
      <xdr:rowOff>12156</xdr:rowOff>
    </xdr:to>
    <xdr:sp macro="" textlink="">
      <xdr:nvSpPr>
        <xdr:cNvPr id="521" name="楕円 520">
          <a:extLst>
            <a:ext uri="{FF2B5EF4-FFF2-40B4-BE49-F238E27FC236}">
              <a16:creationId xmlns:a16="http://schemas.microsoft.com/office/drawing/2014/main" id="{688B9E0E-54B2-4017-A516-5E67AFE5C53B}"/>
            </a:ext>
          </a:extLst>
        </xdr:cNvPr>
        <xdr:cNvSpPr/>
      </xdr:nvSpPr>
      <xdr:spPr>
        <a:xfrm>
          <a:off x="162687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60433</xdr:rowOff>
    </xdr:from>
    <xdr:ext cx="405111" cy="259045"/>
    <xdr:sp macro="" textlink="">
      <xdr:nvSpPr>
        <xdr:cNvPr id="522" name="【消防施設】&#10;有形固定資産減価償却率該当値テキスト">
          <a:extLst>
            <a:ext uri="{FF2B5EF4-FFF2-40B4-BE49-F238E27FC236}">
              <a16:creationId xmlns:a16="http://schemas.microsoft.com/office/drawing/2014/main" id="{A32DBED7-C30B-4D87-BE94-3399A49B2BF1}"/>
            </a:ext>
          </a:extLst>
        </xdr:cNvPr>
        <xdr:cNvSpPr txBox="1"/>
      </xdr:nvSpPr>
      <xdr:spPr>
        <a:xfrm>
          <a:off x="16357600" y="1463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46082</xdr:rowOff>
    </xdr:from>
    <xdr:to>
      <xdr:col>81</xdr:col>
      <xdr:colOff>101600</xdr:colOff>
      <xdr:row>85</xdr:row>
      <xdr:rowOff>147682</xdr:rowOff>
    </xdr:to>
    <xdr:sp macro="" textlink="">
      <xdr:nvSpPr>
        <xdr:cNvPr id="523" name="楕円 522">
          <a:extLst>
            <a:ext uri="{FF2B5EF4-FFF2-40B4-BE49-F238E27FC236}">
              <a16:creationId xmlns:a16="http://schemas.microsoft.com/office/drawing/2014/main" id="{ED137374-D136-4ADD-B347-DF49AB077FA3}"/>
            </a:ext>
          </a:extLst>
        </xdr:cNvPr>
        <xdr:cNvSpPr/>
      </xdr:nvSpPr>
      <xdr:spPr>
        <a:xfrm>
          <a:off x="154305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96882</xdr:rowOff>
    </xdr:from>
    <xdr:to>
      <xdr:col>85</xdr:col>
      <xdr:colOff>127000</xdr:colOff>
      <xdr:row>85</xdr:row>
      <xdr:rowOff>132806</xdr:rowOff>
    </xdr:to>
    <xdr:cxnSp macro="">
      <xdr:nvCxnSpPr>
        <xdr:cNvPr id="524" name="直線コネクタ 523">
          <a:extLst>
            <a:ext uri="{FF2B5EF4-FFF2-40B4-BE49-F238E27FC236}">
              <a16:creationId xmlns:a16="http://schemas.microsoft.com/office/drawing/2014/main" id="{54B10B09-1EBB-4898-891A-DF80F603BF71}"/>
            </a:ext>
          </a:extLst>
        </xdr:cNvPr>
        <xdr:cNvCxnSpPr/>
      </xdr:nvCxnSpPr>
      <xdr:spPr>
        <a:xfrm>
          <a:off x="15481300" y="146701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130992</xdr:rowOff>
    </xdr:from>
    <xdr:to>
      <xdr:col>76</xdr:col>
      <xdr:colOff>165100</xdr:colOff>
      <xdr:row>85</xdr:row>
      <xdr:rowOff>61142</xdr:rowOff>
    </xdr:to>
    <xdr:sp macro="" textlink="">
      <xdr:nvSpPr>
        <xdr:cNvPr id="525" name="楕円 524">
          <a:extLst>
            <a:ext uri="{FF2B5EF4-FFF2-40B4-BE49-F238E27FC236}">
              <a16:creationId xmlns:a16="http://schemas.microsoft.com/office/drawing/2014/main" id="{63901908-2D2B-4CFA-B279-0FAB5B7C3349}"/>
            </a:ext>
          </a:extLst>
        </xdr:cNvPr>
        <xdr:cNvSpPr/>
      </xdr:nvSpPr>
      <xdr:spPr>
        <a:xfrm>
          <a:off x="14541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10342</xdr:rowOff>
    </xdr:from>
    <xdr:to>
      <xdr:col>81</xdr:col>
      <xdr:colOff>50800</xdr:colOff>
      <xdr:row>85</xdr:row>
      <xdr:rowOff>96882</xdr:rowOff>
    </xdr:to>
    <xdr:cxnSp macro="">
      <xdr:nvCxnSpPr>
        <xdr:cNvPr id="526" name="直線コネクタ 525">
          <a:extLst>
            <a:ext uri="{FF2B5EF4-FFF2-40B4-BE49-F238E27FC236}">
              <a16:creationId xmlns:a16="http://schemas.microsoft.com/office/drawing/2014/main" id="{C0BE62DD-5E05-4757-81D9-6D7D1E3F9364}"/>
            </a:ext>
          </a:extLst>
        </xdr:cNvPr>
        <xdr:cNvCxnSpPr/>
      </xdr:nvCxnSpPr>
      <xdr:spPr>
        <a:xfrm>
          <a:off x="14592300" y="14583592"/>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15058</xdr:rowOff>
    </xdr:from>
    <xdr:to>
      <xdr:col>72</xdr:col>
      <xdr:colOff>38100</xdr:colOff>
      <xdr:row>83</xdr:row>
      <xdr:rowOff>116658</xdr:rowOff>
    </xdr:to>
    <xdr:sp macro="" textlink="">
      <xdr:nvSpPr>
        <xdr:cNvPr id="527" name="楕円 526">
          <a:extLst>
            <a:ext uri="{FF2B5EF4-FFF2-40B4-BE49-F238E27FC236}">
              <a16:creationId xmlns:a16="http://schemas.microsoft.com/office/drawing/2014/main" id="{ED977BED-DC6B-4E6B-9B8D-4F8A9E3F2A81}"/>
            </a:ext>
          </a:extLst>
        </xdr:cNvPr>
        <xdr:cNvSpPr/>
      </xdr:nvSpPr>
      <xdr:spPr>
        <a:xfrm>
          <a:off x="13652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65858</xdr:rowOff>
    </xdr:from>
    <xdr:to>
      <xdr:col>76</xdr:col>
      <xdr:colOff>114300</xdr:colOff>
      <xdr:row>85</xdr:row>
      <xdr:rowOff>10342</xdr:rowOff>
    </xdr:to>
    <xdr:cxnSp macro="">
      <xdr:nvCxnSpPr>
        <xdr:cNvPr id="528" name="直線コネクタ 527">
          <a:extLst>
            <a:ext uri="{FF2B5EF4-FFF2-40B4-BE49-F238E27FC236}">
              <a16:creationId xmlns:a16="http://schemas.microsoft.com/office/drawing/2014/main" id="{78B0E64F-0DF3-4423-A0B5-48EEF7274460}"/>
            </a:ext>
          </a:extLst>
        </xdr:cNvPr>
        <xdr:cNvCxnSpPr/>
      </xdr:nvCxnSpPr>
      <xdr:spPr>
        <a:xfrm>
          <a:off x="13703300" y="14296208"/>
          <a:ext cx="889000" cy="28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148952</xdr:rowOff>
    </xdr:from>
    <xdr:to>
      <xdr:col>67</xdr:col>
      <xdr:colOff>101600</xdr:colOff>
      <xdr:row>83</xdr:row>
      <xdr:rowOff>79102</xdr:rowOff>
    </xdr:to>
    <xdr:sp macro="" textlink="">
      <xdr:nvSpPr>
        <xdr:cNvPr id="529" name="楕円 528">
          <a:extLst>
            <a:ext uri="{FF2B5EF4-FFF2-40B4-BE49-F238E27FC236}">
              <a16:creationId xmlns:a16="http://schemas.microsoft.com/office/drawing/2014/main" id="{4D728005-759A-4DB0-8F73-B0C28DE9EF7C}"/>
            </a:ext>
          </a:extLst>
        </xdr:cNvPr>
        <xdr:cNvSpPr/>
      </xdr:nvSpPr>
      <xdr:spPr>
        <a:xfrm>
          <a:off x="12763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28302</xdr:rowOff>
    </xdr:from>
    <xdr:to>
      <xdr:col>71</xdr:col>
      <xdr:colOff>177800</xdr:colOff>
      <xdr:row>83</xdr:row>
      <xdr:rowOff>65858</xdr:rowOff>
    </xdr:to>
    <xdr:cxnSp macro="">
      <xdr:nvCxnSpPr>
        <xdr:cNvPr id="530" name="直線コネクタ 529">
          <a:extLst>
            <a:ext uri="{FF2B5EF4-FFF2-40B4-BE49-F238E27FC236}">
              <a16:creationId xmlns:a16="http://schemas.microsoft.com/office/drawing/2014/main" id="{F1EC4311-E8F0-4267-BE00-FE147ABF2AC0}"/>
            </a:ext>
          </a:extLst>
        </xdr:cNvPr>
        <xdr:cNvCxnSpPr/>
      </xdr:nvCxnSpPr>
      <xdr:spPr>
        <a:xfrm>
          <a:off x="12814300" y="1425865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165843</xdr:rowOff>
    </xdr:from>
    <xdr:ext cx="405111" cy="259045"/>
    <xdr:sp macro="" textlink="">
      <xdr:nvSpPr>
        <xdr:cNvPr id="531" name="n_1aveValue【消防施設】&#10;有形固定資産減価償却率">
          <a:extLst>
            <a:ext uri="{FF2B5EF4-FFF2-40B4-BE49-F238E27FC236}">
              <a16:creationId xmlns:a16="http://schemas.microsoft.com/office/drawing/2014/main" id="{B08C1870-B27B-44FB-9BAF-14166952E9D9}"/>
            </a:ext>
          </a:extLst>
        </xdr:cNvPr>
        <xdr:cNvSpPr txBox="1"/>
      </xdr:nvSpPr>
      <xdr:spPr>
        <a:xfrm>
          <a:off x="15266044" y="1405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156046</xdr:rowOff>
    </xdr:from>
    <xdr:ext cx="405111" cy="259045"/>
    <xdr:sp macro="" textlink="">
      <xdr:nvSpPr>
        <xdr:cNvPr id="532" name="n_2aveValue【消防施設】&#10;有形固定資産減価償却率">
          <a:extLst>
            <a:ext uri="{FF2B5EF4-FFF2-40B4-BE49-F238E27FC236}">
              <a16:creationId xmlns:a16="http://schemas.microsoft.com/office/drawing/2014/main" id="{CCC3DEEA-8BDD-4A1B-AC48-508988929B9B}"/>
            </a:ext>
          </a:extLst>
        </xdr:cNvPr>
        <xdr:cNvSpPr txBox="1"/>
      </xdr:nvSpPr>
      <xdr:spPr>
        <a:xfrm>
          <a:off x="14389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533" name="n_3aveValue【消防施設】&#10;有形固定資産減価償却率">
          <a:extLst>
            <a:ext uri="{FF2B5EF4-FFF2-40B4-BE49-F238E27FC236}">
              <a16:creationId xmlns:a16="http://schemas.microsoft.com/office/drawing/2014/main" id="{8404B435-A559-4B70-B04F-B3411A357133}"/>
            </a:ext>
          </a:extLst>
        </xdr:cNvPr>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69504</xdr:rowOff>
    </xdr:from>
    <xdr:ext cx="405111" cy="259045"/>
    <xdr:sp macro="" textlink="">
      <xdr:nvSpPr>
        <xdr:cNvPr id="534" name="n_4aveValue【消防施設】&#10;有形固定資産減価償却率">
          <a:extLst>
            <a:ext uri="{FF2B5EF4-FFF2-40B4-BE49-F238E27FC236}">
              <a16:creationId xmlns:a16="http://schemas.microsoft.com/office/drawing/2014/main" id="{E2896620-60FB-4C6D-9402-A0D1453185DC}"/>
            </a:ext>
          </a:extLst>
        </xdr:cNvPr>
        <xdr:cNvSpPr txBox="1"/>
      </xdr:nvSpPr>
      <xdr:spPr>
        <a:xfrm>
          <a:off x="126117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138809</xdr:rowOff>
    </xdr:from>
    <xdr:ext cx="405111" cy="259045"/>
    <xdr:sp macro="" textlink="">
      <xdr:nvSpPr>
        <xdr:cNvPr id="535" name="n_1mainValue【消防施設】&#10;有形固定資産減価償却率">
          <a:extLst>
            <a:ext uri="{FF2B5EF4-FFF2-40B4-BE49-F238E27FC236}">
              <a16:creationId xmlns:a16="http://schemas.microsoft.com/office/drawing/2014/main" id="{544D2587-A719-4330-8547-64C904FAE70B}"/>
            </a:ext>
          </a:extLst>
        </xdr:cNvPr>
        <xdr:cNvSpPr txBox="1"/>
      </xdr:nvSpPr>
      <xdr:spPr>
        <a:xfrm>
          <a:off x="15266044" y="1471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52269</xdr:rowOff>
    </xdr:from>
    <xdr:ext cx="405111" cy="259045"/>
    <xdr:sp macro="" textlink="">
      <xdr:nvSpPr>
        <xdr:cNvPr id="536" name="n_2mainValue【消防施設】&#10;有形固定資産減価償却率">
          <a:extLst>
            <a:ext uri="{FF2B5EF4-FFF2-40B4-BE49-F238E27FC236}">
              <a16:creationId xmlns:a16="http://schemas.microsoft.com/office/drawing/2014/main" id="{CE734E02-1497-4348-B12E-7848D477D5BF}"/>
            </a:ext>
          </a:extLst>
        </xdr:cNvPr>
        <xdr:cNvSpPr txBox="1"/>
      </xdr:nvSpPr>
      <xdr:spPr>
        <a:xfrm>
          <a:off x="14389744" y="1462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133185</xdr:rowOff>
    </xdr:from>
    <xdr:ext cx="405111" cy="259045"/>
    <xdr:sp macro="" textlink="">
      <xdr:nvSpPr>
        <xdr:cNvPr id="537" name="n_3mainValue【消防施設】&#10;有形固定資産減価償却率">
          <a:extLst>
            <a:ext uri="{FF2B5EF4-FFF2-40B4-BE49-F238E27FC236}">
              <a16:creationId xmlns:a16="http://schemas.microsoft.com/office/drawing/2014/main" id="{61777B24-30B7-4A6B-BCCA-908423CC2D35}"/>
            </a:ext>
          </a:extLst>
        </xdr:cNvPr>
        <xdr:cNvSpPr txBox="1"/>
      </xdr:nvSpPr>
      <xdr:spPr>
        <a:xfrm>
          <a:off x="13500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70229</xdr:rowOff>
    </xdr:from>
    <xdr:ext cx="405111" cy="259045"/>
    <xdr:sp macro="" textlink="">
      <xdr:nvSpPr>
        <xdr:cNvPr id="538" name="n_4mainValue【消防施設】&#10;有形固定資産減価償却率">
          <a:extLst>
            <a:ext uri="{FF2B5EF4-FFF2-40B4-BE49-F238E27FC236}">
              <a16:creationId xmlns:a16="http://schemas.microsoft.com/office/drawing/2014/main" id="{19370575-6D5E-43BD-A780-779365DAB01A}"/>
            </a:ext>
          </a:extLst>
        </xdr:cNvPr>
        <xdr:cNvSpPr txBox="1"/>
      </xdr:nvSpPr>
      <xdr:spPr>
        <a:xfrm>
          <a:off x="12611744" y="1430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A48CC602-9FE4-464A-9341-D96C154339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7CDC025B-9268-4237-AD28-D2982218884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F2A21D2A-0C80-4F8F-AF44-84039545805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9EF8C2F5-7C16-42CB-B129-1C2B7E99FCA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1B1EDD67-1F1C-4E31-B598-A10F32E52BA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B5D586A3-DC4F-484F-93F6-CB5E077FC9A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24194131-6CF8-4E06-8D47-DA5E06FD63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685905E6-29B6-4541-8B4C-5F30E2A4295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a16="http://schemas.microsoft.com/office/drawing/2014/main" id="{75E77ABC-CCAC-49F4-9F4F-BF7C8219476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3DC06B7D-E99C-4EDE-8AE3-F37B49070F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9C64DDF6-C0AC-4C68-BDCB-5DFFE4D5B67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a16="http://schemas.microsoft.com/office/drawing/2014/main" id="{17BFC942-7936-4953-AEC8-1F484468315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79425547-F2A2-4E28-B4D9-A14BEAF7242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a16="http://schemas.microsoft.com/office/drawing/2014/main" id="{F226098A-2564-4B9D-9EBD-B4BCB6DC8AB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7DF1B898-28CD-40CD-9DB2-214EE51477D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a16="http://schemas.microsoft.com/office/drawing/2014/main" id="{F1EE2533-3704-4BCC-B929-E088B5D87D4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372C05F9-BEFB-4017-82A2-74B431ED82E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a16="http://schemas.microsoft.com/office/drawing/2014/main" id="{A200C64C-8D86-4CA9-A80F-CAFE7813E4B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22767645-F830-46CF-935D-65F5520C00D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a16="http://schemas.microsoft.com/office/drawing/2014/main" id="{814BA5C5-2AB0-4E6B-94FA-405ACAC95CB5}"/>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EF64539A-D75B-43BD-AA3A-C2EEB022CEB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a16="http://schemas.microsoft.com/office/drawing/2014/main" id="{90875A59-8495-45BC-B406-5E46E8ABDB8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消防施設】&#10;一人当たり面積グラフ枠">
          <a:extLst>
            <a:ext uri="{FF2B5EF4-FFF2-40B4-BE49-F238E27FC236}">
              <a16:creationId xmlns:a16="http://schemas.microsoft.com/office/drawing/2014/main" id="{CC63B52D-CCD3-46DB-857B-26BC2B8B4DE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62" name="直線コネクタ 561">
          <a:extLst>
            <a:ext uri="{FF2B5EF4-FFF2-40B4-BE49-F238E27FC236}">
              <a16:creationId xmlns:a16="http://schemas.microsoft.com/office/drawing/2014/main" id="{E929AD71-12E4-4C57-8D29-D9F8A4763EF1}"/>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63" name="【消防施設】&#10;一人当たり面積最小値テキスト">
          <a:extLst>
            <a:ext uri="{FF2B5EF4-FFF2-40B4-BE49-F238E27FC236}">
              <a16:creationId xmlns:a16="http://schemas.microsoft.com/office/drawing/2014/main" id="{5A099F7E-D026-4637-A36B-170471939456}"/>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64" name="直線コネクタ 563">
          <a:extLst>
            <a:ext uri="{FF2B5EF4-FFF2-40B4-BE49-F238E27FC236}">
              <a16:creationId xmlns:a16="http://schemas.microsoft.com/office/drawing/2014/main" id="{8A96FFAD-5691-4B7F-949C-D775AD7E6A4B}"/>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65" name="【消防施設】&#10;一人当たり面積最大値テキスト">
          <a:extLst>
            <a:ext uri="{FF2B5EF4-FFF2-40B4-BE49-F238E27FC236}">
              <a16:creationId xmlns:a16="http://schemas.microsoft.com/office/drawing/2014/main" id="{EF7EA608-DDD8-48A4-B31D-A21A08D08355}"/>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66" name="直線コネクタ 565">
          <a:extLst>
            <a:ext uri="{FF2B5EF4-FFF2-40B4-BE49-F238E27FC236}">
              <a16:creationId xmlns:a16="http://schemas.microsoft.com/office/drawing/2014/main" id="{B642D9A0-7F2D-4F29-AE9A-C8695ACCB24F}"/>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67" name="【消防施設】&#10;一人当たり面積平均値テキスト">
          <a:extLst>
            <a:ext uri="{FF2B5EF4-FFF2-40B4-BE49-F238E27FC236}">
              <a16:creationId xmlns:a16="http://schemas.microsoft.com/office/drawing/2014/main" id="{07762E53-0CBD-40E0-A9C9-D438866F4E9B}"/>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68" name="フローチャート: 判断 567">
          <a:extLst>
            <a:ext uri="{FF2B5EF4-FFF2-40B4-BE49-F238E27FC236}">
              <a16:creationId xmlns:a16="http://schemas.microsoft.com/office/drawing/2014/main" id="{30A238DE-03BD-4AC5-97D0-BC0DB6512EC7}"/>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569" name="フローチャート: 判断 568">
          <a:extLst>
            <a:ext uri="{FF2B5EF4-FFF2-40B4-BE49-F238E27FC236}">
              <a16:creationId xmlns:a16="http://schemas.microsoft.com/office/drawing/2014/main" id="{27B58CF4-5178-443A-9ED0-A19D07A8C35E}"/>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168275</xdr:rowOff>
    </xdr:from>
    <xdr:to>
      <xdr:col>107</xdr:col>
      <xdr:colOff>101600</xdr:colOff>
      <xdr:row>84</xdr:row>
      <xdr:rowOff>98425</xdr:rowOff>
    </xdr:to>
    <xdr:sp macro="" textlink="">
      <xdr:nvSpPr>
        <xdr:cNvPr id="570" name="フローチャート: 判断 569">
          <a:extLst>
            <a:ext uri="{FF2B5EF4-FFF2-40B4-BE49-F238E27FC236}">
              <a16:creationId xmlns:a16="http://schemas.microsoft.com/office/drawing/2014/main" id="{8627A9F3-BB9F-4B4F-A56E-2A7FDDE026A6}"/>
            </a:ext>
          </a:extLst>
        </xdr:cNvPr>
        <xdr:cNvSpPr/>
      </xdr:nvSpPr>
      <xdr:spPr>
        <a:xfrm>
          <a:off x="20383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571" name="フローチャート: 判断 570">
          <a:extLst>
            <a:ext uri="{FF2B5EF4-FFF2-40B4-BE49-F238E27FC236}">
              <a16:creationId xmlns:a16="http://schemas.microsoft.com/office/drawing/2014/main" id="{C870FBE9-EFCB-4FCF-A01B-33CED9EA8DC6}"/>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636</xdr:rowOff>
    </xdr:from>
    <xdr:to>
      <xdr:col>98</xdr:col>
      <xdr:colOff>38100</xdr:colOff>
      <xdr:row>84</xdr:row>
      <xdr:rowOff>102236</xdr:rowOff>
    </xdr:to>
    <xdr:sp macro="" textlink="">
      <xdr:nvSpPr>
        <xdr:cNvPr id="572" name="フローチャート: 判断 571">
          <a:extLst>
            <a:ext uri="{FF2B5EF4-FFF2-40B4-BE49-F238E27FC236}">
              <a16:creationId xmlns:a16="http://schemas.microsoft.com/office/drawing/2014/main" id="{90A3DE52-1E34-4449-BBCA-71D012752916}"/>
            </a:ext>
          </a:extLst>
        </xdr:cNvPr>
        <xdr:cNvSpPr/>
      </xdr:nvSpPr>
      <xdr:spPr>
        <a:xfrm>
          <a:off x="18605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66EA4C60-F8DA-43D4-99E7-0940A6E10D2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4058CD60-401A-4E93-8260-B29E26506C8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B6ADD7F2-AE88-490B-8496-243930CF6F2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032DA2D1-EE1E-4B66-8122-AF625ACCC4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4B56A0E1-531B-4050-8E84-438FE56590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145414</xdr:rowOff>
    </xdr:from>
    <xdr:to>
      <xdr:col>116</xdr:col>
      <xdr:colOff>114300</xdr:colOff>
      <xdr:row>85</xdr:row>
      <xdr:rowOff>75564</xdr:rowOff>
    </xdr:to>
    <xdr:sp macro="" textlink="">
      <xdr:nvSpPr>
        <xdr:cNvPr id="578" name="楕円 577">
          <a:extLst>
            <a:ext uri="{FF2B5EF4-FFF2-40B4-BE49-F238E27FC236}">
              <a16:creationId xmlns:a16="http://schemas.microsoft.com/office/drawing/2014/main" id="{0564369C-40DE-4D20-848F-B8F725FE9BB7}"/>
            </a:ext>
          </a:extLst>
        </xdr:cNvPr>
        <xdr:cNvSpPr/>
      </xdr:nvSpPr>
      <xdr:spPr>
        <a:xfrm>
          <a:off x="221107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123841</xdr:rowOff>
    </xdr:from>
    <xdr:ext cx="469744" cy="259045"/>
    <xdr:sp macro="" textlink="">
      <xdr:nvSpPr>
        <xdr:cNvPr id="579" name="【消防施設】&#10;一人当たり面積該当値テキスト">
          <a:extLst>
            <a:ext uri="{FF2B5EF4-FFF2-40B4-BE49-F238E27FC236}">
              <a16:creationId xmlns:a16="http://schemas.microsoft.com/office/drawing/2014/main" id="{55FAD1E4-C5B9-4FEE-9F97-6665A1AFF090}"/>
            </a:ext>
          </a:extLst>
        </xdr:cNvPr>
        <xdr:cNvSpPr txBox="1"/>
      </xdr:nvSpPr>
      <xdr:spPr>
        <a:xfrm>
          <a:off x="22199600" y="1452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145414</xdr:rowOff>
    </xdr:from>
    <xdr:to>
      <xdr:col>112</xdr:col>
      <xdr:colOff>38100</xdr:colOff>
      <xdr:row>85</xdr:row>
      <xdr:rowOff>75564</xdr:rowOff>
    </xdr:to>
    <xdr:sp macro="" textlink="">
      <xdr:nvSpPr>
        <xdr:cNvPr id="580" name="楕円 579">
          <a:extLst>
            <a:ext uri="{FF2B5EF4-FFF2-40B4-BE49-F238E27FC236}">
              <a16:creationId xmlns:a16="http://schemas.microsoft.com/office/drawing/2014/main" id="{272F6116-6AF1-4F19-9E65-FCC04F5C80D7}"/>
            </a:ext>
          </a:extLst>
        </xdr:cNvPr>
        <xdr:cNvSpPr/>
      </xdr:nvSpPr>
      <xdr:spPr>
        <a:xfrm>
          <a:off x="21272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24764</xdr:rowOff>
    </xdr:from>
    <xdr:to>
      <xdr:col>116</xdr:col>
      <xdr:colOff>63500</xdr:colOff>
      <xdr:row>85</xdr:row>
      <xdr:rowOff>24764</xdr:rowOff>
    </xdr:to>
    <xdr:cxnSp macro="">
      <xdr:nvCxnSpPr>
        <xdr:cNvPr id="581" name="直線コネクタ 580">
          <a:extLst>
            <a:ext uri="{FF2B5EF4-FFF2-40B4-BE49-F238E27FC236}">
              <a16:creationId xmlns:a16="http://schemas.microsoft.com/office/drawing/2014/main" id="{E5E492C4-3A4B-487B-AD05-C9F8FBDF68F5}"/>
            </a:ext>
          </a:extLst>
        </xdr:cNvPr>
        <xdr:cNvCxnSpPr/>
      </xdr:nvCxnSpPr>
      <xdr:spPr>
        <a:xfrm>
          <a:off x="21323300" y="14598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149225</xdr:rowOff>
    </xdr:from>
    <xdr:to>
      <xdr:col>107</xdr:col>
      <xdr:colOff>101600</xdr:colOff>
      <xdr:row>85</xdr:row>
      <xdr:rowOff>79375</xdr:rowOff>
    </xdr:to>
    <xdr:sp macro="" textlink="">
      <xdr:nvSpPr>
        <xdr:cNvPr id="582" name="楕円 581">
          <a:extLst>
            <a:ext uri="{FF2B5EF4-FFF2-40B4-BE49-F238E27FC236}">
              <a16:creationId xmlns:a16="http://schemas.microsoft.com/office/drawing/2014/main" id="{539C6B64-C688-44E7-9C45-19B4CD3FB7A8}"/>
            </a:ext>
          </a:extLst>
        </xdr:cNvPr>
        <xdr:cNvSpPr/>
      </xdr:nvSpPr>
      <xdr:spPr>
        <a:xfrm>
          <a:off x="20383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24764</xdr:rowOff>
    </xdr:from>
    <xdr:to>
      <xdr:col>111</xdr:col>
      <xdr:colOff>177800</xdr:colOff>
      <xdr:row>85</xdr:row>
      <xdr:rowOff>28575</xdr:rowOff>
    </xdr:to>
    <xdr:cxnSp macro="">
      <xdr:nvCxnSpPr>
        <xdr:cNvPr id="583" name="直線コネクタ 582">
          <a:extLst>
            <a:ext uri="{FF2B5EF4-FFF2-40B4-BE49-F238E27FC236}">
              <a16:creationId xmlns:a16="http://schemas.microsoft.com/office/drawing/2014/main" id="{108B65B3-F15B-4C57-9B51-BC8C271C6048}"/>
            </a:ext>
          </a:extLst>
        </xdr:cNvPr>
        <xdr:cNvCxnSpPr/>
      </xdr:nvCxnSpPr>
      <xdr:spPr>
        <a:xfrm flipV="1">
          <a:off x="20434300" y="1459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584" name="楕円 583">
          <a:extLst>
            <a:ext uri="{FF2B5EF4-FFF2-40B4-BE49-F238E27FC236}">
              <a16:creationId xmlns:a16="http://schemas.microsoft.com/office/drawing/2014/main" id="{BF8FBB2D-241B-416B-8787-4294F21CC1D5}"/>
            </a:ext>
          </a:extLst>
        </xdr:cNvPr>
        <xdr:cNvSpPr/>
      </xdr:nvSpPr>
      <xdr:spPr>
        <a:xfrm>
          <a:off x="19494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72389</xdr:rowOff>
    </xdr:from>
    <xdr:to>
      <xdr:col>107</xdr:col>
      <xdr:colOff>50800</xdr:colOff>
      <xdr:row>85</xdr:row>
      <xdr:rowOff>28575</xdr:rowOff>
    </xdr:to>
    <xdr:cxnSp macro="">
      <xdr:nvCxnSpPr>
        <xdr:cNvPr id="585" name="直線コネクタ 584">
          <a:extLst>
            <a:ext uri="{FF2B5EF4-FFF2-40B4-BE49-F238E27FC236}">
              <a16:creationId xmlns:a16="http://schemas.microsoft.com/office/drawing/2014/main" id="{B4904938-6D2C-46F7-848D-F9984EC82858}"/>
            </a:ext>
          </a:extLst>
        </xdr:cNvPr>
        <xdr:cNvCxnSpPr/>
      </xdr:nvCxnSpPr>
      <xdr:spPr>
        <a:xfrm>
          <a:off x="19545300" y="14474189"/>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40639</xdr:rowOff>
    </xdr:from>
    <xdr:to>
      <xdr:col>98</xdr:col>
      <xdr:colOff>38100</xdr:colOff>
      <xdr:row>84</xdr:row>
      <xdr:rowOff>142239</xdr:rowOff>
    </xdr:to>
    <xdr:sp macro="" textlink="">
      <xdr:nvSpPr>
        <xdr:cNvPr id="586" name="楕円 585">
          <a:extLst>
            <a:ext uri="{FF2B5EF4-FFF2-40B4-BE49-F238E27FC236}">
              <a16:creationId xmlns:a16="http://schemas.microsoft.com/office/drawing/2014/main" id="{16BE52E3-1F1F-4D20-A90F-971B5C9E8B77}"/>
            </a:ext>
          </a:extLst>
        </xdr:cNvPr>
        <xdr:cNvSpPr/>
      </xdr:nvSpPr>
      <xdr:spPr>
        <a:xfrm>
          <a:off x="18605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72389</xdr:rowOff>
    </xdr:from>
    <xdr:to>
      <xdr:col>102</xdr:col>
      <xdr:colOff>114300</xdr:colOff>
      <xdr:row>84</xdr:row>
      <xdr:rowOff>91439</xdr:rowOff>
    </xdr:to>
    <xdr:cxnSp macro="">
      <xdr:nvCxnSpPr>
        <xdr:cNvPr id="587" name="直線コネクタ 586">
          <a:extLst>
            <a:ext uri="{FF2B5EF4-FFF2-40B4-BE49-F238E27FC236}">
              <a16:creationId xmlns:a16="http://schemas.microsoft.com/office/drawing/2014/main" id="{D164E1A9-44DC-4703-B972-06DF1CEDD30E}"/>
            </a:ext>
          </a:extLst>
        </xdr:cNvPr>
        <xdr:cNvCxnSpPr/>
      </xdr:nvCxnSpPr>
      <xdr:spPr>
        <a:xfrm flipV="1">
          <a:off x="18656300" y="144741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588" name="n_1aveValue【消防施設】&#10;一人当たり面積">
          <a:extLst>
            <a:ext uri="{FF2B5EF4-FFF2-40B4-BE49-F238E27FC236}">
              <a16:creationId xmlns:a16="http://schemas.microsoft.com/office/drawing/2014/main" id="{D9576F25-C76B-44FE-ADBD-E7CE1C42FEBC}"/>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114952</xdr:rowOff>
    </xdr:from>
    <xdr:ext cx="469744" cy="259045"/>
    <xdr:sp macro="" textlink="">
      <xdr:nvSpPr>
        <xdr:cNvPr id="589" name="n_2aveValue【消防施設】&#10;一人当たり面積">
          <a:extLst>
            <a:ext uri="{FF2B5EF4-FFF2-40B4-BE49-F238E27FC236}">
              <a16:creationId xmlns:a16="http://schemas.microsoft.com/office/drawing/2014/main" id="{5D873A59-846E-4B4F-8D74-8DA1F0B2BC73}"/>
            </a:ext>
          </a:extLst>
        </xdr:cNvPr>
        <xdr:cNvSpPr txBox="1"/>
      </xdr:nvSpPr>
      <xdr:spPr>
        <a:xfrm>
          <a:off x="20199427" y="1417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590" name="n_3aveValue【消防施設】&#10;一人当たり面積">
          <a:extLst>
            <a:ext uri="{FF2B5EF4-FFF2-40B4-BE49-F238E27FC236}">
              <a16:creationId xmlns:a16="http://schemas.microsoft.com/office/drawing/2014/main" id="{1F6D1ED2-3F60-4734-9F54-8A1427597B99}"/>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118763</xdr:rowOff>
    </xdr:from>
    <xdr:ext cx="469744" cy="259045"/>
    <xdr:sp macro="" textlink="">
      <xdr:nvSpPr>
        <xdr:cNvPr id="591" name="n_4aveValue【消防施設】&#10;一人当たり面積">
          <a:extLst>
            <a:ext uri="{FF2B5EF4-FFF2-40B4-BE49-F238E27FC236}">
              <a16:creationId xmlns:a16="http://schemas.microsoft.com/office/drawing/2014/main" id="{DADE202E-4653-4618-B311-6D4C1831EE1D}"/>
            </a:ext>
          </a:extLst>
        </xdr:cNvPr>
        <xdr:cNvSpPr txBox="1"/>
      </xdr:nvSpPr>
      <xdr:spPr>
        <a:xfrm>
          <a:off x="18421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66691</xdr:rowOff>
    </xdr:from>
    <xdr:ext cx="469744" cy="259045"/>
    <xdr:sp macro="" textlink="">
      <xdr:nvSpPr>
        <xdr:cNvPr id="592" name="n_1mainValue【消防施設】&#10;一人当たり面積">
          <a:extLst>
            <a:ext uri="{FF2B5EF4-FFF2-40B4-BE49-F238E27FC236}">
              <a16:creationId xmlns:a16="http://schemas.microsoft.com/office/drawing/2014/main" id="{06665239-045E-49BD-B321-81F9E3D6F9AC}"/>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70502</xdr:rowOff>
    </xdr:from>
    <xdr:ext cx="469744" cy="259045"/>
    <xdr:sp macro="" textlink="">
      <xdr:nvSpPr>
        <xdr:cNvPr id="593" name="n_2mainValue【消防施設】&#10;一人当たり面積">
          <a:extLst>
            <a:ext uri="{FF2B5EF4-FFF2-40B4-BE49-F238E27FC236}">
              <a16:creationId xmlns:a16="http://schemas.microsoft.com/office/drawing/2014/main" id="{17F485F3-0CAE-41F8-93B6-B62431BE18E8}"/>
            </a:ext>
          </a:extLst>
        </xdr:cNvPr>
        <xdr:cNvSpPr txBox="1"/>
      </xdr:nvSpPr>
      <xdr:spPr>
        <a:xfrm>
          <a:off x="20199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114316</xdr:rowOff>
    </xdr:from>
    <xdr:ext cx="469744" cy="259045"/>
    <xdr:sp macro="" textlink="">
      <xdr:nvSpPr>
        <xdr:cNvPr id="594" name="n_3mainValue【消防施設】&#10;一人当たり面積">
          <a:extLst>
            <a:ext uri="{FF2B5EF4-FFF2-40B4-BE49-F238E27FC236}">
              <a16:creationId xmlns:a16="http://schemas.microsoft.com/office/drawing/2014/main" id="{D23BDBF6-C37D-4783-AE7A-3D6DDD80B951}"/>
            </a:ext>
          </a:extLst>
        </xdr:cNvPr>
        <xdr:cNvSpPr txBox="1"/>
      </xdr:nvSpPr>
      <xdr:spPr>
        <a:xfrm>
          <a:off x="19310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133366</xdr:rowOff>
    </xdr:from>
    <xdr:ext cx="469744" cy="259045"/>
    <xdr:sp macro="" textlink="">
      <xdr:nvSpPr>
        <xdr:cNvPr id="595" name="n_4mainValue【消防施設】&#10;一人当たり面積">
          <a:extLst>
            <a:ext uri="{FF2B5EF4-FFF2-40B4-BE49-F238E27FC236}">
              <a16:creationId xmlns:a16="http://schemas.microsoft.com/office/drawing/2014/main" id="{4A6ECC6D-21D4-473F-90F1-EE349E333584}"/>
            </a:ext>
          </a:extLst>
        </xdr:cNvPr>
        <xdr:cNvSpPr txBox="1"/>
      </xdr:nvSpPr>
      <xdr:spPr>
        <a:xfrm>
          <a:off x="18421427" y="1453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6" name="正方形/長方形 595">
          <a:extLst>
            <a:ext uri="{FF2B5EF4-FFF2-40B4-BE49-F238E27FC236}">
              <a16:creationId xmlns:a16="http://schemas.microsoft.com/office/drawing/2014/main" id="{DA7F2583-7B97-4D53-805D-CA59BAC8D0D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7" name="正方形/長方形 596">
          <a:extLst>
            <a:ext uri="{FF2B5EF4-FFF2-40B4-BE49-F238E27FC236}">
              <a16:creationId xmlns:a16="http://schemas.microsoft.com/office/drawing/2014/main" id="{42F74BF2-4F34-4795-B358-91C2BA3FFBC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8" name="正方形/長方形 597">
          <a:extLst>
            <a:ext uri="{FF2B5EF4-FFF2-40B4-BE49-F238E27FC236}">
              <a16:creationId xmlns:a16="http://schemas.microsoft.com/office/drawing/2014/main" id="{6A946C89-54B0-43A5-8763-0D9FA9CBB4A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9" name="正方形/長方形 598">
          <a:extLst>
            <a:ext uri="{FF2B5EF4-FFF2-40B4-BE49-F238E27FC236}">
              <a16:creationId xmlns:a16="http://schemas.microsoft.com/office/drawing/2014/main" id="{7BFBF86A-9F0D-4A5E-92DD-99E77A44C74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0" name="正方形/長方形 599">
          <a:extLst>
            <a:ext uri="{FF2B5EF4-FFF2-40B4-BE49-F238E27FC236}">
              <a16:creationId xmlns:a16="http://schemas.microsoft.com/office/drawing/2014/main" id="{3A09B22C-4660-43DA-AB89-FFFE1346A9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1" name="正方形/長方形 600">
          <a:extLst>
            <a:ext uri="{FF2B5EF4-FFF2-40B4-BE49-F238E27FC236}">
              <a16:creationId xmlns:a16="http://schemas.microsoft.com/office/drawing/2014/main" id="{32E0C9CB-68DB-43F3-961E-6E726935BA1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2" name="正方形/長方形 601">
          <a:extLst>
            <a:ext uri="{FF2B5EF4-FFF2-40B4-BE49-F238E27FC236}">
              <a16:creationId xmlns:a16="http://schemas.microsoft.com/office/drawing/2014/main" id="{6674A16C-1ED7-438B-A35B-006248DA351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3" name="正方形/長方形 602">
          <a:extLst>
            <a:ext uri="{FF2B5EF4-FFF2-40B4-BE49-F238E27FC236}">
              <a16:creationId xmlns:a16="http://schemas.microsoft.com/office/drawing/2014/main" id="{06D0CC4A-FB1B-4655-AA32-A1F9CC3BCD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4" name="テキスト ボックス 603">
          <a:extLst>
            <a:ext uri="{FF2B5EF4-FFF2-40B4-BE49-F238E27FC236}">
              <a16:creationId xmlns:a16="http://schemas.microsoft.com/office/drawing/2014/main" id="{E097FA24-E268-48EC-8CB3-248ED5321F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5" name="直線コネクタ 604">
          <a:extLst>
            <a:ext uri="{FF2B5EF4-FFF2-40B4-BE49-F238E27FC236}">
              <a16:creationId xmlns:a16="http://schemas.microsoft.com/office/drawing/2014/main" id="{621FEE0F-19C8-463B-845B-4A394E162E2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6" name="テキスト ボックス 605">
          <a:extLst>
            <a:ext uri="{FF2B5EF4-FFF2-40B4-BE49-F238E27FC236}">
              <a16:creationId xmlns:a16="http://schemas.microsoft.com/office/drawing/2014/main" id="{2B312636-FA72-491D-819D-84CF1B5B25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7" name="直線コネクタ 606">
          <a:extLst>
            <a:ext uri="{FF2B5EF4-FFF2-40B4-BE49-F238E27FC236}">
              <a16:creationId xmlns:a16="http://schemas.microsoft.com/office/drawing/2014/main" id="{D15BE832-5F8E-4F9F-B45B-18E42EDAC5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8" name="テキスト ボックス 607">
          <a:extLst>
            <a:ext uri="{FF2B5EF4-FFF2-40B4-BE49-F238E27FC236}">
              <a16:creationId xmlns:a16="http://schemas.microsoft.com/office/drawing/2014/main" id="{B243FA50-9912-4735-B026-A70E23B1A39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9" name="直線コネクタ 608">
          <a:extLst>
            <a:ext uri="{FF2B5EF4-FFF2-40B4-BE49-F238E27FC236}">
              <a16:creationId xmlns:a16="http://schemas.microsoft.com/office/drawing/2014/main" id="{64B43CEF-1002-40E6-9CFF-03E9891818B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10" name="テキスト ボックス 609">
          <a:extLst>
            <a:ext uri="{FF2B5EF4-FFF2-40B4-BE49-F238E27FC236}">
              <a16:creationId xmlns:a16="http://schemas.microsoft.com/office/drawing/2014/main" id="{EA6B8EE7-BA08-425A-BC2A-D20B341594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11" name="直線コネクタ 610">
          <a:extLst>
            <a:ext uri="{FF2B5EF4-FFF2-40B4-BE49-F238E27FC236}">
              <a16:creationId xmlns:a16="http://schemas.microsoft.com/office/drawing/2014/main" id="{D585C249-CDE3-42CB-95E8-E88A3E16B3F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12" name="テキスト ボックス 611">
          <a:extLst>
            <a:ext uri="{FF2B5EF4-FFF2-40B4-BE49-F238E27FC236}">
              <a16:creationId xmlns:a16="http://schemas.microsoft.com/office/drawing/2014/main" id="{DD2F0060-9C0F-44CC-A4AB-2E55636B7EE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13" name="直線コネクタ 612">
          <a:extLst>
            <a:ext uri="{FF2B5EF4-FFF2-40B4-BE49-F238E27FC236}">
              <a16:creationId xmlns:a16="http://schemas.microsoft.com/office/drawing/2014/main" id="{CFE03C50-F09F-4AD9-8B71-A48B8D18EE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14" name="テキスト ボックス 613">
          <a:extLst>
            <a:ext uri="{FF2B5EF4-FFF2-40B4-BE49-F238E27FC236}">
              <a16:creationId xmlns:a16="http://schemas.microsoft.com/office/drawing/2014/main" id="{159B3CA5-F158-4B73-9A07-71A58FC42AB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5" name="直線コネクタ 614">
          <a:extLst>
            <a:ext uri="{FF2B5EF4-FFF2-40B4-BE49-F238E27FC236}">
              <a16:creationId xmlns:a16="http://schemas.microsoft.com/office/drawing/2014/main" id="{F8838370-C5EA-4642-AB08-6322EBC731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6" name="テキスト ボックス 615">
          <a:extLst>
            <a:ext uri="{FF2B5EF4-FFF2-40B4-BE49-F238E27FC236}">
              <a16:creationId xmlns:a16="http://schemas.microsoft.com/office/drawing/2014/main" id="{AB455187-0D2C-422E-8954-F38378411E1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7" name="直線コネクタ 616">
          <a:extLst>
            <a:ext uri="{FF2B5EF4-FFF2-40B4-BE49-F238E27FC236}">
              <a16:creationId xmlns:a16="http://schemas.microsoft.com/office/drawing/2014/main" id="{E049089A-C8AA-4D7C-89B5-FD27C119E8D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8" name="テキスト ボックス 617">
          <a:extLst>
            <a:ext uri="{FF2B5EF4-FFF2-40B4-BE49-F238E27FC236}">
              <a16:creationId xmlns:a16="http://schemas.microsoft.com/office/drawing/2014/main" id="{801728AC-AB1C-4D07-B2CF-53E42CE0EB4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732E2FDB-E3CA-47CE-8ACB-32147964A65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庁舎】&#10;有形固定資産減価償却率グラフ枠">
          <a:extLst>
            <a:ext uri="{FF2B5EF4-FFF2-40B4-BE49-F238E27FC236}">
              <a16:creationId xmlns:a16="http://schemas.microsoft.com/office/drawing/2014/main" id="{257ECC36-DA4C-4FC4-8913-11E24B1B253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621" name="直線コネクタ 620">
          <a:extLst>
            <a:ext uri="{FF2B5EF4-FFF2-40B4-BE49-F238E27FC236}">
              <a16:creationId xmlns:a16="http://schemas.microsoft.com/office/drawing/2014/main" id="{3A95BE1D-8C69-4ABB-8C94-547A3947553F}"/>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22" name="【庁舎】&#10;有形固定資産減価償却率最小値テキスト">
          <a:extLst>
            <a:ext uri="{FF2B5EF4-FFF2-40B4-BE49-F238E27FC236}">
              <a16:creationId xmlns:a16="http://schemas.microsoft.com/office/drawing/2014/main" id="{33959CA1-8C1D-4979-B427-2D2C16AC8EE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23" name="直線コネクタ 622">
          <a:extLst>
            <a:ext uri="{FF2B5EF4-FFF2-40B4-BE49-F238E27FC236}">
              <a16:creationId xmlns:a16="http://schemas.microsoft.com/office/drawing/2014/main" id="{10EF0B07-616B-4373-9F7B-337CD5931364}"/>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24" name="【庁舎】&#10;有形固定資産減価償却率最大値テキスト">
          <a:extLst>
            <a:ext uri="{FF2B5EF4-FFF2-40B4-BE49-F238E27FC236}">
              <a16:creationId xmlns:a16="http://schemas.microsoft.com/office/drawing/2014/main" id="{4397BA8B-CC88-4E02-AB90-72DFA78FF95F}"/>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25" name="直線コネクタ 624">
          <a:extLst>
            <a:ext uri="{FF2B5EF4-FFF2-40B4-BE49-F238E27FC236}">
              <a16:creationId xmlns:a16="http://schemas.microsoft.com/office/drawing/2014/main" id="{C1756F05-7077-4168-AECA-39BAB63406D0}"/>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87465</xdr:rowOff>
    </xdr:from>
    <xdr:ext cx="405111" cy="259045"/>
    <xdr:sp macro="" textlink="">
      <xdr:nvSpPr>
        <xdr:cNvPr id="626" name="【庁舎】&#10;有形固定資産減価償却率平均値テキスト">
          <a:extLst>
            <a:ext uri="{FF2B5EF4-FFF2-40B4-BE49-F238E27FC236}">
              <a16:creationId xmlns:a16="http://schemas.microsoft.com/office/drawing/2014/main" id="{68F27442-2B37-41E0-A0EC-D00379B78A11}"/>
            </a:ext>
          </a:extLst>
        </xdr:cNvPr>
        <xdr:cNvSpPr txBox="1"/>
      </xdr:nvSpPr>
      <xdr:spPr>
        <a:xfrm>
          <a:off x="16357600" y="1774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627" name="フローチャート: 判断 626">
          <a:extLst>
            <a:ext uri="{FF2B5EF4-FFF2-40B4-BE49-F238E27FC236}">
              <a16:creationId xmlns:a16="http://schemas.microsoft.com/office/drawing/2014/main" id="{CD4AD52B-C30D-4D64-913B-D514C0D579F9}"/>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169092</xdr:rowOff>
    </xdr:from>
    <xdr:to>
      <xdr:col>81</xdr:col>
      <xdr:colOff>101600</xdr:colOff>
      <xdr:row>105</xdr:row>
      <xdr:rowOff>99242</xdr:rowOff>
    </xdr:to>
    <xdr:sp macro="" textlink="">
      <xdr:nvSpPr>
        <xdr:cNvPr id="628" name="フローチャート: 判断 627">
          <a:extLst>
            <a:ext uri="{FF2B5EF4-FFF2-40B4-BE49-F238E27FC236}">
              <a16:creationId xmlns:a16="http://schemas.microsoft.com/office/drawing/2014/main" id="{99A3A702-9338-4172-9DDE-59111DA6B3CC}"/>
            </a:ext>
          </a:extLst>
        </xdr:cNvPr>
        <xdr:cNvSpPr/>
      </xdr:nvSpPr>
      <xdr:spPr>
        <a:xfrm>
          <a:off x="15430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142966</xdr:rowOff>
    </xdr:from>
    <xdr:to>
      <xdr:col>76</xdr:col>
      <xdr:colOff>165100</xdr:colOff>
      <xdr:row>105</xdr:row>
      <xdr:rowOff>73116</xdr:rowOff>
    </xdr:to>
    <xdr:sp macro="" textlink="">
      <xdr:nvSpPr>
        <xdr:cNvPr id="629" name="フローチャート: 判断 628">
          <a:extLst>
            <a:ext uri="{FF2B5EF4-FFF2-40B4-BE49-F238E27FC236}">
              <a16:creationId xmlns:a16="http://schemas.microsoft.com/office/drawing/2014/main" id="{802CEBCC-7459-4FE1-A959-79A76D1F5B24}"/>
            </a:ext>
          </a:extLst>
        </xdr:cNvPr>
        <xdr:cNvSpPr/>
      </xdr:nvSpPr>
      <xdr:spPr>
        <a:xfrm>
          <a:off x="14541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128270</xdr:rowOff>
    </xdr:from>
    <xdr:to>
      <xdr:col>72</xdr:col>
      <xdr:colOff>38100</xdr:colOff>
      <xdr:row>105</xdr:row>
      <xdr:rowOff>58420</xdr:rowOff>
    </xdr:to>
    <xdr:sp macro="" textlink="">
      <xdr:nvSpPr>
        <xdr:cNvPr id="630" name="フローチャート: 判断 629">
          <a:extLst>
            <a:ext uri="{FF2B5EF4-FFF2-40B4-BE49-F238E27FC236}">
              <a16:creationId xmlns:a16="http://schemas.microsoft.com/office/drawing/2014/main" id="{E9E4C5BD-9CB6-46EE-A051-8A6B2BAC9115}"/>
            </a:ext>
          </a:extLst>
        </xdr:cNvPr>
        <xdr:cNvSpPr/>
      </xdr:nvSpPr>
      <xdr:spPr>
        <a:xfrm>
          <a:off x="1365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631" name="フローチャート: 判断 630">
          <a:extLst>
            <a:ext uri="{FF2B5EF4-FFF2-40B4-BE49-F238E27FC236}">
              <a16:creationId xmlns:a16="http://schemas.microsoft.com/office/drawing/2014/main" id="{ED84BFF6-D0C4-489F-A348-5368C51A2D19}"/>
            </a:ext>
          </a:extLst>
        </xdr:cNvPr>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A7FC77B3-34F0-40BC-BD1A-0E1CF7788B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52AA5C78-1B58-4C15-8A04-1ECD2942E56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9FB3F8AE-7335-49F2-8217-25C70E4C23B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0FAC53FC-D8B4-4361-BEE7-2D0E53A646A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F2D1A693-F6D0-4192-816C-D2C9182C7CE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637" name="楕円 636">
          <a:extLst>
            <a:ext uri="{FF2B5EF4-FFF2-40B4-BE49-F238E27FC236}">
              <a16:creationId xmlns:a16="http://schemas.microsoft.com/office/drawing/2014/main" id="{345AE4EA-B403-45D5-9E1E-7755114A1BF5}"/>
            </a:ext>
          </a:extLst>
        </xdr:cNvPr>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638" name="【庁舎】&#10;有形固定資産減価償却率該当値テキスト">
          <a:extLst>
            <a:ext uri="{FF2B5EF4-FFF2-40B4-BE49-F238E27FC236}">
              <a16:creationId xmlns:a16="http://schemas.microsoft.com/office/drawing/2014/main" id="{237327AB-EC5E-4617-A147-58BD6C5B8D8F}"/>
            </a:ext>
          </a:extLst>
        </xdr:cNvPr>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133169</xdr:rowOff>
    </xdr:from>
    <xdr:to>
      <xdr:col>81</xdr:col>
      <xdr:colOff>101600</xdr:colOff>
      <xdr:row>107</xdr:row>
      <xdr:rowOff>63319</xdr:rowOff>
    </xdr:to>
    <xdr:sp macro="" textlink="">
      <xdr:nvSpPr>
        <xdr:cNvPr id="639" name="楕円 638">
          <a:extLst>
            <a:ext uri="{FF2B5EF4-FFF2-40B4-BE49-F238E27FC236}">
              <a16:creationId xmlns:a16="http://schemas.microsoft.com/office/drawing/2014/main" id="{5F73CA57-12C3-44B5-9931-062A30C8577D}"/>
            </a:ext>
          </a:extLst>
        </xdr:cNvPr>
        <xdr:cNvSpPr/>
      </xdr:nvSpPr>
      <xdr:spPr>
        <a:xfrm>
          <a:off x="1543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12519</xdr:rowOff>
    </xdr:from>
    <xdr:to>
      <xdr:col>85</xdr:col>
      <xdr:colOff>127000</xdr:colOff>
      <xdr:row>107</xdr:row>
      <xdr:rowOff>59871</xdr:rowOff>
    </xdr:to>
    <xdr:cxnSp macro="">
      <xdr:nvCxnSpPr>
        <xdr:cNvPr id="640" name="直線コネクタ 639">
          <a:extLst>
            <a:ext uri="{FF2B5EF4-FFF2-40B4-BE49-F238E27FC236}">
              <a16:creationId xmlns:a16="http://schemas.microsoft.com/office/drawing/2014/main" id="{69A061A9-6AB3-4FE7-8D82-AF1E2D3572C1}"/>
            </a:ext>
          </a:extLst>
        </xdr:cNvPr>
        <xdr:cNvCxnSpPr/>
      </xdr:nvCxnSpPr>
      <xdr:spPr>
        <a:xfrm>
          <a:off x="15481300" y="1835766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111942</xdr:rowOff>
    </xdr:from>
    <xdr:to>
      <xdr:col>76</xdr:col>
      <xdr:colOff>165100</xdr:colOff>
      <xdr:row>107</xdr:row>
      <xdr:rowOff>42092</xdr:rowOff>
    </xdr:to>
    <xdr:sp macro="" textlink="">
      <xdr:nvSpPr>
        <xdr:cNvPr id="641" name="楕円 640">
          <a:extLst>
            <a:ext uri="{FF2B5EF4-FFF2-40B4-BE49-F238E27FC236}">
              <a16:creationId xmlns:a16="http://schemas.microsoft.com/office/drawing/2014/main" id="{146A67D0-80BF-4E65-B03A-8BFA213DC1AF}"/>
            </a:ext>
          </a:extLst>
        </xdr:cNvPr>
        <xdr:cNvSpPr/>
      </xdr:nvSpPr>
      <xdr:spPr>
        <a:xfrm>
          <a:off x="14541500" y="1828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162742</xdr:rowOff>
    </xdr:from>
    <xdr:to>
      <xdr:col>81</xdr:col>
      <xdr:colOff>50800</xdr:colOff>
      <xdr:row>107</xdr:row>
      <xdr:rowOff>12519</xdr:rowOff>
    </xdr:to>
    <xdr:cxnSp macro="">
      <xdr:nvCxnSpPr>
        <xdr:cNvPr id="642" name="直線コネクタ 641">
          <a:extLst>
            <a:ext uri="{FF2B5EF4-FFF2-40B4-BE49-F238E27FC236}">
              <a16:creationId xmlns:a16="http://schemas.microsoft.com/office/drawing/2014/main" id="{D3E84BA9-6FA6-41BC-8463-4081FF501B62}"/>
            </a:ext>
          </a:extLst>
        </xdr:cNvPr>
        <xdr:cNvCxnSpPr/>
      </xdr:nvCxnSpPr>
      <xdr:spPr>
        <a:xfrm>
          <a:off x="14592300" y="1833644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118473</xdr:rowOff>
    </xdr:from>
    <xdr:to>
      <xdr:col>72</xdr:col>
      <xdr:colOff>38100</xdr:colOff>
      <xdr:row>109</xdr:row>
      <xdr:rowOff>48623</xdr:rowOff>
    </xdr:to>
    <xdr:sp macro="" textlink="">
      <xdr:nvSpPr>
        <xdr:cNvPr id="643" name="楕円 642">
          <a:extLst>
            <a:ext uri="{FF2B5EF4-FFF2-40B4-BE49-F238E27FC236}">
              <a16:creationId xmlns:a16="http://schemas.microsoft.com/office/drawing/2014/main" id="{B728DD63-3353-4BB9-9463-A08F6A848AFB}"/>
            </a:ext>
          </a:extLst>
        </xdr:cNvPr>
        <xdr:cNvSpPr/>
      </xdr:nvSpPr>
      <xdr:spPr>
        <a:xfrm>
          <a:off x="13652500" y="186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162742</xdr:rowOff>
    </xdr:from>
    <xdr:to>
      <xdr:col>76</xdr:col>
      <xdr:colOff>114300</xdr:colOff>
      <xdr:row>108</xdr:row>
      <xdr:rowOff>169273</xdr:rowOff>
    </xdr:to>
    <xdr:cxnSp macro="">
      <xdr:nvCxnSpPr>
        <xdr:cNvPr id="644" name="直線コネクタ 643">
          <a:extLst>
            <a:ext uri="{FF2B5EF4-FFF2-40B4-BE49-F238E27FC236}">
              <a16:creationId xmlns:a16="http://schemas.microsoft.com/office/drawing/2014/main" id="{341B106C-F603-4E08-9060-3F9169040CB9}"/>
            </a:ext>
          </a:extLst>
        </xdr:cNvPr>
        <xdr:cNvCxnSpPr/>
      </xdr:nvCxnSpPr>
      <xdr:spPr>
        <a:xfrm flipV="1">
          <a:off x="13703300" y="18336442"/>
          <a:ext cx="889000" cy="34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110308</xdr:rowOff>
    </xdr:from>
    <xdr:to>
      <xdr:col>67</xdr:col>
      <xdr:colOff>101600</xdr:colOff>
      <xdr:row>109</xdr:row>
      <xdr:rowOff>40458</xdr:rowOff>
    </xdr:to>
    <xdr:sp macro="" textlink="">
      <xdr:nvSpPr>
        <xdr:cNvPr id="645" name="楕円 644">
          <a:extLst>
            <a:ext uri="{FF2B5EF4-FFF2-40B4-BE49-F238E27FC236}">
              <a16:creationId xmlns:a16="http://schemas.microsoft.com/office/drawing/2014/main" id="{6126C715-5BD2-4BF1-A501-2E852BF9417B}"/>
            </a:ext>
          </a:extLst>
        </xdr:cNvPr>
        <xdr:cNvSpPr/>
      </xdr:nvSpPr>
      <xdr:spPr>
        <a:xfrm>
          <a:off x="1276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161108</xdr:rowOff>
    </xdr:from>
    <xdr:to>
      <xdr:col>71</xdr:col>
      <xdr:colOff>177800</xdr:colOff>
      <xdr:row>108</xdr:row>
      <xdr:rowOff>169273</xdr:rowOff>
    </xdr:to>
    <xdr:cxnSp macro="">
      <xdr:nvCxnSpPr>
        <xdr:cNvPr id="646" name="直線コネクタ 645">
          <a:extLst>
            <a:ext uri="{FF2B5EF4-FFF2-40B4-BE49-F238E27FC236}">
              <a16:creationId xmlns:a16="http://schemas.microsoft.com/office/drawing/2014/main" id="{90D09AEC-7C5D-4DD4-A88F-35CCA2EE7092}"/>
            </a:ext>
          </a:extLst>
        </xdr:cNvPr>
        <xdr:cNvCxnSpPr/>
      </xdr:nvCxnSpPr>
      <xdr:spPr>
        <a:xfrm>
          <a:off x="12814300" y="186777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115769</xdr:rowOff>
    </xdr:from>
    <xdr:ext cx="405111" cy="259045"/>
    <xdr:sp macro="" textlink="">
      <xdr:nvSpPr>
        <xdr:cNvPr id="647" name="n_1aveValue【庁舎】&#10;有形固定資産減価償却率">
          <a:extLst>
            <a:ext uri="{FF2B5EF4-FFF2-40B4-BE49-F238E27FC236}">
              <a16:creationId xmlns:a16="http://schemas.microsoft.com/office/drawing/2014/main" id="{9826DEF1-CBAD-4C92-B7BE-F09810B21ACC}"/>
            </a:ext>
          </a:extLst>
        </xdr:cNvPr>
        <xdr:cNvSpPr txBox="1"/>
      </xdr:nvSpPr>
      <xdr:spPr>
        <a:xfrm>
          <a:off x="152660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89643</xdr:rowOff>
    </xdr:from>
    <xdr:ext cx="405111" cy="259045"/>
    <xdr:sp macro="" textlink="">
      <xdr:nvSpPr>
        <xdr:cNvPr id="648" name="n_2aveValue【庁舎】&#10;有形固定資産減価償却率">
          <a:extLst>
            <a:ext uri="{FF2B5EF4-FFF2-40B4-BE49-F238E27FC236}">
              <a16:creationId xmlns:a16="http://schemas.microsoft.com/office/drawing/2014/main" id="{F82D51EB-5036-401E-BE7E-65E9FBFB46B4}"/>
            </a:ext>
          </a:extLst>
        </xdr:cNvPr>
        <xdr:cNvSpPr txBox="1"/>
      </xdr:nvSpPr>
      <xdr:spPr>
        <a:xfrm>
          <a:off x="14389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74947</xdr:rowOff>
    </xdr:from>
    <xdr:ext cx="405111" cy="259045"/>
    <xdr:sp macro="" textlink="">
      <xdr:nvSpPr>
        <xdr:cNvPr id="649" name="n_3aveValue【庁舎】&#10;有形固定資産減価償却率">
          <a:extLst>
            <a:ext uri="{FF2B5EF4-FFF2-40B4-BE49-F238E27FC236}">
              <a16:creationId xmlns:a16="http://schemas.microsoft.com/office/drawing/2014/main" id="{88332FA5-B29F-443B-8501-EC33E3218E6F}"/>
            </a:ext>
          </a:extLst>
        </xdr:cNvPr>
        <xdr:cNvSpPr txBox="1"/>
      </xdr:nvSpPr>
      <xdr:spPr>
        <a:xfrm>
          <a:off x="13500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650" name="n_4aveValue【庁舎】&#10;有形固定資産減価償却率">
          <a:extLst>
            <a:ext uri="{FF2B5EF4-FFF2-40B4-BE49-F238E27FC236}">
              <a16:creationId xmlns:a16="http://schemas.microsoft.com/office/drawing/2014/main" id="{13058F3B-C905-4F9A-8532-F6DD7342963A}"/>
            </a:ext>
          </a:extLst>
        </xdr:cNvPr>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54446</xdr:rowOff>
    </xdr:from>
    <xdr:ext cx="405111" cy="259045"/>
    <xdr:sp macro="" textlink="">
      <xdr:nvSpPr>
        <xdr:cNvPr id="651" name="n_1mainValue【庁舎】&#10;有形固定資産減価償却率">
          <a:extLst>
            <a:ext uri="{FF2B5EF4-FFF2-40B4-BE49-F238E27FC236}">
              <a16:creationId xmlns:a16="http://schemas.microsoft.com/office/drawing/2014/main" id="{D49C21AD-DA4E-496B-A0C8-E05C3E52D905}"/>
            </a:ext>
          </a:extLst>
        </xdr:cNvPr>
        <xdr:cNvSpPr txBox="1"/>
      </xdr:nvSpPr>
      <xdr:spPr>
        <a:xfrm>
          <a:off x="15266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33219</xdr:rowOff>
    </xdr:from>
    <xdr:ext cx="405111" cy="259045"/>
    <xdr:sp macro="" textlink="">
      <xdr:nvSpPr>
        <xdr:cNvPr id="652" name="n_2mainValue【庁舎】&#10;有形固定資産減価償却率">
          <a:extLst>
            <a:ext uri="{FF2B5EF4-FFF2-40B4-BE49-F238E27FC236}">
              <a16:creationId xmlns:a16="http://schemas.microsoft.com/office/drawing/2014/main" id="{3B969D91-5CDF-44B0-99DD-3203CBC595F5}"/>
            </a:ext>
          </a:extLst>
        </xdr:cNvPr>
        <xdr:cNvSpPr txBox="1"/>
      </xdr:nvSpPr>
      <xdr:spPr>
        <a:xfrm>
          <a:off x="14389744" y="1837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39750</xdr:rowOff>
    </xdr:from>
    <xdr:ext cx="405111" cy="259045"/>
    <xdr:sp macro="" textlink="">
      <xdr:nvSpPr>
        <xdr:cNvPr id="653" name="n_3mainValue【庁舎】&#10;有形固定資産減価償却率">
          <a:extLst>
            <a:ext uri="{FF2B5EF4-FFF2-40B4-BE49-F238E27FC236}">
              <a16:creationId xmlns:a16="http://schemas.microsoft.com/office/drawing/2014/main" id="{24277F20-9112-42E3-8130-92326A246870}"/>
            </a:ext>
          </a:extLst>
        </xdr:cNvPr>
        <xdr:cNvSpPr txBox="1"/>
      </xdr:nvSpPr>
      <xdr:spPr>
        <a:xfrm>
          <a:off x="13500744" y="18727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31585</xdr:rowOff>
    </xdr:from>
    <xdr:ext cx="405111" cy="259045"/>
    <xdr:sp macro="" textlink="">
      <xdr:nvSpPr>
        <xdr:cNvPr id="654" name="n_4mainValue【庁舎】&#10;有形固定資産減価償却率">
          <a:extLst>
            <a:ext uri="{FF2B5EF4-FFF2-40B4-BE49-F238E27FC236}">
              <a16:creationId xmlns:a16="http://schemas.microsoft.com/office/drawing/2014/main" id="{D55987CA-6320-4B3C-8BE3-0F8D885FC745}"/>
            </a:ext>
          </a:extLst>
        </xdr:cNvPr>
        <xdr:cNvSpPr txBox="1"/>
      </xdr:nvSpPr>
      <xdr:spPr>
        <a:xfrm>
          <a:off x="12611744" y="18719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5" name="正方形/長方形 654">
          <a:extLst>
            <a:ext uri="{FF2B5EF4-FFF2-40B4-BE49-F238E27FC236}">
              <a16:creationId xmlns:a16="http://schemas.microsoft.com/office/drawing/2014/main" id="{273587B5-D20C-4110-8A47-E1A9EA9A25B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6" name="正方形/長方形 655">
          <a:extLst>
            <a:ext uri="{FF2B5EF4-FFF2-40B4-BE49-F238E27FC236}">
              <a16:creationId xmlns:a16="http://schemas.microsoft.com/office/drawing/2014/main" id="{687AEA27-BE7A-4512-B3AE-397B3176AAC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7" name="正方形/長方形 656">
          <a:extLst>
            <a:ext uri="{FF2B5EF4-FFF2-40B4-BE49-F238E27FC236}">
              <a16:creationId xmlns:a16="http://schemas.microsoft.com/office/drawing/2014/main" id="{EDBF856F-2890-47B6-8171-5E2C564D4EA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8" name="正方形/長方形 657">
          <a:extLst>
            <a:ext uri="{FF2B5EF4-FFF2-40B4-BE49-F238E27FC236}">
              <a16:creationId xmlns:a16="http://schemas.microsoft.com/office/drawing/2014/main" id="{04485191-1B1E-420D-8B1A-F110E29E132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9" name="正方形/長方形 658">
          <a:extLst>
            <a:ext uri="{FF2B5EF4-FFF2-40B4-BE49-F238E27FC236}">
              <a16:creationId xmlns:a16="http://schemas.microsoft.com/office/drawing/2014/main" id="{7D71C31C-2AEF-48A7-BEED-02FA595EB28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0" name="正方形/長方形 659">
          <a:extLst>
            <a:ext uri="{FF2B5EF4-FFF2-40B4-BE49-F238E27FC236}">
              <a16:creationId xmlns:a16="http://schemas.microsoft.com/office/drawing/2014/main" id="{B1A895E4-D8FB-493D-8153-A428B4CD42E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1" name="正方形/長方形 660">
          <a:extLst>
            <a:ext uri="{FF2B5EF4-FFF2-40B4-BE49-F238E27FC236}">
              <a16:creationId xmlns:a16="http://schemas.microsoft.com/office/drawing/2014/main" id="{74EB5F88-2E91-4561-BEA6-8253098A9E4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2" name="正方形/長方形 661">
          <a:extLst>
            <a:ext uri="{FF2B5EF4-FFF2-40B4-BE49-F238E27FC236}">
              <a16:creationId xmlns:a16="http://schemas.microsoft.com/office/drawing/2014/main" id="{0F64E0DC-EA24-4D95-A60D-B6383103915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3" name="テキスト ボックス 662">
          <a:extLst>
            <a:ext uri="{FF2B5EF4-FFF2-40B4-BE49-F238E27FC236}">
              <a16:creationId xmlns:a16="http://schemas.microsoft.com/office/drawing/2014/main" id="{E73D07BE-1E8A-47AE-A277-4BB83C84D0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4" name="直線コネクタ 663">
          <a:extLst>
            <a:ext uri="{FF2B5EF4-FFF2-40B4-BE49-F238E27FC236}">
              <a16:creationId xmlns:a16="http://schemas.microsoft.com/office/drawing/2014/main" id="{21E91907-6FDE-4DD5-AD12-51DEBBD8CC2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5" name="直線コネクタ 664">
          <a:extLst>
            <a:ext uri="{FF2B5EF4-FFF2-40B4-BE49-F238E27FC236}">
              <a16:creationId xmlns:a16="http://schemas.microsoft.com/office/drawing/2014/main" id="{73081327-B5CE-4B17-940E-AB1F43EF367D}"/>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66" name="テキスト ボックス 665">
          <a:extLst>
            <a:ext uri="{FF2B5EF4-FFF2-40B4-BE49-F238E27FC236}">
              <a16:creationId xmlns:a16="http://schemas.microsoft.com/office/drawing/2014/main" id="{A58F6DDF-0081-48E0-AED7-1144CE8B0A11}"/>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67" name="直線コネクタ 666">
          <a:extLst>
            <a:ext uri="{FF2B5EF4-FFF2-40B4-BE49-F238E27FC236}">
              <a16:creationId xmlns:a16="http://schemas.microsoft.com/office/drawing/2014/main" id="{0500B9ED-08A6-4001-BF23-DA8B5D196F1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68" name="テキスト ボックス 667">
          <a:extLst>
            <a:ext uri="{FF2B5EF4-FFF2-40B4-BE49-F238E27FC236}">
              <a16:creationId xmlns:a16="http://schemas.microsoft.com/office/drawing/2014/main" id="{1550CDDD-63AB-4E54-905C-7A25905703D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69" name="直線コネクタ 668">
          <a:extLst>
            <a:ext uri="{FF2B5EF4-FFF2-40B4-BE49-F238E27FC236}">
              <a16:creationId xmlns:a16="http://schemas.microsoft.com/office/drawing/2014/main" id="{A600121F-F6CF-4FF9-9281-480B72F16A1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0" name="テキスト ボックス 669">
          <a:extLst>
            <a:ext uri="{FF2B5EF4-FFF2-40B4-BE49-F238E27FC236}">
              <a16:creationId xmlns:a16="http://schemas.microsoft.com/office/drawing/2014/main" id="{A67A1485-0455-454C-9FD9-E84EFC42D1D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1" name="直線コネクタ 670">
          <a:extLst>
            <a:ext uri="{FF2B5EF4-FFF2-40B4-BE49-F238E27FC236}">
              <a16:creationId xmlns:a16="http://schemas.microsoft.com/office/drawing/2014/main" id="{57288D23-9484-442B-92EF-19AEF321C48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2" name="テキスト ボックス 671">
          <a:extLst>
            <a:ext uri="{FF2B5EF4-FFF2-40B4-BE49-F238E27FC236}">
              <a16:creationId xmlns:a16="http://schemas.microsoft.com/office/drawing/2014/main" id="{B5CDC0DB-29C6-490D-85EE-9DB638CE23B8}"/>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63AB50D8-0810-4950-825F-9CC98D1A739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C82344A5-E7E1-42F3-943E-A49CE73C8E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A099BDCF-5548-4E9C-A49F-3A514CF4259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76" name="直線コネクタ 675">
          <a:extLst>
            <a:ext uri="{FF2B5EF4-FFF2-40B4-BE49-F238E27FC236}">
              <a16:creationId xmlns:a16="http://schemas.microsoft.com/office/drawing/2014/main" id="{BD7F6801-F802-4697-8ED6-46268A3C3B2F}"/>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77" name="【庁舎】&#10;一人当たり面積最小値テキスト">
          <a:extLst>
            <a:ext uri="{FF2B5EF4-FFF2-40B4-BE49-F238E27FC236}">
              <a16:creationId xmlns:a16="http://schemas.microsoft.com/office/drawing/2014/main" id="{EFA2E744-F6DD-4049-88E9-30B70DD53D6E}"/>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78" name="直線コネクタ 677">
          <a:extLst>
            <a:ext uri="{FF2B5EF4-FFF2-40B4-BE49-F238E27FC236}">
              <a16:creationId xmlns:a16="http://schemas.microsoft.com/office/drawing/2014/main" id="{1533338B-8AC2-4DBB-9889-B45AC431F598}"/>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79" name="【庁舎】&#10;一人当たり面積最大値テキスト">
          <a:extLst>
            <a:ext uri="{FF2B5EF4-FFF2-40B4-BE49-F238E27FC236}">
              <a16:creationId xmlns:a16="http://schemas.microsoft.com/office/drawing/2014/main" id="{3CD52DA0-724C-4624-B7A6-1A34FC204B3D}"/>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80" name="直線コネクタ 679">
          <a:extLst>
            <a:ext uri="{FF2B5EF4-FFF2-40B4-BE49-F238E27FC236}">
              <a16:creationId xmlns:a16="http://schemas.microsoft.com/office/drawing/2014/main" id="{4662B1DD-537B-473B-B43C-E01CDC0A6D5B}"/>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81" name="【庁舎】&#10;一人当たり面積平均値テキスト">
          <a:extLst>
            <a:ext uri="{FF2B5EF4-FFF2-40B4-BE49-F238E27FC236}">
              <a16:creationId xmlns:a16="http://schemas.microsoft.com/office/drawing/2014/main" id="{0D82D739-2D01-4EB1-9AD6-E76522A3B27E}"/>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82" name="フローチャート: 判断 681">
          <a:extLst>
            <a:ext uri="{FF2B5EF4-FFF2-40B4-BE49-F238E27FC236}">
              <a16:creationId xmlns:a16="http://schemas.microsoft.com/office/drawing/2014/main" id="{C644BF3C-4964-40FD-9A4D-30FA3C7A5A69}"/>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46431</xdr:rowOff>
    </xdr:from>
    <xdr:to>
      <xdr:col>112</xdr:col>
      <xdr:colOff>38100</xdr:colOff>
      <xdr:row>106</xdr:row>
      <xdr:rowOff>148031</xdr:rowOff>
    </xdr:to>
    <xdr:sp macro="" textlink="">
      <xdr:nvSpPr>
        <xdr:cNvPr id="683" name="フローチャート: 判断 682">
          <a:extLst>
            <a:ext uri="{FF2B5EF4-FFF2-40B4-BE49-F238E27FC236}">
              <a16:creationId xmlns:a16="http://schemas.microsoft.com/office/drawing/2014/main" id="{04826DE8-8158-4CB4-B788-46DE186B71F7}"/>
            </a:ext>
          </a:extLst>
        </xdr:cNvPr>
        <xdr:cNvSpPr/>
      </xdr:nvSpPr>
      <xdr:spPr>
        <a:xfrm>
          <a:off x="21272500" y="1822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42317</xdr:rowOff>
    </xdr:from>
    <xdr:to>
      <xdr:col>107</xdr:col>
      <xdr:colOff>101600</xdr:colOff>
      <xdr:row>106</xdr:row>
      <xdr:rowOff>143917</xdr:rowOff>
    </xdr:to>
    <xdr:sp macro="" textlink="">
      <xdr:nvSpPr>
        <xdr:cNvPr id="684" name="フローチャート: 判断 683">
          <a:extLst>
            <a:ext uri="{FF2B5EF4-FFF2-40B4-BE49-F238E27FC236}">
              <a16:creationId xmlns:a16="http://schemas.microsoft.com/office/drawing/2014/main" id="{8673384D-7AAD-414C-8D36-284AE4C7B937}"/>
            </a:ext>
          </a:extLst>
        </xdr:cNvPr>
        <xdr:cNvSpPr/>
      </xdr:nvSpPr>
      <xdr:spPr>
        <a:xfrm>
          <a:off x="20383500" y="1821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51918</xdr:rowOff>
    </xdr:from>
    <xdr:to>
      <xdr:col>102</xdr:col>
      <xdr:colOff>165100</xdr:colOff>
      <xdr:row>106</xdr:row>
      <xdr:rowOff>153518</xdr:rowOff>
    </xdr:to>
    <xdr:sp macro="" textlink="">
      <xdr:nvSpPr>
        <xdr:cNvPr id="685" name="フローチャート: 判断 684">
          <a:extLst>
            <a:ext uri="{FF2B5EF4-FFF2-40B4-BE49-F238E27FC236}">
              <a16:creationId xmlns:a16="http://schemas.microsoft.com/office/drawing/2014/main" id="{F6B6F282-F900-4A2A-A042-B1E659ABEA16}"/>
            </a:ext>
          </a:extLst>
        </xdr:cNvPr>
        <xdr:cNvSpPr/>
      </xdr:nvSpPr>
      <xdr:spPr>
        <a:xfrm>
          <a:off x="19494500" y="1822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95352</xdr:rowOff>
    </xdr:from>
    <xdr:to>
      <xdr:col>98</xdr:col>
      <xdr:colOff>38100</xdr:colOff>
      <xdr:row>107</xdr:row>
      <xdr:rowOff>25502</xdr:rowOff>
    </xdr:to>
    <xdr:sp macro="" textlink="">
      <xdr:nvSpPr>
        <xdr:cNvPr id="686" name="フローチャート: 判断 685">
          <a:extLst>
            <a:ext uri="{FF2B5EF4-FFF2-40B4-BE49-F238E27FC236}">
              <a16:creationId xmlns:a16="http://schemas.microsoft.com/office/drawing/2014/main" id="{E930545B-FA86-4EBB-BAE3-B7D8D1A4EDB0}"/>
            </a:ext>
          </a:extLst>
        </xdr:cNvPr>
        <xdr:cNvSpPr/>
      </xdr:nvSpPr>
      <xdr:spPr>
        <a:xfrm>
          <a:off x="18605500" y="1826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7F51C324-6011-4AB1-9F18-AEBCF1667C2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D4CE94B4-9640-42A7-AA3E-EB7D7FC704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7BD7DC51-E49B-47C7-9939-D76BC40DF3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0ED4A0D8-6DF8-4D54-B0FA-5988C63420C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2619EE4F-249B-4D22-B436-22D8A4FEF9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90779</xdr:rowOff>
    </xdr:from>
    <xdr:to>
      <xdr:col>116</xdr:col>
      <xdr:colOff>114300</xdr:colOff>
      <xdr:row>108</xdr:row>
      <xdr:rowOff>20929</xdr:rowOff>
    </xdr:to>
    <xdr:sp macro="" textlink="">
      <xdr:nvSpPr>
        <xdr:cNvPr id="692" name="楕円 691">
          <a:extLst>
            <a:ext uri="{FF2B5EF4-FFF2-40B4-BE49-F238E27FC236}">
              <a16:creationId xmlns:a16="http://schemas.microsoft.com/office/drawing/2014/main" id="{F4873F22-1689-47BA-BB4E-278C41665138}"/>
            </a:ext>
          </a:extLst>
        </xdr:cNvPr>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5706</xdr:rowOff>
    </xdr:from>
    <xdr:ext cx="469744" cy="259045"/>
    <xdr:sp macro="" textlink="">
      <xdr:nvSpPr>
        <xdr:cNvPr id="693" name="【庁舎】&#10;一人当たり面積該当値テキスト">
          <a:extLst>
            <a:ext uri="{FF2B5EF4-FFF2-40B4-BE49-F238E27FC236}">
              <a16:creationId xmlns:a16="http://schemas.microsoft.com/office/drawing/2014/main" id="{A5D42A80-2C6B-42E8-B4A1-B844D54978F4}"/>
            </a:ext>
          </a:extLst>
        </xdr:cNvPr>
        <xdr:cNvSpPr txBox="1"/>
      </xdr:nvSpPr>
      <xdr:spPr>
        <a:xfrm>
          <a:off x="221996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90323</xdr:rowOff>
    </xdr:from>
    <xdr:to>
      <xdr:col>112</xdr:col>
      <xdr:colOff>38100</xdr:colOff>
      <xdr:row>108</xdr:row>
      <xdr:rowOff>20473</xdr:rowOff>
    </xdr:to>
    <xdr:sp macro="" textlink="">
      <xdr:nvSpPr>
        <xdr:cNvPr id="694" name="楕円 693">
          <a:extLst>
            <a:ext uri="{FF2B5EF4-FFF2-40B4-BE49-F238E27FC236}">
              <a16:creationId xmlns:a16="http://schemas.microsoft.com/office/drawing/2014/main" id="{04F42886-96F3-4DB8-B88A-8D46D4D41CB7}"/>
            </a:ext>
          </a:extLst>
        </xdr:cNvPr>
        <xdr:cNvSpPr/>
      </xdr:nvSpPr>
      <xdr:spPr>
        <a:xfrm>
          <a:off x="21272500" y="1843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141123</xdr:rowOff>
    </xdr:from>
    <xdr:to>
      <xdr:col>116</xdr:col>
      <xdr:colOff>63500</xdr:colOff>
      <xdr:row>107</xdr:row>
      <xdr:rowOff>141579</xdr:rowOff>
    </xdr:to>
    <xdr:cxnSp macro="">
      <xdr:nvCxnSpPr>
        <xdr:cNvPr id="695" name="直線コネクタ 694">
          <a:extLst>
            <a:ext uri="{FF2B5EF4-FFF2-40B4-BE49-F238E27FC236}">
              <a16:creationId xmlns:a16="http://schemas.microsoft.com/office/drawing/2014/main" id="{2D3C4E83-C77E-4929-8C88-AA1A2784FA99}"/>
            </a:ext>
          </a:extLst>
        </xdr:cNvPr>
        <xdr:cNvCxnSpPr/>
      </xdr:nvCxnSpPr>
      <xdr:spPr>
        <a:xfrm>
          <a:off x="21323300" y="1848627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91694</xdr:rowOff>
    </xdr:from>
    <xdr:to>
      <xdr:col>107</xdr:col>
      <xdr:colOff>101600</xdr:colOff>
      <xdr:row>108</xdr:row>
      <xdr:rowOff>21844</xdr:rowOff>
    </xdr:to>
    <xdr:sp macro="" textlink="">
      <xdr:nvSpPr>
        <xdr:cNvPr id="696" name="楕円 695">
          <a:extLst>
            <a:ext uri="{FF2B5EF4-FFF2-40B4-BE49-F238E27FC236}">
              <a16:creationId xmlns:a16="http://schemas.microsoft.com/office/drawing/2014/main" id="{16032DFB-B1DA-4EC7-AEA7-7044DEA75CDE}"/>
            </a:ext>
          </a:extLst>
        </xdr:cNvPr>
        <xdr:cNvSpPr/>
      </xdr:nvSpPr>
      <xdr:spPr>
        <a:xfrm>
          <a:off x="20383500" y="1843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141123</xdr:rowOff>
    </xdr:from>
    <xdr:to>
      <xdr:col>111</xdr:col>
      <xdr:colOff>177800</xdr:colOff>
      <xdr:row>107</xdr:row>
      <xdr:rowOff>142494</xdr:rowOff>
    </xdr:to>
    <xdr:cxnSp macro="">
      <xdr:nvCxnSpPr>
        <xdr:cNvPr id="697" name="直線コネクタ 696">
          <a:extLst>
            <a:ext uri="{FF2B5EF4-FFF2-40B4-BE49-F238E27FC236}">
              <a16:creationId xmlns:a16="http://schemas.microsoft.com/office/drawing/2014/main" id="{E1E0A285-F451-45D4-8001-7E7E9C4B3E86}"/>
            </a:ext>
          </a:extLst>
        </xdr:cNvPr>
        <xdr:cNvCxnSpPr/>
      </xdr:nvCxnSpPr>
      <xdr:spPr>
        <a:xfrm flipV="1">
          <a:off x="20434300" y="1848627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107696</xdr:rowOff>
    </xdr:from>
    <xdr:to>
      <xdr:col>102</xdr:col>
      <xdr:colOff>165100</xdr:colOff>
      <xdr:row>108</xdr:row>
      <xdr:rowOff>37846</xdr:rowOff>
    </xdr:to>
    <xdr:sp macro="" textlink="">
      <xdr:nvSpPr>
        <xdr:cNvPr id="698" name="楕円 697">
          <a:extLst>
            <a:ext uri="{FF2B5EF4-FFF2-40B4-BE49-F238E27FC236}">
              <a16:creationId xmlns:a16="http://schemas.microsoft.com/office/drawing/2014/main" id="{F961D23D-5648-4923-890C-6B58933A188C}"/>
            </a:ext>
          </a:extLst>
        </xdr:cNvPr>
        <xdr:cNvSpPr/>
      </xdr:nvSpPr>
      <xdr:spPr>
        <a:xfrm>
          <a:off x="19494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142494</xdr:rowOff>
    </xdr:from>
    <xdr:to>
      <xdr:col>107</xdr:col>
      <xdr:colOff>50800</xdr:colOff>
      <xdr:row>107</xdr:row>
      <xdr:rowOff>158496</xdr:rowOff>
    </xdr:to>
    <xdr:cxnSp macro="">
      <xdr:nvCxnSpPr>
        <xdr:cNvPr id="699" name="直線コネクタ 698">
          <a:extLst>
            <a:ext uri="{FF2B5EF4-FFF2-40B4-BE49-F238E27FC236}">
              <a16:creationId xmlns:a16="http://schemas.microsoft.com/office/drawing/2014/main" id="{DDE4AB7E-D18C-445B-91E3-B0AEA4F09EA0}"/>
            </a:ext>
          </a:extLst>
        </xdr:cNvPr>
        <xdr:cNvCxnSpPr/>
      </xdr:nvCxnSpPr>
      <xdr:spPr>
        <a:xfrm flipV="1">
          <a:off x="19545300" y="184876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109068</xdr:rowOff>
    </xdr:from>
    <xdr:to>
      <xdr:col>98</xdr:col>
      <xdr:colOff>38100</xdr:colOff>
      <xdr:row>108</xdr:row>
      <xdr:rowOff>39218</xdr:rowOff>
    </xdr:to>
    <xdr:sp macro="" textlink="">
      <xdr:nvSpPr>
        <xdr:cNvPr id="700" name="楕円 699">
          <a:extLst>
            <a:ext uri="{FF2B5EF4-FFF2-40B4-BE49-F238E27FC236}">
              <a16:creationId xmlns:a16="http://schemas.microsoft.com/office/drawing/2014/main" id="{19B19781-268B-473B-A33F-4E03907E1792}"/>
            </a:ext>
          </a:extLst>
        </xdr:cNvPr>
        <xdr:cNvSpPr/>
      </xdr:nvSpPr>
      <xdr:spPr>
        <a:xfrm>
          <a:off x="18605500" y="184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158496</xdr:rowOff>
    </xdr:from>
    <xdr:to>
      <xdr:col>102</xdr:col>
      <xdr:colOff>114300</xdr:colOff>
      <xdr:row>107</xdr:row>
      <xdr:rowOff>159868</xdr:rowOff>
    </xdr:to>
    <xdr:cxnSp macro="">
      <xdr:nvCxnSpPr>
        <xdr:cNvPr id="701" name="直線コネクタ 700">
          <a:extLst>
            <a:ext uri="{FF2B5EF4-FFF2-40B4-BE49-F238E27FC236}">
              <a16:creationId xmlns:a16="http://schemas.microsoft.com/office/drawing/2014/main" id="{3BD14208-7B4A-4822-8940-5C1C5F3D6F77}"/>
            </a:ext>
          </a:extLst>
        </xdr:cNvPr>
        <xdr:cNvCxnSpPr/>
      </xdr:nvCxnSpPr>
      <xdr:spPr>
        <a:xfrm flipV="1">
          <a:off x="18656300" y="185036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164558</xdr:rowOff>
    </xdr:from>
    <xdr:ext cx="469744" cy="259045"/>
    <xdr:sp macro="" textlink="">
      <xdr:nvSpPr>
        <xdr:cNvPr id="702" name="n_1aveValue【庁舎】&#10;一人当たり面積">
          <a:extLst>
            <a:ext uri="{FF2B5EF4-FFF2-40B4-BE49-F238E27FC236}">
              <a16:creationId xmlns:a16="http://schemas.microsoft.com/office/drawing/2014/main" id="{B65A80FB-4A32-4C70-AACC-52C986A6445C}"/>
            </a:ext>
          </a:extLst>
        </xdr:cNvPr>
        <xdr:cNvSpPr txBox="1"/>
      </xdr:nvSpPr>
      <xdr:spPr>
        <a:xfrm>
          <a:off x="21075727" y="1799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160444</xdr:rowOff>
    </xdr:from>
    <xdr:ext cx="469744" cy="259045"/>
    <xdr:sp macro="" textlink="">
      <xdr:nvSpPr>
        <xdr:cNvPr id="703" name="n_2aveValue【庁舎】&#10;一人当たり面積">
          <a:extLst>
            <a:ext uri="{FF2B5EF4-FFF2-40B4-BE49-F238E27FC236}">
              <a16:creationId xmlns:a16="http://schemas.microsoft.com/office/drawing/2014/main" id="{E7C490C7-1CF0-4CC5-A458-96E1960118B3}"/>
            </a:ext>
          </a:extLst>
        </xdr:cNvPr>
        <xdr:cNvSpPr txBox="1"/>
      </xdr:nvSpPr>
      <xdr:spPr>
        <a:xfrm>
          <a:off x="20199427" y="179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170045</xdr:rowOff>
    </xdr:from>
    <xdr:ext cx="469744" cy="259045"/>
    <xdr:sp macro="" textlink="">
      <xdr:nvSpPr>
        <xdr:cNvPr id="704" name="n_3aveValue【庁舎】&#10;一人当たり面積">
          <a:extLst>
            <a:ext uri="{FF2B5EF4-FFF2-40B4-BE49-F238E27FC236}">
              <a16:creationId xmlns:a16="http://schemas.microsoft.com/office/drawing/2014/main" id="{86220180-17CC-4D4C-BB9D-9027C2695613}"/>
            </a:ext>
          </a:extLst>
        </xdr:cNvPr>
        <xdr:cNvSpPr txBox="1"/>
      </xdr:nvSpPr>
      <xdr:spPr>
        <a:xfrm>
          <a:off x="19310427" y="1800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42029</xdr:rowOff>
    </xdr:from>
    <xdr:ext cx="469744" cy="259045"/>
    <xdr:sp macro="" textlink="">
      <xdr:nvSpPr>
        <xdr:cNvPr id="705" name="n_4aveValue【庁舎】&#10;一人当たり面積">
          <a:extLst>
            <a:ext uri="{FF2B5EF4-FFF2-40B4-BE49-F238E27FC236}">
              <a16:creationId xmlns:a16="http://schemas.microsoft.com/office/drawing/2014/main" id="{010FA34D-B9FB-4273-83A2-494660ECA8C0}"/>
            </a:ext>
          </a:extLst>
        </xdr:cNvPr>
        <xdr:cNvSpPr txBox="1"/>
      </xdr:nvSpPr>
      <xdr:spPr>
        <a:xfrm>
          <a:off x="18421427" y="1804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11600</xdr:rowOff>
    </xdr:from>
    <xdr:ext cx="469744" cy="259045"/>
    <xdr:sp macro="" textlink="">
      <xdr:nvSpPr>
        <xdr:cNvPr id="706" name="n_1mainValue【庁舎】&#10;一人当たり面積">
          <a:extLst>
            <a:ext uri="{FF2B5EF4-FFF2-40B4-BE49-F238E27FC236}">
              <a16:creationId xmlns:a16="http://schemas.microsoft.com/office/drawing/2014/main" id="{E5B9C6CE-6B0F-4FEA-90F7-2CB1A521B014}"/>
            </a:ext>
          </a:extLst>
        </xdr:cNvPr>
        <xdr:cNvSpPr txBox="1"/>
      </xdr:nvSpPr>
      <xdr:spPr>
        <a:xfrm>
          <a:off x="21075727" y="185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12971</xdr:rowOff>
    </xdr:from>
    <xdr:ext cx="469744" cy="259045"/>
    <xdr:sp macro="" textlink="">
      <xdr:nvSpPr>
        <xdr:cNvPr id="707" name="n_2mainValue【庁舎】&#10;一人当たり面積">
          <a:extLst>
            <a:ext uri="{FF2B5EF4-FFF2-40B4-BE49-F238E27FC236}">
              <a16:creationId xmlns:a16="http://schemas.microsoft.com/office/drawing/2014/main" id="{25A6097C-62B0-462D-A289-DC78A42859BE}"/>
            </a:ext>
          </a:extLst>
        </xdr:cNvPr>
        <xdr:cNvSpPr txBox="1"/>
      </xdr:nvSpPr>
      <xdr:spPr>
        <a:xfrm>
          <a:off x="20199427" y="1852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28973</xdr:rowOff>
    </xdr:from>
    <xdr:ext cx="469744" cy="259045"/>
    <xdr:sp macro="" textlink="">
      <xdr:nvSpPr>
        <xdr:cNvPr id="708" name="n_3mainValue【庁舎】&#10;一人当たり面積">
          <a:extLst>
            <a:ext uri="{FF2B5EF4-FFF2-40B4-BE49-F238E27FC236}">
              <a16:creationId xmlns:a16="http://schemas.microsoft.com/office/drawing/2014/main" id="{7A636263-4A17-4C3F-AACA-07E0551E9262}"/>
            </a:ext>
          </a:extLst>
        </xdr:cNvPr>
        <xdr:cNvSpPr txBox="1"/>
      </xdr:nvSpPr>
      <xdr:spPr>
        <a:xfrm>
          <a:off x="193104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30345</xdr:rowOff>
    </xdr:from>
    <xdr:ext cx="469744" cy="259045"/>
    <xdr:sp macro="" textlink="">
      <xdr:nvSpPr>
        <xdr:cNvPr id="709" name="n_4mainValue【庁舎】&#10;一人当たり面積">
          <a:extLst>
            <a:ext uri="{FF2B5EF4-FFF2-40B4-BE49-F238E27FC236}">
              <a16:creationId xmlns:a16="http://schemas.microsoft.com/office/drawing/2014/main" id="{07DBE1B2-C821-474D-A3FB-B432ED0893A5}"/>
            </a:ext>
          </a:extLst>
        </xdr:cNvPr>
        <xdr:cNvSpPr txBox="1"/>
      </xdr:nvSpPr>
      <xdr:spPr>
        <a:xfrm>
          <a:off x="18421427" y="185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a:extLst>
            <a:ext uri="{FF2B5EF4-FFF2-40B4-BE49-F238E27FC236}">
              <a16:creationId xmlns:a16="http://schemas.microsoft.com/office/drawing/2014/main" id="{649C9F8D-7026-407F-B5FA-B76B57839D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a:extLst>
            <a:ext uri="{FF2B5EF4-FFF2-40B4-BE49-F238E27FC236}">
              <a16:creationId xmlns:a16="http://schemas.microsoft.com/office/drawing/2014/main" id="{FF82D1E2-397C-4151-9AAC-F06925D1879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a:extLst>
            <a:ext uri="{FF2B5EF4-FFF2-40B4-BE49-F238E27FC236}">
              <a16:creationId xmlns:a16="http://schemas.microsoft.com/office/drawing/2014/main" id="{6B3CC407-4203-4C37-BE9F-85F24D241F9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庁舎の減価償却率が類似団体平均値より高い、また庁舎の減価償却率が全体的な数値を押し上げている要因のひとつとなっている。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体育館や保健センターも他団体に比べ、高い数値となって</a:t>
          </a:r>
          <a:r>
            <a:rPr kumimoji="1" lang="ja-JP" altLang="en-US" sz="1100">
              <a:solidFill>
                <a:schemeClr val="dk1"/>
              </a:solidFill>
              <a:effectLst/>
              <a:latin typeface="+mn-lt"/>
              <a:ea typeface="+mn-ea"/>
              <a:cs typeface="+mn-cs"/>
            </a:rPr>
            <a:t>いる。令和５年度には、庁舎の更新、令和３年度に公民館や体育館等の文教施設を</a:t>
          </a:r>
          <a:r>
            <a:rPr kumimoji="1" lang="ja-JP" altLang="ja-JP" sz="1100">
              <a:solidFill>
                <a:schemeClr val="dk1"/>
              </a:solidFill>
              <a:effectLst/>
              <a:latin typeface="+mn-lt"/>
              <a:ea typeface="+mn-ea"/>
              <a:cs typeface="+mn-cs"/>
            </a:rPr>
            <a:t>長寿命化</a:t>
          </a:r>
          <a:r>
            <a:rPr kumimoji="1" lang="ja-JP" altLang="en-US" sz="1100">
              <a:solidFill>
                <a:schemeClr val="dk1"/>
              </a:solidFill>
              <a:effectLst/>
              <a:latin typeface="+mn-lt"/>
              <a:ea typeface="+mn-ea"/>
              <a:cs typeface="+mn-cs"/>
            </a:rPr>
            <a:t>工事を行ったため、減価償却率は減少すると見込んでいる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単年度で見た場合は</a:t>
          </a:r>
          <a:r>
            <a:rPr kumimoji="1" lang="en-US" altLang="ja-JP" sz="1300">
              <a:latin typeface="ＭＳ Ｐゴシック" panose="020B0600070205080204" pitchFamily="50" charset="-128"/>
              <a:ea typeface="ＭＳ Ｐゴシック" panose="020B0600070205080204" pitchFamily="50" charset="-128"/>
            </a:rPr>
            <a:t>0.29</a:t>
          </a:r>
          <a:r>
            <a:rPr kumimoji="1" lang="ja-JP" altLang="en-US" sz="1300">
              <a:latin typeface="ＭＳ Ｐゴシック" panose="020B0600070205080204" pitchFamily="50" charset="-128"/>
              <a:ea typeface="ＭＳ Ｐゴシック" panose="020B0600070205080204" pitchFamily="50" charset="-128"/>
            </a:rPr>
            <a:t>。需要額は上昇する流れがあるが、今後はコロナ禍もあり、税収が増える要素はない。引き続き、行政の効率化、財政の健全化に努める。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159455</xdr:rowOff>
    </xdr:from>
    <xdr:to>
      <xdr:col>23</xdr:col>
      <xdr:colOff>133350</xdr:colOff>
      <xdr:row>43</xdr:row>
      <xdr:rowOff>1411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3603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134355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35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1411</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3737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28222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55033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005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108655</xdr:rowOff>
    </xdr:from>
    <xdr:to>
      <xdr:col>23</xdr:col>
      <xdr:colOff>184150</xdr:colOff>
      <xdr:row>43</xdr:row>
      <xdr:rowOff>38805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125182</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62388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89199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名の早期退職があったことと、交付税額が大きかったことにより、令和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年度は大幅な改善がみられる。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90170</xdr:rowOff>
    </xdr:from>
    <xdr:to>
      <xdr:col>23</xdr:col>
      <xdr:colOff>133350</xdr:colOff>
      <xdr:row>65</xdr:row>
      <xdr:rowOff>104394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91520"/>
          <a:ext cx="8382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104394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48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92456</xdr:rowOff>
    </xdr:from>
    <xdr:to>
      <xdr:col>19</xdr:col>
      <xdr:colOff>184150</xdr:colOff>
      <xdr:row>64</xdr:row>
      <xdr:rowOff>22606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32783</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6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32004</xdr:rowOff>
    </xdr:from>
    <xdr:to>
      <xdr:col>15</xdr:col>
      <xdr:colOff>82550</xdr:colOff>
      <xdr:row>65</xdr:row>
      <xdr:rowOff>104394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762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131064</xdr:rowOff>
    </xdr:from>
    <xdr:to>
      <xdr:col>11</xdr:col>
      <xdr:colOff>31750</xdr:colOff>
      <xdr:row>65</xdr:row>
      <xdr:rowOff>32004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0386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53594</xdr:rowOff>
    </xdr:from>
    <xdr:to>
      <xdr:col>15</xdr:col>
      <xdr:colOff>133350</xdr:colOff>
      <xdr:row>65</xdr:row>
      <xdr:rowOff>155194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139971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8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152654</xdr:rowOff>
    </xdr:from>
    <xdr:to>
      <xdr:col>11</xdr:col>
      <xdr:colOff>82550</xdr:colOff>
      <xdr:row>65</xdr:row>
      <xdr:rowOff>82804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67581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[306,167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人口減少もあり昨年度に比べ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千円増加。ふるさと納税事業の委託料</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億円増が主な要因。本町固有の特殊事情である。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12824</xdr:rowOff>
    </xdr:from>
    <xdr:to>
      <xdr:col>23</xdr:col>
      <xdr:colOff>133350</xdr:colOff>
      <xdr:row>82</xdr:row>
      <xdr:rowOff>78381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71724"/>
          <a:ext cx="8382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75352</xdr:rowOff>
    </xdr:from>
    <xdr:to>
      <xdr:col>19</xdr:col>
      <xdr:colOff>133350</xdr:colOff>
      <xdr:row>82</xdr:row>
      <xdr:rowOff>12824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2802"/>
          <a:ext cx="889000" cy="10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3195</xdr:rowOff>
    </xdr:from>
    <xdr:to>
      <xdr:col>19</xdr:col>
      <xdr:colOff>184150</xdr:colOff>
      <xdr:row>82</xdr:row>
      <xdr:rowOff>104795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89572</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1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74109</xdr:rowOff>
    </xdr:from>
    <xdr:to>
      <xdr:col>15</xdr:col>
      <xdr:colOff>82550</xdr:colOff>
      <xdr:row>81</xdr:row>
      <xdr:rowOff>75352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6155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150957</xdr:rowOff>
    </xdr:from>
    <xdr:to>
      <xdr:col>15</xdr:col>
      <xdr:colOff>133350</xdr:colOff>
      <xdr:row>82</xdr:row>
      <xdr:rowOff>81107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65884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153899</xdr:rowOff>
    </xdr:from>
    <xdr:to>
      <xdr:col>11</xdr:col>
      <xdr:colOff>31750</xdr:colOff>
      <xdr:row>81</xdr:row>
      <xdr:rowOff>74109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869899"/>
          <a:ext cx="889000" cy="9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136382</xdr:rowOff>
    </xdr:from>
    <xdr:to>
      <xdr:col>11</xdr:col>
      <xdr:colOff>82550</xdr:colOff>
      <xdr:row>82</xdr:row>
      <xdr:rowOff>66532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51309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110520</xdr:rowOff>
    </xdr:from>
    <xdr:to>
      <xdr:col>7</xdr:col>
      <xdr:colOff>31750</xdr:colOff>
      <xdr:row>82</xdr:row>
      <xdr:rowOff>40670</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99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25447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08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27581</xdr:rowOff>
    </xdr:from>
    <xdr:to>
      <xdr:col>23</xdr:col>
      <xdr:colOff>184150</xdr:colOff>
      <xdr:row>82</xdr:row>
      <xdr:rowOff>129181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44108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93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133474</xdr:rowOff>
    </xdr:from>
    <xdr:to>
      <xdr:col>19</xdr:col>
      <xdr:colOff>184150</xdr:colOff>
      <xdr:row>82</xdr:row>
      <xdr:rowOff>63624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02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73801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8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24552</xdr:rowOff>
    </xdr:from>
    <xdr:to>
      <xdr:col>15</xdr:col>
      <xdr:colOff>133350</xdr:colOff>
      <xdr:row>81</xdr:row>
      <xdr:rowOff>126152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136329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23309</xdr:rowOff>
    </xdr:from>
    <xdr:to>
      <xdr:col>11</xdr:col>
      <xdr:colOff>82550</xdr:colOff>
      <xdr:row>81</xdr:row>
      <xdr:rowOff>124909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135086</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103099</xdr:rowOff>
    </xdr:from>
    <xdr:to>
      <xdr:col>7</xdr:col>
      <xdr:colOff>31750</xdr:colOff>
      <xdr:row>81</xdr:row>
      <xdr:rowOff>33249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81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43426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5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比較対象となるモデルに比べ、昇給幅が小さかったケースがあったことから、前年度より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96096</xdr:rowOff>
    </xdr:from>
    <xdr:to>
      <xdr:col>81</xdr:col>
      <xdr:colOff>44450</xdr:colOff>
      <xdr:row>85</xdr:row>
      <xdr:rowOff>168487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669346"/>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168487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677389"/>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677389"/>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6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61823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117687</xdr:rowOff>
    </xdr:from>
    <xdr:to>
      <xdr:col>77</xdr:col>
      <xdr:colOff>95250</xdr:colOff>
      <xdr:row>86</xdr:row>
      <xdr:rowOff>47837</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32614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77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類似団体等と比べ</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人程度少ない状況となっている。今後も定員適正化計画に基づく管理により、現行水準の維持に努める。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163671</xdr:rowOff>
    </xdr:from>
    <xdr:to>
      <xdr:col>81</xdr:col>
      <xdr:colOff>44450</xdr:colOff>
      <xdr:row>60</xdr:row>
      <xdr:rowOff>13938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27922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163671</xdr:rowOff>
    </xdr:from>
    <xdr:to>
      <xdr:col>77</xdr:col>
      <xdr:colOff>44450</xdr:colOff>
      <xdr:row>59</xdr:row>
      <xdr:rowOff>167291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0279221"/>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49276</xdr:rowOff>
    </xdr:from>
    <xdr:to>
      <xdr:col>77</xdr:col>
      <xdr:colOff>95250</xdr:colOff>
      <xdr:row>61</xdr:row>
      <xdr:rowOff>150876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135653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594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167291</xdr:rowOff>
    </xdr:from>
    <xdr:to>
      <xdr:col>72</xdr:col>
      <xdr:colOff>203200</xdr:colOff>
      <xdr:row>60</xdr:row>
      <xdr:rowOff>4287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028284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30575</xdr:rowOff>
    </xdr:from>
    <xdr:to>
      <xdr:col>73</xdr:col>
      <xdr:colOff>44450</xdr:colOff>
      <xdr:row>61</xdr:row>
      <xdr:rowOff>132175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116952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143764</xdr:rowOff>
    </xdr:from>
    <xdr:to>
      <xdr:col>68</xdr:col>
      <xdr:colOff>152400</xdr:colOff>
      <xdr:row>60</xdr:row>
      <xdr:rowOff>4287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259314"/>
          <a:ext cx="889000" cy="3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20924</xdr:rowOff>
    </xdr:from>
    <xdr:to>
      <xdr:col>68</xdr:col>
      <xdr:colOff>203200</xdr:colOff>
      <xdr:row>61</xdr:row>
      <xdr:rowOff>122524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107301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5238</xdr:rowOff>
    </xdr:from>
    <xdr:to>
      <xdr:col>64</xdr:col>
      <xdr:colOff>152400</xdr:colOff>
      <xdr:row>61</xdr:row>
      <xdr:rowOff>106838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91615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5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134588</xdr:rowOff>
    </xdr:from>
    <xdr:to>
      <xdr:col>81</xdr:col>
      <xdr:colOff>95250</xdr:colOff>
      <xdr:row>60</xdr:row>
      <xdr:rowOff>64738</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25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151115</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112871</xdr:rowOff>
    </xdr:from>
    <xdr:to>
      <xdr:col>77</xdr:col>
      <xdr:colOff>95250</xdr:colOff>
      <xdr:row>60</xdr:row>
      <xdr:rowOff>43021</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53198</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9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116491</xdr:rowOff>
    </xdr:from>
    <xdr:to>
      <xdr:col>73</xdr:col>
      <xdr:colOff>44450</xdr:colOff>
      <xdr:row>60</xdr:row>
      <xdr:rowOff>46641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23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56818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00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124937</xdr:rowOff>
    </xdr:from>
    <xdr:to>
      <xdr:col>68</xdr:col>
      <xdr:colOff>203200</xdr:colOff>
      <xdr:row>60</xdr:row>
      <xdr:rowOff>55087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2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65264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009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92964</xdr:rowOff>
    </xdr:from>
    <xdr:to>
      <xdr:col>64</xdr:col>
      <xdr:colOff>152400</xdr:colOff>
      <xdr:row>60</xdr:row>
      <xdr:rowOff>23114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33291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前年度に対し、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ポイント改善したが単年度で見ると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a:t>
          </a:r>
        </a:p>
        <a:p>
          <a:r>
            <a:rPr kumimoji="1" lang="ja-JP" altLang="en-US" sz="1300">
              <a:latin typeface="ＭＳ Ｐゴシック" panose="020B0600070205080204" pitchFamily="50" charset="-128"/>
              <a:ea typeface="ＭＳ Ｐゴシック" panose="020B0600070205080204" pitchFamily="50" charset="-128"/>
            </a:rPr>
            <a:t>　分子の増加要因は、一部事務組合の公債費負担額</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百万円増、分母の増加要因は交付税額の増により標準財政規模が</a:t>
          </a:r>
          <a:r>
            <a:rPr kumimoji="1" lang="en-US" altLang="ja-JP" sz="1300">
              <a:latin typeface="ＭＳ Ｐゴシック" panose="020B0600070205080204" pitchFamily="50" charset="-128"/>
              <a:ea typeface="ＭＳ Ｐゴシック" panose="020B0600070205080204" pitchFamily="50" charset="-128"/>
            </a:rPr>
            <a:t>95</a:t>
          </a:r>
          <a:r>
            <a:rPr kumimoji="1" lang="ja-JP" altLang="en-US" sz="1300">
              <a:latin typeface="ＭＳ Ｐゴシック" panose="020B0600070205080204" pitchFamily="50" charset="-128"/>
              <a:ea typeface="ＭＳ Ｐゴシック" panose="020B0600070205080204" pitchFamily="50" charset="-128"/>
            </a:rPr>
            <a:t>百万円増。結果として単年度の比率は</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102870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695604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65041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709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122174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122174</xdr:rowOff>
    </xdr:from>
    <xdr:to>
      <xdr:col>72</xdr:col>
      <xdr:colOff>203200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698017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78486</xdr:rowOff>
    </xdr:from>
    <xdr:to>
      <xdr:col>73</xdr:col>
      <xdr:colOff>44450</xdr:colOff>
      <xdr:row>42</xdr:row>
      <xdr:rowOff>8636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164863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40</xdr:row>
      <xdr:rowOff>136652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698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52070</xdr:rowOff>
    </xdr:from>
    <xdr:to>
      <xdr:col>77</xdr:col>
      <xdr:colOff>95250</xdr:colOff>
      <xdr:row>40</xdr:row>
      <xdr:rowOff>153670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163847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71374</xdr:rowOff>
    </xdr:from>
    <xdr:to>
      <xdr:col>73</xdr:col>
      <xdr:colOff>44450</xdr:colOff>
      <xdr:row>41</xdr:row>
      <xdr:rowOff>1524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11701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85852</xdr:rowOff>
    </xdr:from>
    <xdr:to>
      <xdr:col>64</xdr:col>
      <xdr:colOff>152400</xdr:colOff>
      <xdr:row>41</xdr:row>
      <xdr:rowOff>16002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26179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当分は発生しないものと考える。</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勧奨による退職金支給で、退職者数は前年度と変わらないが、経常経費としては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百万円の減、また、普通建設事業費の増により事業費支弁として普通建設事業へ</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百万円移転したことが減少の要因である。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94996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2264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44704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30988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323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165354</xdr:rowOff>
    </xdr:from>
    <xdr:to>
      <xdr:col>15</xdr:col>
      <xdr:colOff>149225</xdr:colOff>
      <xdr:row>38</xdr:row>
      <xdr:rowOff>95504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80281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昨年度と比べわずかに改善。引き続き経常的な物件費については支出の抑制に努める。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15</xdr:row>
      <xdr:rowOff>60053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1874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33927</xdr:rowOff>
    </xdr:from>
    <xdr:to>
      <xdr:col>78</xdr:col>
      <xdr:colOff>69850</xdr:colOff>
      <xdr:row>15</xdr:row>
      <xdr:rowOff>60053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056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113591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5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33927</xdr:rowOff>
    </xdr:from>
    <xdr:to>
      <xdr:col>73</xdr:col>
      <xdr:colOff>180975</xdr:colOff>
      <xdr:row>15</xdr:row>
      <xdr:rowOff>53521</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56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105773</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62527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152944</xdr:rowOff>
    </xdr:from>
    <xdr:to>
      <xdr:col>69</xdr:col>
      <xdr:colOff>142875</xdr:colOff>
      <xdr:row>16</xdr:row>
      <xdr:rowOff>83094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67871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107224</xdr:rowOff>
    </xdr:from>
    <xdr:to>
      <xdr:col>65</xdr:col>
      <xdr:colOff>53975</xdr:colOff>
      <xdr:row>16</xdr:row>
      <xdr:rowOff>37374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7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22151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9253</xdr:rowOff>
    </xdr:from>
    <xdr:to>
      <xdr:col>78</xdr:col>
      <xdr:colOff>120650</xdr:colOff>
      <xdr:row>15</xdr:row>
      <xdr:rowOff>110853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58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121030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49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154577</xdr:rowOff>
    </xdr:from>
    <xdr:to>
      <xdr:col>74</xdr:col>
      <xdr:colOff>31750</xdr:colOff>
      <xdr:row>15</xdr:row>
      <xdr:rowOff>84727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94904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54973</xdr:rowOff>
    </xdr:from>
    <xdr:to>
      <xdr:col>65</xdr:col>
      <xdr:colOff>53975</xdr:colOff>
      <xdr:row>15</xdr:row>
      <xdr:rowOff>156573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2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166750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ポイント改善。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歳児以上の教育・保育の完全無償化により、一般財源の投入が</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百万円減、障がい者サービス費のの減少により一般財源の投入が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百万円減が要因であるが、高校生までの医療費無料化など独自の取組を行っていることから、類似団体と比べ依然として高い水準である。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127000</xdr:rowOff>
    </xdr:from>
    <xdr:to>
      <xdr:col>24</xdr:col>
      <xdr:colOff>25400</xdr:colOff>
      <xdr:row>60</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071100"/>
          <a:ext cx="8382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165100</xdr:rowOff>
    </xdr:from>
    <xdr:to>
      <xdr:col>19</xdr:col>
      <xdr:colOff>187325</xdr:colOff>
      <xdr:row>60</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280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59</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204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57150</xdr:rowOff>
    </xdr:from>
    <xdr:to>
      <xdr:col>15</xdr:col>
      <xdr:colOff>149225</xdr:colOff>
      <xdr:row>55</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114300</xdr:rowOff>
    </xdr:from>
    <xdr:to>
      <xdr:col>15</xdr:col>
      <xdr:colOff>149225</xdr:colOff>
      <xdr:row>60</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ポイント上回っている。この内訳のほとんどが、医療等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会計（国民健康保険、介護保険、後期高齢者医療）と簡易水道への繰出金である。医療等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会計については給付の適正化と抑制を図り、簡易水道においては法適化を進めており、独立採算性が取れるように適正化を図り、一般会計の負担を減らすように努める。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56</xdr:row>
      <xdr:rowOff>157480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735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86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156210</xdr:rowOff>
    </xdr:from>
    <xdr:to>
      <xdr:col>78</xdr:col>
      <xdr:colOff>120650</xdr:colOff>
      <xdr:row>56</xdr:row>
      <xdr:rowOff>86360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123190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4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163830</xdr:rowOff>
    </xdr:from>
    <xdr:to>
      <xdr:col>74</xdr:col>
      <xdr:colOff>31750</xdr:colOff>
      <xdr:row>56</xdr:row>
      <xdr:rowOff>93980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20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58437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値を上回る高い数値で推移している。相当な量の事業を直営ではなく、一部事務組合により実施しており、その負担金が最大の要因であるが、社会福祉協議会補助ほか、福祉関係で子育て支援の充実を図るための様々な単独補助を行っている点も影響している。単独補助事業については、評価、検証を行いながら支出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578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38</xdr:row>
      <xdr:rowOff>117856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614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113284</xdr:rowOff>
    </xdr:from>
    <xdr:to>
      <xdr:col>73</xdr:col>
      <xdr:colOff>180975</xdr:colOff>
      <xdr:row>38</xdr:row>
      <xdr:rowOff>117856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113284</xdr:rowOff>
    </xdr:from>
    <xdr:to>
      <xdr:col>69</xdr:col>
      <xdr:colOff>92075</xdr:colOff>
      <xdr:row>38</xdr:row>
      <xdr:rowOff>117856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283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62484</xdr:rowOff>
    </xdr:from>
    <xdr:to>
      <xdr:col>69</xdr:col>
      <xdr:colOff>142875</xdr:colOff>
      <xdr:row>38</xdr:row>
      <xdr:rowOff>164084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148861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前年度と同様、本町はハード整備よりもソフト事業を優先させ、類似団体の平均値と比べ、低い水準で推移しているが、今後、庁舎建設事業を含め大型事業の実施が計画されているため、公債費の増加が見込まれ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35561</xdr:rowOff>
    </xdr:from>
    <xdr:to>
      <xdr:col>24</xdr:col>
      <xdr:colOff>25400</xdr:colOff>
      <xdr:row>76</xdr:row>
      <xdr:rowOff>49276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0657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44704</xdr:rowOff>
    </xdr:from>
    <xdr:to>
      <xdr:col>19</xdr:col>
      <xdr:colOff>187325</xdr:colOff>
      <xdr:row>76</xdr:row>
      <xdr:rowOff>49276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074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44704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0611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21844</xdr:rowOff>
    </xdr:from>
    <xdr:to>
      <xdr:col>11</xdr:col>
      <xdr:colOff>9525</xdr:colOff>
      <xdr:row>76</xdr:row>
      <xdr:rowOff>30987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151637</xdr:rowOff>
    </xdr:from>
    <xdr:to>
      <xdr:col>11</xdr:col>
      <xdr:colOff>60325</xdr:colOff>
      <xdr:row>76</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91965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142494</xdr:rowOff>
    </xdr:from>
    <xdr:to>
      <xdr:col>6</xdr:col>
      <xdr:colOff>171450</xdr:colOff>
      <xdr:row>76</xdr:row>
      <xdr:rowOff>72644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82821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値を大きく上回る高い数値で推移している。本町はハード整備よりもソフト事業を優先させ、地方債の借入額が小さいことから、公債費のウエイトが低く、比較して人件費、補助費が大きいことが主な要因となっている。補助費のうち、清掃施設の設置負担金分については交付税算定算定された金額を同額支出しているため、当町の実質的な負担とならない部分もあるが、人件費については、財政の硬直化を招かないよう会計年度職員を含め定員管理の適正化を図りながら、経常経費の削減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146050</xdr:rowOff>
    </xdr:from>
    <xdr:to>
      <xdr:col>82</xdr:col>
      <xdr:colOff>107950</xdr:colOff>
      <xdr:row>80</xdr:row>
      <xdr:rowOff>73661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519150"/>
          <a:ext cx="8382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73661</xdr:rowOff>
    </xdr:from>
    <xdr:to>
      <xdr:col>78</xdr:col>
      <xdr:colOff>69850</xdr:colOff>
      <xdr:row>80</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7896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31750</xdr:rowOff>
    </xdr:from>
    <xdr:to>
      <xdr:col>73</xdr:col>
      <xdr:colOff>180975</xdr:colOff>
      <xdr:row>80</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47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148589</xdr:rowOff>
    </xdr:from>
    <xdr:to>
      <xdr:col>74</xdr:col>
      <xdr:colOff>31750</xdr:colOff>
      <xdr:row>77</xdr:row>
      <xdr:rowOff>78739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80</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698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95250</xdr:rowOff>
    </xdr:from>
    <xdr:to>
      <xdr:col>69</xdr:col>
      <xdr:colOff>142875</xdr:colOff>
      <xdr:row>77</xdr:row>
      <xdr:rowOff>25400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45720</xdr:rowOff>
    </xdr:from>
    <xdr:to>
      <xdr:col>65</xdr:col>
      <xdr:colOff>53975</xdr:colOff>
      <xdr:row>76</xdr:row>
      <xdr:rowOff>147320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157497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95250</xdr:rowOff>
    </xdr:from>
    <xdr:to>
      <xdr:col>82</xdr:col>
      <xdr:colOff>158750</xdr:colOff>
      <xdr:row>79</xdr:row>
      <xdr:rowOff>25400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67327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22861</xdr:rowOff>
    </xdr:from>
    <xdr:to>
      <xdr:col>78</xdr:col>
      <xdr:colOff>120650</xdr:colOff>
      <xdr:row>80</xdr:row>
      <xdr:rowOff>124461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109238</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825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26670</xdr:rowOff>
    </xdr:from>
    <xdr:to>
      <xdr:col>74</xdr:col>
      <xdr:colOff>31750</xdr:colOff>
      <xdr:row>80</xdr:row>
      <xdr:rowOff>128270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113047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152400</xdr:rowOff>
    </xdr:from>
    <xdr:to>
      <xdr:col>69</xdr:col>
      <xdr:colOff>142875</xdr:colOff>
      <xdr:row>80</xdr:row>
      <xdr:rowOff>82550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67327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8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20483</xdr:rowOff>
    </xdr:from>
    <xdr:to>
      <xdr:col>29</xdr:col>
      <xdr:colOff>127000</xdr:colOff>
      <xdr:row>20</xdr:row>
      <xdr:rowOff>34928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497108"/>
          <a:ext cx="647700" cy="14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20483</xdr:rowOff>
    </xdr:from>
    <xdr:to>
      <xdr:col>26</xdr:col>
      <xdr:colOff>50800</xdr:colOff>
      <xdr:row>20</xdr:row>
      <xdr:rowOff>35790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97108"/>
          <a:ext cx="698500" cy="15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165793</xdr:rowOff>
    </xdr:from>
    <xdr:to>
      <xdr:col>26</xdr:col>
      <xdr:colOff>101600</xdr:colOff>
      <xdr:row>19</xdr:row>
      <xdr:rowOff>95943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299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106120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8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35790</xdr:rowOff>
    </xdr:from>
    <xdr:to>
      <xdr:col>22</xdr:col>
      <xdr:colOff>114300</xdr:colOff>
      <xdr:row>20</xdr:row>
      <xdr:rowOff>43960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12415"/>
          <a:ext cx="698500" cy="8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9</xdr:rowOff>
    </xdr:from>
    <xdr:to>
      <xdr:col>22</xdr:col>
      <xdr:colOff>165100</xdr:colOff>
      <xdr:row>19</xdr:row>
      <xdr:rowOff>101609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305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111786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7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43960</xdr:rowOff>
    </xdr:from>
    <xdr:to>
      <xdr:col>18</xdr:col>
      <xdr:colOff>177800</xdr:colOff>
      <xdr:row>20</xdr:row>
      <xdr:rowOff>57748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20585"/>
          <a:ext cx="698500" cy="1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12552</xdr:rowOff>
    </xdr:from>
    <xdr:to>
      <xdr:col>19</xdr:col>
      <xdr:colOff>38100</xdr:colOff>
      <xdr:row>19</xdr:row>
      <xdr:rowOff>114152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317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124329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6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23692</xdr:rowOff>
    </xdr:from>
    <xdr:to>
      <xdr:col>15</xdr:col>
      <xdr:colOff>101600</xdr:colOff>
      <xdr:row>19</xdr:row>
      <xdr:rowOff>125292</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328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135469</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155578</xdr:rowOff>
    </xdr:from>
    <xdr:to>
      <xdr:col>29</xdr:col>
      <xdr:colOff>177800</xdr:colOff>
      <xdr:row>20</xdr:row>
      <xdr:rowOff>85728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460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64155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6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141133</xdr:rowOff>
    </xdr:from>
    <xdr:to>
      <xdr:col>26</xdr:col>
      <xdr:colOff>101600</xdr:colOff>
      <xdr:row>20</xdr:row>
      <xdr:rowOff>71283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446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56060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53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156440</xdr:rowOff>
    </xdr:from>
    <xdr:to>
      <xdr:col>22</xdr:col>
      <xdr:colOff>165100</xdr:colOff>
      <xdr:row>20</xdr:row>
      <xdr:rowOff>86590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6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71367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54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164610</xdr:rowOff>
    </xdr:from>
    <xdr:to>
      <xdr:col>19</xdr:col>
      <xdr:colOff>38100</xdr:colOff>
      <xdr:row>20</xdr:row>
      <xdr:rowOff>94760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69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79537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55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6948</xdr:rowOff>
    </xdr:from>
    <xdr:to>
      <xdr:col>15</xdr:col>
      <xdr:colOff>101600</xdr:colOff>
      <xdr:row>20</xdr:row>
      <xdr:rowOff>108548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83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93325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6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26759</xdr:rowOff>
    </xdr:from>
    <xdr:to>
      <xdr:col>29</xdr:col>
      <xdr:colOff>127000</xdr:colOff>
      <xdr:row>36</xdr:row>
      <xdr:rowOff>53518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80009"/>
          <a:ext cx="647700" cy="267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39141</xdr:rowOff>
    </xdr:from>
    <xdr:to>
      <xdr:col>26</xdr:col>
      <xdr:colOff>50800</xdr:colOff>
      <xdr:row>36</xdr:row>
      <xdr:rowOff>53518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992391"/>
          <a:ext cx="698500" cy="14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33160</xdr:rowOff>
    </xdr:from>
    <xdr:to>
      <xdr:col>26</xdr:col>
      <xdr:colOff>101600</xdr:colOff>
      <xdr:row>35</xdr:row>
      <xdr:rowOff>134760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144937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25108</xdr:rowOff>
    </xdr:from>
    <xdr:to>
      <xdr:col>22</xdr:col>
      <xdr:colOff>114300</xdr:colOff>
      <xdr:row>36</xdr:row>
      <xdr:rowOff>39141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8358"/>
          <a:ext cx="698500" cy="14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27762</xdr:rowOff>
    </xdr:from>
    <xdr:to>
      <xdr:col>22</xdr:col>
      <xdr:colOff>165100</xdr:colOff>
      <xdr:row>35</xdr:row>
      <xdr:rowOff>129362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139539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12129</xdr:rowOff>
    </xdr:from>
    <xdr:to>
      <xdr:col>18</xdr:col>
      <xdr:colOff>177800</xdr:colOff>
      <xdr:row>36</xdr:row>
      <xdr:rowOff>25108</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965379"/>
          <a:ext cx="698500" cy="12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21501</xdr:rowOff>
    </xdr:from>
    <xdr:to>
      <xdr:col>19</xdr:col>
      <xdr:colOff>38100</xdr:colOff>
      <xdr:row>35</xdr:row>
      <xdr:rowOff>123101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133278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47295</xdr:rowOff>
    </xdr:from>
    <xdr:to>
      <xdr:col>15</xdr:col>
      <xdr:colOff>101600</xdr:colOff>
      <xdr:row>35</xdr:row>
      <xdr:rowOff>148895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159072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318859</xdr:rowOff>
    </xdr:from>
    <xdr:to>
      <xdr:col>29</xdr:col>
      <xdr:colOff>177800</xdr:colOff>
      <xdr:row>36</xdr:row>
      <xdr:rowOff>77559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9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290936</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9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2718</xdr:rowOff>
    </xdr:from>
    <xdr:to>
      <xdr:col>26</xdr:col>
      <xdr:colOff>101600</xdr:colOff>
      <xdr:row>36</xdr:row>
      <xdr:rowOff>104318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89095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42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331241</xdr:rowOff>
    </xdr:from>
    <xdr:to>
      <xdr:col>22</xdr:col>
      <xdr:colOff>165100</xdr:colOff>
      <xdr:row>36</xdr:row>
      <xdr:rowOff>89941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1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74718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317208</xdr:rowOff>
    </xdr:from>
    <xdr:to>
      <xdr:col>19</xdr:col>
      <xdr:colOff>38100</xdr:colOff>
      <xdr:row>36</xdr:row>
      <xdr:rowOff>75908</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7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60685</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304229</xdr:rowOff>
    </xdr:from>
    <xdr:to>
      <xdr:col>15</xdr:col>
      <xdr:colOff>101600</xdr:colOff>
      <xdr:row>36</xdr:row>
      <xdr:rowOff>62929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14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47706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0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93694</xdr:rowOff>
    </xdr:from>
    <xdr:to>
      <xdr:col>24</xdr:col>
      <xdr:colOff>63500</xdr:colOff>
      <xdr:row>37</xdr:row>
      <xdr:rowOff>147284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6437344"/>
          <a:ext cx="838200" cy="5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93694</xdr:rowOff>
    </xdr:from>
    <xdr:to>
      <xdr:col>19</xdr:col>
      <xdr:colOff>177800</xdr:colOff>
      <xdr:row>37</xdr:row>
      <xdr:rowOff>128424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437344"/>
          <a:ext cx="889000" cy="3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87694</xdr:rowOff>
    </xdr:from>
    <xdr:to>
      <xdr:col>20</xdr:col>
      <xdr:colOff>38100</xdr:colOff>
      <xdr:row>37</xdr:row>
      <xdr:rowOff>17844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34371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035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128424</xdr:rowOff>
    </xdr:from>
    <xdr:to>
      <xdr:col>15</xdr:col>
      <xdr:colOff>50800</xdr:colOff>
      <xdr:row>37</xdr:row>
      <xdr:rowOff>146655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472074"/>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103433</xdr:rowOff>
    </xdr:from>
    <xdr:to>
      <xdr:col>15</xdr:col>
      <xdr:colOff>101600</xdr:colOff>
      <xdr:row>37</xdr:row>
      <xdr:rowOff>33583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50110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05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146655</xdr:rowOff>
    </xdr:from>
    <xdr:to>
      <xdr:col>10</xdr:col>
      <xdr:colOff>114300</xdr:colOff>
      <xdr:row>37</xdr:row>
      <xdr:rowOff>157234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490305"/>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115429</xdr:rowOff>
    </xdr:from>
    <xdr:to>
      <xdr:col>10</xdr:col>
      <xdr:colOff>165100</xdr:colOff>
      <xdr:row>37</xdr:row>
      <xdr:rowOff>45579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62106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0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119755</xdr:rowOff>
    </xdr:from>
    <xdr:to>
      <xdr:col>6</xdr:col>
      <xdr:colOff>38100</xdr:colOff>
      <xdr:row>37</xdr:row>
      <xdr:rowOff>49905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9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66432</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06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96484</xdr:rowOff>
    </xdr:from>
    <xdr:to>
      <xdr:col>24</xdr:col>
      <xdr:colOff>114300</xdr:colOff>
      <xdr:row>38</xdr:row>
      <xdr:rowOff>26634</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44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74911</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1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42894</xdr:rowOff>
    </xdr:from>
    <xdr:to>
      <xdr:col>20</xdr:col>
      <xdr:colOff>38100</xdr:colOff>
      <xdr:row>37</xdr:row>
      <xdr:rowOff>144494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3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135621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647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77624</xdr:rowOff>
    </xdr:from>
    <xdr:to>
      <xdr:col>15</xdr:col>
      <xdr:colOff>101600</xdr:colOff>
      <xdr:row>38</xdr:row>
      <xdr:rowOff>7775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421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170351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51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95855</xdr:rowOff>
    </xdr:from>
    <xdr:to>
      <xdr:col>10</xdr:col>
      <xdr:colOff>165100</xdr:colOff>
      <xdr:row>38</xdr:row>
      <xdr:rowOff>26005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43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17132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53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106434</xdr:rowOff>
    </xdr:from>
    <xdr:to>
      <xdr:col>6</xdr:col>
      <xdr:colOff>38100</xdr:colOff>
      <xdr:row>38</xdr:row>
      <xdr:rowOff>36584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45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27711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54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28251</xdr:rowOff>
    </xdr:from>
    <xdr:to>
      <xdr:col>24</xdr:col>
      <xdr:colOff>63500</xdr:colOff>
      <xdr:row>56</xdr:row>
      <xdr:rowOff>96979</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629451"/>
          <a:ext cx="8382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60348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661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96979</xdr:rowOff>
    </xdr:from>
    <xdr:to>
      <xdr:col>19</xdr:col>
      <xdr:colOff>177800</xdr:colOff>
      <xdr:row>57</xdr:row>
      <xdr:rowOff>27835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698179"/>
          <a:ext cx="889000" cy="10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87078</xdr:rowOff>
    </xdr:from>
    <xdr:to>
      <xdr:col>20</xdr:col>
      <xdr:colOff>38100</xdr:colOff>
      <xdr:row>57</xdr:row>
      <xdr:rowOff>17228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68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8355</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78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22591</xdr:rowOff>
    </xdr:from>
    <xdr:to>
      <xdr:col>15</xdr:col>
      <xdr:colOff>50800</xdr:colOff>
      <xdr:row>57</xdr:row>
      <xdr:rowOff>27835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795241"/>
          <a:ext cx="889000" cy="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104474</xdr:rowOff>
    </xdr:from>
    <xdr:to>
      <xdr:col>15</xdr:col>
      <xdr:colOff>101600</xdr:colOff>
      <xdr:row>57</xdr:row>
      <xdr:rowOff>34624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0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51151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4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22591</xdr:rowOff>
    </xdr:from>
    <xdr:to>
      <xdr:col>10</xdr:col>
      <xdr:colOff>114300</xdr:colOff>
      <xdr:row>57</xdr:row>
      <xdr:rowOff>95283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795241"/>
          <a:ext cx="889000" cy="7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112482</xdr:rowOff>
    </xdr:from>
    <xdr:to>
      <xdr:col>10</xdr:col>
      <xdr:colOff>165100</xdr:colOff>
      <xdr:row>57</xdr:row>
      <xdr:rowOff>42632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1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59159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48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130524</xdr:rowOff>
    </xdr:from>
    <xdr:to>
      <xdr:col>6</xdr:col>
      <xdr:colOff>38100</xdr:colOff>
      <xdr:row>57</xdr:row>
      <xdr:rowOff>60674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3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77201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0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148901</xdr:rowOff>
    </xdr:from>
    <xdr:to>
      <xdr:col>24</xdr:col>
      <xdr:colOff>114300</xdr:colOff>
      <xdr:row>56</xdr:row>
      <xdr:rowOff>79051</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5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328</xdr:rowOff>
    </xdr:from>
    <xdr:ext cx="599010"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4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46179</xdr:rowOff>
    </xdr:from>
    <xdr:to>
      <xdr:col>20</xdr:col>
      <xdr:colOff>38100</xdr:colOff>
      <xdr:row>56</xdr:row>
      <xdr:rowOff>147779</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64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164306</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497795" y="9422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148485</xdr:rowOff>
    </xdr:from>
    <xdr:to>
      <xdr:col>15</xdr:col>
      <xdr:colOff>101600</xdr:colOff>
      <xdr:row>57</xdr:row>
      <xdr:rowOff>78635</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7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69762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08795" y="984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143241</xdr:rowOff>
    </xdr:from>
    <xdr:to>
      <xdr:col>10</xdr:col>
      <xdr:colOff>165100</xdr:colOff>
      <xdr:row>57</xdr:row>
      <xdr:rowOff>73391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74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64518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19795" y="983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44483</xdr:rowOff>
    </xdr:from>
    <xdr:to>
      <xdr:col>6</xdr:col>
      <xdr:colOff>38100</xdr:colOff>
      <xdr:row>57</xdr:row>
      <xdr:rowOff>146083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137210</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0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94734</xdr:rowOff>
    </xdr:from>
    <xdr:to>
      <xdr:col>24</xdr:col>
      <xdr:colOff>63500</xdr:colOff>
      <xdr:row>78</xdr:row>
      <xdr:rowOff>108153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3797300" y="13467834"/>
          <a:ext cx="838200" cy="1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32669</xdr:rowOff>
    </xdr:from>
    <xdr:to>
      <xdr:col>19</xdr:col>
      <xdr:colOff>177800</xdr:colOff>
      <xdr:row>78</xdr:row>
      <xdr:rowOff>94734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2908300" y="13405769"/>
          <a:ext cx="889000" cy="6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68052</xdr:rowOff>
    </xdr:from>
    <xdr:to>
      <xdr:col>20</xdr:col>
      <xdr:colOff>38100</xdr:colOff>
      <xdr:row>76</xdr:row>
      <xdr:rowOff>169652</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14729</xdr:rowOff>
    </xdr:from>
    <xdr:ext cx="534377"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30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32669</xdr:rowOff>
    </xdr:from>
    <xdr:to>
      <xdr:col>15</xdr:col>
      <xdr:colOff>50800</xdr:colOff>
      <xdr:row>78</xdr:row>
      <xdr:rowOff>54913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019300" y="13405769"/>
          <a:ext cx="889000" cy="2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66337</xdr:rowOff>
    </xdr:from>
    <xdr:to>
      <xdr:col>15</xdr:col>
      <xdr:colOff>101600</xdr:colOff>
      <xdr:row>76</xdr:row>
      <xdr:rowOff>167937</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13014</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54913</xdr:rowOff>
    </xdr:from>
    <xdr:to>
      <xdr:col>10</xdr:col>
      <xdr:colOff>114300</xdr:colOff>
      <xdr:row>78</xdr:row>
      <xdr:rowOff>97980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428013"/>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73400</xdr:rowOff>
    </xdr:from>
    <xdr:to>
      <xdr:col>10</xdr:col>
      <xdr:colOff>165100</xdr:colOff>
      <xdr:row>77</xdr:row>
      <xdr:rowOff>3550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20078</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91232</xdr:rowOff>
    </xdr:from>
    <xdr:to>
      <xdr:col>6</xdr:col>
      <xdr:colOff>38100</xdr:colOff>
      <xdr:row>77</xdr:row>
      <xdr:rowOff>21382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37909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57353</xdr:rowOff>
    </xdr:from>
    <xdr:to>
      <xdr:col>24</xdr:col>
      <xdr:colOff>114300</xdr:colOff>
      <xdr:row>78</xdr:row>
      <xdr:rowOff>158953</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143730</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345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43934</xdr:rowOff>
    </xdr:from>
    <xdr:to>
      <xdr:col>20</xdr:col>
      <xdr:colOff>38100</xdr:colOff>
      <xdr:row>78</xdr:row>
      <xdr:rowOff>145534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41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136661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50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153319</xdr:rowOff>
    </xdr:from>
    <xdr:to>
      <xdr:col>15</xdr:col>
      <xdr:colOff>101600</xdr:colOff>
      <xdr:row>78</xdr:row>
      <xdr:rowOff>83469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5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74596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4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4113</xdr:rowOff>
    </xdr:from>
    <xdr:to>
      <xdr:col>10</xdr:col>
      <xdr:colOff>165100</xdr:colOff>
      <xdr:row>78</xdr:row>
      <xdr:rowOff>105713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3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96840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46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47180</xdr:rowOff>
    </xdr:from>
    <xdr:to>
      <xdr:col>6</xdr:col>
      <xdr:colOff>38100</xdr:colOff>
      <xdr:row>78</xdr:row>
      <xdr:rowOff>148780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4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139907</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513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29375</xdr:rowOff>
    </xdr:from>
    <xdr:to>
      <xdr:col>24</xdr:col>
      <xdr:colOff>63500</xdr:colOff>
      <xdr:row>94</xdr:row>
      <xdr:rowOff>66306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145675"/>
          <a:ext cx="838200" cy="3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66306</xdr:rowOff>
    </xdr:from>
    <xdr:to>
      <xdr:col>19</xdr:col>
      <xdr:colOff>177800</xdr:colOff>
      <xdr:row>94</xdr:row>
      <xdr:rowOff>106998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182606"/>
          <a:ext cx="889000" cy="4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104623</xdr:rowOff>
    </xdr:from>
    <xdr:to>
      <xdr:col>20</xdr:col>
      <xdr:colOff>38100</xdr:colOff>
      <xdr:row>96</xdr:row>
      <xdr:rowOff>34773</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25900</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106998</xdr:rowOff>
    </xdr:from>
    <xdr:to>
      <xdr:col>15</xdr:col>
      <xdr:colOff>50800</xdr:colOff>
      <xdr:row>94</xdr:row>
      <xdr:rowOff>152502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223298"/>
          <a:ext cx="889000" cy="4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131851</xdr:rowOff>
    </xdr:from>
    <xdr:to>
      <xdr:col>15</xdr:col>
      <xdr:colOff>101600</xdr:colOff>
      <xdr:row>96</xdr:row>
      <xdr:rowOff>62001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53128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5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152502</xdr:rowOff>
    </xdr:from>
    <xdr:to>
      <xdr:col>10</xdr:col>
      <xdr:colOff>114300</xdr:colOff>
      <xdr:row>94</xdr:row>
      <xdr:rowOff>167717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6268802"/>
          <a:ext cx="8890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138404</xdr:rowOff>
    </xdr:from>
    <xdr:to>
      <xdr:col>10</xdr:col>
      <xdr:colOff>165100</xdr:colOff>
      <xdr:row>96</xdr:row>
      <xdr:rowOff>68554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2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59681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5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139675</xdr:rowOff>
    </xdr:from>
    <xdr:to>
      <xdr:col>6</xdr:col>
      <xdr:colOff>38100</xdr:colOff>
      <xdr:row>96</xdr:row>
      <xdr:rowOff>69825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42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60952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52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150025</xdr:rowOff>
    </xdr:from>
    <xdr:to>
      <xdr:col>24</xdr:col>
      <xdr:colOff>114300</xdr:colOff>
      <xdr:row>94</xdr:row>
      <xdr:rowOff>80175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1452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94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15506</xdr:rowOff>
    </xdr:from>
    <xdr:to>
      <xdr:col>20</xdr:col>
      <xdr:colOff>38100</xdr:colOff>
      <xdr:row>94</xdr:row>
      <xdr:rowOff>117106</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1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133633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0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56198</xdr:rowOff>
    </xdr:from>
    <xdr:to>
      <xdr:col>15</xdr:col>
      <xdr:colOff>101600</xdr:colOff>
      <xdr:row>94</xdr:row>
      <xdr:rowOff>157798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1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2875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9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101702</xdr:rowOff>
    </xdr:from>
    <xdr:to>
      <xdr:col>10</xdr:col>
      <xdr:colOff>165100</xdr:colOff>
      <xdr:row>95</xdr:row>
      <xdr:rowOff>31852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2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48379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99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116917</xdr:rowOff>
    </xdr:from>
    <xdr:to>
      <xdr:col>6</xdr:col>
      <xdr:colOff>38100</xdr:colOff>
      <xdr:row>95</xdr:row>
      <xdr:rowOff>47067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23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63594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00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166256</xdr:rowOff>
    </xdr:from>
    <xdr:to>
      <xdr:col>55</xdr:col>
      <xdr:colOff>0</xdr:colOff>
      <xdr:row>39</xdr:row>
      <xdr:rowOff>117994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338456"/>
          <a:ext cx="838200" cy="46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21385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50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87971</xdr:rowOff>
    </xdr:from>
    <xdr:to>
      <xdr:col>50</xdr:col>
      <xdr:colOff>114300</xdr:colOff>
      <xdr:row>39</xdr:row>
      <xdr:rowOff>117994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774521"/>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146290</xdr:rowOff>
    </xdr:from>
    <xdr:to>
      <xdr:col>50</xdr:col>
      <xdr:colOff>165100</xdr:colOff>
      <xdr:row>38</xdr:row>
      <xdr:rowOff>76440</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92967</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2970</xdr:rowOff>
    </xdr:from>
    <xdr:to>
      <xdr:col>45</xdr:col>
      <xdr:colOff>177800</xdr:colOff>
      <xdr:row>39</xdr:row>
      <xdr:rowOff>87971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689520"/>
          <a:ext cx="889000" cy="8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158417</xdr:rowOff>
    </xdr:from>
    <xdr:to>
      <xdr:col>46</xdr:col>
      <xdr:colOff>38100</xdr:colOff>
      <xdr:row>38</xdr:row>
      <xdr:rowOff>88567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105094</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2970</xdr:rowOff>
    </xdr:from>
    <xdr:to>
      <xdr:col>41</xdr:col>
      <xdr:colOff>50800</xdr:colOff>
      <xdr:row>39</xdr:row>
      <xdr:rowOff>117618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89520"/>
          <a:ext cx="889000" cy="11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161263</xdr:rowOff>
    </xdr:from>
    <xdr:to>
      <xdr:col>41</xdr:col>
      <xdr:colOff>101600</xdr:colOff>
      <xdr:row>38</xdr:row>
      <xdr:rowOff>91413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107940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9153</xdr:rowOff>
    </xdr:from>
    <xdr:to>
      <xdr:col>36</xdr:col>
      <xdr:colOff>165100</xdr:colOff>
      <xdr:row>38</xdr:row>
      <xdr:rowOff>110753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52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127280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29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115456</xdr:rowOff>
    </xdr:from>
    <xdr:to>
      <xdr:col>55</xdr:col>
      <xdr:colOff>50800</xdr:colOff>
      <xdr:row>37</xdr:row>
      <xdr:rowOff>45606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28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30383</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0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67194</xdr:rowOff>
    </xdr:from>
    <xdr:to>
      <xdr:col>50</xdr:col>
      <xdr:colOff>165100</xdr:colOff>
      <xdr:row>39</xdr:row>
      <xdr:rowOff>168794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75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159921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37171</xdr:rowOff>
    </xdr:from>
    <xdr:to>
      <xdr:col>46</xdr:col>
      <xdr:colOff>38100</xdr:colOff>
      <xdr:row>39</xdr:row>
      <xdr:rowOff>138771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72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129898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81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123620</xdr:rowOff>
    </xdr:from>
    <xdr:to>
      <xdr:col>41</xdr:col>
      <xdr:colOff>101600</xdr:colOff>
      <xdr:row>39</xdr:row>
      <xdr:rowOff>53770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63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44897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7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66818</xdr:rowOff>
    </xdr:from>
    <xdr:to>
      <xdr:col>36</xdr:col>
      <xdr:colOff>165100</xdr:colOff>
      <xdr:row>39</xdr:row>
      <xdr:rowOff>168418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7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159545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8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154160</xdr:rowOff>
    </xdr:from>
    <xdr:to>
      <xdr:col>55</xdr:col>
      <xdr:colOff>0</xdr:colOff>
      <xdr:row>59</xdr:row>
      <xdr:rowOff>16472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926810"/>
          <a:ext cx="838200" cy="20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93335</xdr:rowOff>
    </xdr:from>
    <xdr:to>
      <xdr:col>50</xdr:col>
      <xdr:colOff>114300</xdr:colOff>
      <xdr:row>59</xdr:row>
      <xdr:rowOff>16472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37435"/>
          <a:ext cx="889000" cy="9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80288</xdr:rowOff>
    </xdr:from>
    <xdr:to>
      <xdr:col>50</xdr:col>
      <xdr:colOff>165100</xdr:colOff>
      <xdr:row>58</xdr:row>
      <xdr:rowOff>10438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26965</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93335</xdr:rowOff>
    </xdr:from>
    <xdr:to>
      <xdr:col>45</xdr:col>
      <xdr:colOff>177800</xdr:colOff>
      <xdr:row>58</xdr:row>
      <xdr:rowOff>117025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37435"/>
          <a:ext cx="889000" cy="2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117480</xdr:rowOff>
    </xdr:from>
    <xdr:to>
      <xdr:col>46</xdr:col>
      <xdr:colOff>38100</xdr:colOff>
      <xdr:row>58</xdr:row>
      <xdr:rowOff>47630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64157</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117025</xdr:rowOff>
    </xdr:from>
    <xdr:to>
      <xdr:col>41</xdr:col>
      <xdr:colOff>50800</xdr:colOff>
      <xdr:row>58</xdr:row>
      <xdr:rowOff>138748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61125"/>
          <a:ext cx="8890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59721</xdr:rowOff>
    </xdr:from>
    <xdr:to>
      <xdr:col>41</xdr:col>
      <xdr:colOff>101600</xdr:colOff>
      <xdr:row>57</xdr:row>
      <xdr:rowOff>161321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3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6398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607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115241</xdr:rowOff>
    </xdr:from>
    <xdr:to>
      <xdr:col>36</xdr:col>
      <xdr:colOff>165100</xdr:colOff>
      <xdr:row>58</xdr:row>
      <xdr:rowOff>45391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61918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6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103360</xdr:rowOff>
    </xdr:from>
    <xdr:to>
      <xdr:col>55</xdr:col>
      <xdr:colOff>50800</xdr:colOff>
      <xdr:row>58</xdr:row>
      <xdr:rowOff>33510</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81787</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5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137122</xdr:rowOff>
    </xdr:from>
    <xdr:to>
      <xdr:col>50</xdr:col>
      <xdr:colOff>165100</xdr:colOff>
      <xdr:row>59</xdr:row>
      <xdr:rowOff>67272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8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58399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7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42535</xdr:rowOff>
    </xdr:from>
    <xdr:to>
      <xdr:col>46</xdr:col>
      <xdr:colOff>38100</xdr:colOff>
      <xdr:row>58</xdr:row>
      <xdr:rowOff>144135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8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135262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7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66225</xdr:rowOff>
    </xdr:from>
    <xdr:to>
      <xdr:col>41</xdr:col>
      <xdr:colOff>101600</xdr:colOff>
      <xdr:row>58</xdr:row>
      <xdr:rowOff>167825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158952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87948</xdr:rowOff>
    </xdr:from>
    <xdr:to>
      <xdr:col>36</xdr:col>
      <xdr:colOff>165100</xdr:colOff>
      <xdr:row>59</xdr:row>
      <xdr:rowOff>18098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9225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121332</xdr:rowOff>
    </xdr:from>
    <xdr:to>
      <xdr:col>55</xdr:col>
      <xdr:colOff>0</xdr:colOff>
      <xdr:row>77</xdr:row>
      <xdr:rowOff>152794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322982"/>
          <a:ext cx="838200" cy="3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53729</xdr:rowOff>
    </xdr:from>
    <xdr:to>
      <xdr:col>50</xdr:col>
      <xdr:colOff>114300</xdr:colOff>
      <xdr:row>77</xdr:row>
      <xdr:rowOff>152794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083929"/>
          <a:ext cx="889000" cy="27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68726</xdr:rowOff>
    </xdr:from>
    <xdr:to>
      <xdr:col>50</xdr:col>
      <xdr:colOff>165100</xdr:colOff>
      <xdr:row>76</xdr:row>
      <xdr:rowOff>170326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15403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53729</xdr:rowOff>
    </xdr:from>
    <xdr:to>
      <xdr:col>45</xdr:col>
      <xdr:colOff>177800</xdr:colOff>
      <xdr:row>77</xdr:row>
      <xdr:rowOff>146980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083929"/>
          <a:ext cx="889000" cy="2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91312</xdr:rowOff>
    </xdr:from>
    <xdr:to>
      <xdr:col>46</xdr:col>
      <xdr:colOff>38100</xdr:colOff>
      <xdr:row>77</xdr:row>
      <xdr:rowOff>21462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12589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146980</xdr:rowOff>
    </xdr:from>
    <xdr:to>
      <xdr:col>41</xdr:col>
      <xdr:colOff>50800</xdr:colOff>
      <xdr:row>78</xdr:row>
      <xdr:rowOff>17280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348630"/>
          <a:ext cx="889000" cy="4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96798</xdr:rowOff>
    </xdr:from>
    <xdr:to>
      <xdr:col>41</xdr:col>
      <xdr:colOff>101600</xdr:colOff>
      <xdr:row>76</xdr:row>
      <xdr:rowOff>26947</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43475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3918</xdr:rowOff>
    </xdr:from>
    <xdr:to>
      <xdr:col>36</xdr:col>
      <xdr:colOff>165100</xdr:colOff>
      <xdr:row>76</xdr:row>
      <xdr:rowOff>105518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03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122045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70532</xdr:rowOff>
    </xdr:from>
    <xdr:to>
      <xdr:col>55</xdr:col>
      <xdr:colOff>50800</xdr:colOff>
      <xdr:row>78</xdr:row>
      <xdr:rowOff>682</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156909</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1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101994</xdr:rowOff>
    </xdr:from>
    <xdr:to>
      <xdr:col>50</xdr:col>
      <xdr:colOff>165100</xdr:colOff>
      <xdr:row>78</xdr:row>
      <xdr:rowOff>32144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3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23271</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39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2929</xdr:rowOff>
    </xdr:from>
    <xdr:to>
      <xdr:col>46</xdr:col>
      <xdr:colOff>38100</xdr:colOff>
      <xdr:row>76</xdr:row>
      <xdr:rowOff>104529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03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121056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80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96180</xdr:rowOff>
    </xdr:from>
    <xdr:to>
      <xdr:col>41</xdr:col>
      <xdr:colOff>101600</xdr:colOff>
      <xdr:row>78</xdr:row>
      <xdr:rowOff>26330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17457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137930</xdr:rowOff>
    </xdr:from>
    <xdr:to>
      <xdr:col>36</xdr:col>
      <xdr:colOff>165100</xdr:colOff>
      <xdr:row>78</xdr:row>
      <xdr:rowOff>68080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59207</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82700</xdr:rowOff>
    </xdr:from>
    <xdr:to>
      <xdr:col>55</xdr:col>
      <xdr:colOff>0</xdr:colOff>
      <xdr:row>98</xdr:row>
      <xdr:rowOff>147141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884800"/>
          <a:ext cx="838200" cy="6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138061</xdr:rowOff>
    </xdr:from>
    <xdr:to>
      <xdr:col>50</xdr:col>
      <xdr:colOff>114300</xdr:colOff>
      <xdr:row>98</xdr:row>
      <xdr:rowOff>147141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940161"/>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121796</xdr:rowOff>
    </xdr:from>
    <xdr:to>
      <xdr:col>50</xdr:col>
      <xdr:colOff>165100</xdr:colOff>
      <xdr:row>98</xdr:row>
      <xdr:rowOff>51946</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68473</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52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95445</xdr:rowOff>
    </xdr:from>
    <xdr:to>
      <xdr:col>45</xdr:col>
      <xdr:colOff>177800</xdr:colOff>
      <xdr:row>98</xdr:row>
      <xdr:rowOff>138061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897545"/>
          <a:ext cx="889000" cy="4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148523</xdr:rowOff>
    </xdr:from>
    <xdr:to>
      <xdr:col>46</xdr:col>
      <xdr:colOff>38100</xdr:colOff>
      <xdr:row>98</xdr:row>
      <xdr:rowOff>78673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95200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5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95445</xdr:rowOff>
    </xdr:from>
    <xdr:to>
      <xdr:col>41</xdr:col>
      <xdr:colOff>50800</xdr:colOff>
      <xdr:row>98</xdr:row>
      <xdr:rowOff>101766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897545"/>
          <a:ext cx="889000" cy="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149104</xdr:rowOff>
    </xdr:from>
    <xdr:to>
      <xdr:col>41</xdr:col>
      <xdr:colOff>101600</xdr:colOff>
      <xdr:row>98</xdr:row>
      <xdr:rowOff>79254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7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95781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5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6316</xdr:rowOff>
    </xdr:from>
    <xdr:to>
      <xdr:col>36</xdr:col>
      <xdr:colOff>165100</xdr:colOff>
      <xdr:row>98</xdr:row>
      <xdr:rowOff>107916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0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124443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58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31900</xdr:rowOff>
    </xdr:from>
    <xdr:to>
      <xdr:col>55</xdr:col>
      <xdr:colOff>50800</xdr:colOff>
      <xdr:row>98</xdr:row>
      <xdr:rowOff>133500</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8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118277</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7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96341</xdr:rowOff>
    </xdr:from>
    <xdr:to>
      <xdr:col>50</xdr:col>
      <xdr:colOff>165100</xdr:colOff>
      <xdr:row>99</xdr:row>
      <xdr:rowOff>26491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89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17618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99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87261</xdr:rowOff>
    </xdr:from>
    <xdr:to>
      <xdr:col>46</xdr:col>
      <xdr:colOff>38100</xdr:colOff>
      <xdr:row>99</xdr:row>
      <xdr:rowOff>17411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98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44645</xdr:rowOff>
    </xdr:from>
    <xdr:to>
      <xdr:col>41</xdr:col>
      <xdr:colOff>101600</xdr:colOff>
      <xdr:row>98</xdr:row>
      <xdr:rowOff>146245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137372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9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50966</xdr:rowOff>
    </xdr:from>
    <xdr:to>
      <xdr:col>36</xdr:col>
      <xdr:colOff>165100</xdr:colOff>
      <xdr:row>98</xdr:row>
      <xdr:rowOff>152566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8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143693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9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163520</xdr:rowOff>
    </xdr:from>
    <xdr:to>
      <xdr:col>85</xdr:col>
      <xdr:colOff>127000</xdr:colOff>
      <xdr:row>38</xdr:row>
      <xdr:rowOff>25057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07170"/>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10758</xdr:rowOff>
    </xdr:from>
    <xdr:to>
      <xdr:col>81</xdr:col>
      <xdr:colOff>50800</xdr:colOff>
      <xdr:row>38</xdr:row>
      <xdr:rowOff>25057</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525858"/>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51798</xdr:rowOff>
    </xdr:from>
    <xdr:to>
      <xdr:col>81</xdr:col>
      <xdr:colOff>101600</xdr:colOff>
      <xdr:row>37</xdr:row>
      <xdr:rowOff>153398</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169925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131087</xdr:rowOff>
    </xdr:from>
    <xdr:to>
      <xdr:col>76</xdr:col>
      <xdr:colOff>114300</xdr:colOff>
      <xdr:row>38</xdr:row>
      <xdr:rowOff>10758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703300" y="6474737"/>
          <a:ext cx="889000" cy="5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55193</xdr:rowOff>
    </xdr:from>
    <xdr:to>
      <xdr:col>76</xdr:col>
      <xdr:colOff>165100</xdr:colOff>
      <xdr:row>37</xdr:row>
      <xdr:rowOff>156793</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39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1870</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17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131087</xdr:rowOff>
    </xdr:from>
    <xdr:to>
      <xdr:col>71</xdr:col>
      <xdr:colOff>177800</xdr:colOff>
      <xdr:row>37</xdr:row>
      <xdr:rowOff>157222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474737"/>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55930</xdr:rowOff>
    </xdr:from>
    <xdr:to>
      <xdr:col>72</xdr:col>
      <xdr:colOff>38100</xdr:colOff>
      <xdr:row>37</xdr:row>
      <xdr:rowOff>157530</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3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2607</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73841</xdr:rowOff>
    </xdr:from>
    <xdr:to>
      <xdr:col>67</xdr:col>
      <xdr:colOff>101600</xdr:colOff>
      <xdr:row>38</xdr:row>
      <xdr:rowOff>3990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174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20518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47111" y="619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112720</xdr:rowOff>
    </xdr:from>
    <xdr:to>
      <xdr:col>85</xdr:col>
      <xdr:colOff>177800</xdr:colOff>
      <xdr:row>38</xdr:row>
      <xdr:rowOff>42870</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5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27647</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7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145707</xdr:rowOff>
    </xdr:from>
    <xdr:to>
      <xdr:col>81</xdr:col>
      <xdr:colOff>101600</xdr:colOff>
      <xdr:row>38</xdr:row>
      <xdr:rowOff>75857</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8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66984</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324333" y="6582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131408</xdr:rowOff>
    </xdr:from>
    <xdr:to>
      <xdr:col>76</xdr:col>
      <xdr:colOff>165100</xdr:colOff>
      <xdr:row>38</xdr:row>
      <xdr:rowOff>61558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52685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5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80287</xdr:rowOff>
    </xdr:from>
    <xdr:to>
      <xdr:col>72</xdr:col>
      <xdr:colOff>38100</xdr:colOff>
      <xdr:row>38</xdr:row>
      <xdr:rowOff>10437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106422</xdr:rowOff>
    </xdr:from>
    <xdr:to>
      <xdr:col>67</xdr:col>
      <xdr:colOff>101600</xdr:colOff>
      <xdr:row>38</xdr:row>
      <xdr:rowOff>36572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27699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4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75184</xdr:rowOff>
    </xdr:from>
    <xdr:to>
      <xdr:col>81</xdr:col>
      <xdr:colOff>101600</xdr:colOff>
      <xdr:row>59</xdr:row>
      <xdr:rowOff>5334</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21861</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794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72898</xdr:rowOff>
    </xdr:from>
    <xdr:to>
      <xdr:col>76</xdr:col>
      <xdr:colOff>165100</xdr:colOff>
      <xdr:row>59</xdr:row>
      <xdr:rowOff>3048</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19575</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36322</xdr:rowOff>
    </xdr:from>
    <xdr:to>
      <xdr:col>72</xdr:col>
      <xdr:colOff>38100</xdr:colOff>
      <xdr:row>58</xdr:row>
      <xdr:rowOff>137922</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154449</xdr:rowOff>
    </xdr:from>
    <xdr:ext cx="313932"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46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47752</xdr:rowOff>
    </xdr:from>
    <xdr:to>
      <xdr:col>67</xdr:col>
      <xdr:colOff>101600</xdr:colOff>
      <xdr:row>58</xdr:row>
      <xdr:rowOff>149352</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165879</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132493</xdr:rowOff>
    </xdr:from>
    <xdr:to>
      <xdr:col>85</xdr:col>
      <xdr:colOff>127000</xdr:colOff>
      <xdr:row>76</xdr:row>
      <xdr:rowOff>133299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162693"/>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133299</xdr:rowOff>
    </xdr:from>
    <xdr:to>
      <xdr:col>81</xdr:col>
      <xdr:colOff>50800</xdr:colOff>
      <xdr:row>76</xdr:row>
      <xdr:rowOff>137430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316349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23423</xdr:rowOff>
    </xdr:from>
    <xdr:to>
      <xdr:col>81</xdr:col>
      <xdr:colOff>101600</xdr:colOff>
      <xdr:row>74</xdr:row>
      <xdr:rowOff>125023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7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141550</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181795" y="12485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137430</xdr:rowOff>
    </xdr:from>
    <xdr:to>
      <xdr:col>76</xdr:col>
      <xdr:colOff>114300</xdr:colOff>
      <xdr:row>76</xdr:row>
      <xdr:rowOff>145284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3167630"/>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14679</xdr:rowOff>
    </xdr:from>
    <xdr:to>
      <xdr:col>76</xdr:col>
      <xdr:colOff>165100</xdr:colOff>
      <xdr:row>74</xdr:row>
      <xdr:rowOff>116279</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70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132806</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292795" y="12477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145284</xdr:rowOff>
    </xdr:from>
    <xdr:to>
      <xdr:col>71</xdr:col>
      <xdr:colOff>177800</xdr:colOff>
      <xdr:row>76</xdr:row>
      <xdr:rowOff>150318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175484"/>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37779</xdr:rowOff>
    </xdr:from>
    <xdr:to>
      <xdr:col>72</xdr:col>
      <xdr:colOff>38100</xdr:colOff>
      <xdr:row>74</xdr:row>
      <xdr:rowOff>139379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72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155906</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03795" y="1250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63023</xdr:rowOff>
    </xdr:from>
    <xdr:to>
      <xdr:col>67</xdr:col>
      <xdr:colOff>101600</xdr:colOff>
      <xdr:row>74</xdr:row>
      <xdr:rowOff>164623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75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9700</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14795" y="125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81693</xdr:rowOff>
    </xdr:from>
    <xdr:to>
      <xdr:col>85</xdr:col>
      <xdr:colOff>177800</xdr:colOff>
      <xdr:row>77</xdr:row>
      <xdr:rowOff>11843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31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60120</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09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82499</xdr:rowOff>
    </xdr:from>
    <xdr:to>
      <xdr:col>81</xdr:col>
      <xdr:colOff>101600</xdr:colOff>
      <xdr:row>77</xdr:row>
      <xdr:rowOff>12649</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311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3776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2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86630</xdr:rowOff>
    </xdr:from>
    <xdr:to>
      <xdr:col>76</xdr:col>
      <xdr:colOff>165100</xdr:colOff>
      <xdr:row>77</xdr:row>
      <xdr:rowOff>16780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31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7907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2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94484</xdr:rowOff>
    </xdr:from>
    <xdr:to>
      <xdr:col>72</xdr:col>
      <xdr:colOff>38100</xdr:colOff>
      <xdr:row>77</xdr:row>
      <xdr:rowOff>24634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312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15761</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2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99518</xdr:rowOff>
    </xdr:from>
    <xdr:to>
      <xdr:col>67</xdr:col>
      <xdr:colOff>101600</xdr:colOff>
      <xdr:row>77</xdr:row>
      <xdr:rowOff>29668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12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20795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22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8559</xdr:rowOff>
    </xdr:from>
    <xdr:to>
      <xdr:col>85</xdr:col>
      <xdr:colOff>127000</xdr:colOff>
      <xdr:row>98</xdr:row>
      <xdr:rowOff>71247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810659"/>
          <a:ext cx="838200" cy="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46586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84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71247</xdr:rowOff>
    </xdr:from>
    <xdr:to>
      <xdr:col>81</xdr:col>
      <xdr:colOff>50800</xdr:colOff>
      <xdr:row>98</xdr:row>
      <xdr:rowOff>139376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873347"/>
          <a:ext cx="889000" cy="6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98538</xdr:rowOff>
    </xdr:from>
    <xdr:to>
      <xdr:col>81</xdr:col>
      <xdr:colOff>101600</xdr:colOff>
      <xdr:row>99</xdr:row>
      <xdr:rowOff>28688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0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19815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99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139376</xdr:rowOff>
    </xdr:from>
    <xdr:to>
      <xdr:col>76</xdr:col>
      <xdr:colOff>114300</xdr:colOff>
      <xdr:row>98</xdr:row>
      <xdr:rowOff>162238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703300" y="16941476"/>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105474</xdr:rowOff>
    </xdr:from>
    <xdr:to>
      <xdr:col>76</xdr:col>
      <xdr:colOff>165100</xdr:colOff>
      <xdr:row>99</xdr:row>
      <xdr:rowOff>35624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26751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70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162238</xdr:rowOff>
    </xdr:from>
    <xdr:to>
      <xdr:col>71</xdr:col>
      <xdr:colOff>177800</xdr:colOff>
      <xdr:row>99</xdr:row>
      <xdr:rowOff>42114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64338"/>
          <a:ext cx="889000" cy="5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102981</xdr:rowOff>
    </xdr:from>
    <xdr:to>
      <xdr:col>72</xdr:col>
      <xdr:colOff>38100</xdr:colOff>
      <xdr:row>99</xdr:row>
      <xdr:rowOff>33131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49658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100884</xdr:rowOff>
    </xdr:from>
    <xdr:to>
      <xdr:col>67</xdr:col>
      <xdr:colOff>101600</xdr:colOff>
      <xdr:row>99</xdr:row>
      <xdr:rowOff>31034</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47561</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129209</xdr:rowOff>
    </xdr:from>
    <xdr:to>
      <xdr:col>85</xdr:col>
      <xdr:colOff>177800</xdr:colOff>
      <xdr:row>98</xdr:row>
      <xdr:rowOff>59359</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75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152086</xdr:rowOff>
    </xdr:from>
    <xdr:ext cx="599010"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61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20447</xdr:rowOff>
    </xdr:from>
    <xdr:to>
      <xdr:col>81</xdr:col>
      <xdr:colOff>101600</xdr:colOff>
      <xdr:row>98</xdr:row>
      <xdr:rowOff>122047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8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138574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59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88576</xdr:rowOff>
    </xdr:from>
    <xdr:to>
      <xdr:col>76</xdr:col>
      <xdr:colOff>165100</xdr:colOff>
      <xdr:row>99</xdr:row>
      <xdr:rowOff>18726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35253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6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111438</xdr:rowOff>
    </xdr:from>
    <xdr:to>
      <xdr:col>72</xdr:col>
      <xdr:colOff>38100</xdr:colOff>
      <xdr:row>99</xdr:row>
      <xdr:rowOff>41588</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32715</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162764</xdr:rowOff>
    </xdr:from>
    <xdr:to>
      <xdr:col>67</xdr:col>
      <xdr:colOff>101600</xdr:colOff>
      <xdr:row>99</xdr:row>
      <xdr:rowOff>92914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6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84041</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705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103596</xdr:rowOff>
    </xdr:from>
    <xdr:to>
      <xdr:col>112</xdr:col>
      <xdr:colOff>38100</xdr:colOff>
      <xdr:row>39</xdr:row>
      <xdr:rowOff>33746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50273</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120186</xdr:rowOff>
    </xdr:from>
    <xdr:to>
      <xdr:col>107</xdr:col>
      <xdr:colOff>101600</xdr:colOff>
      <xdr:row>39</xdr:row>
      <xdr:rowOff>50336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66863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110813</xdr:rowOff>
    </xdr:from>
    <xdr:to>
      <xdr:col>102</xdr:col>
      <xdr:colOff>165100</xdr:colOff>
      <xdr:row>39</xdr:row>
      <xdr:rowOff>40963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2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57490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0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125116</xdr:rowOff>
    </xdr:from>
    <xdr:to>
      <xdr:col>98</xdr:col>
      <xdr:colOff>38100</xdr:colOff>
      <xdr:row>39</xdr:row>
      <xdr:rowOff>55266</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4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71794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1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107011</xdr:rowOff>
    </xdr:from>
    <xdr:to>
      <xdr:col>116</xdr:col>
      <xdr:colOff>63500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51111"/>
          <a:ext cx="838200" cy="10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35018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979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73051</xdr:rowOff>
    </xdr:from>
    <xdr:to>
      <xdr:col>112</xdr:col>
      <xdr:colOff>38100</xdr:colOff>
      <xdr:row>59</xdr:row>
      <xdr:rowOff>3201</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1001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19728</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9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39904</xdr:rowOff>
    </xdr:from>
    <xdr:to>
      <xdr:col>107</xdr:col>
      <xdr:colOff>101600</xdr:colOff>
      <xdr:row>58</xdr:row>
      <xdr:rowOff>141504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8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158031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75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60878</xdr:rowOff>
    </xdr:from>
    <xdr:to>
      <xdr:col>102</xdr:col>
      <xdr:colOff>165100</xdr:colOff>
      <xdr:row>58</xdr:row>
      <xdr:rowOff>162478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0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7555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8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63621</xdr:rowOff>
    </xdr:from>
    <xdr:to>
      <xdr:col>98</xdr:col>
      <xdr:colOff>38100</xdr:colOff>
      <xdr:row>58</xdr:row>
      <xdr:rowOff>165221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0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10298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56211</xdr:rowOff>
    </xdr:from>
    <xdr:to>
      <xdr:col>116</xdr:col>
      <xdr:colOff>114300</xdr:colOff>
      <xdr:row>58</xdr:row>
      <xdr:rowOff>157811</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15588</xdr:rowOff>
    </xdr:from>
    <xdr:ext cx="469744"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78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154063</xdr:rowOff>
    </xdr:from>
    <xdr:to>
      <xdr:col>116</xdr:col>
      <xdr:colOff>63500</xdr:colOff>
      <xdr:row>76</xdr:row>
      <xdr:rowOff>160401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184263"/>
          <a:ext cx="838200" cy="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96609</xdr:rowOff>
    </xdr:from>
    <xdr:to>
      <xdr:col>111</xdr:col>
      <xdr:colOff>177800</xdr:colOff>
      <xdr:row>76</xdr:row>
      <xdr:rowOff>160401</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0434300" y="12612459"/>
          <a:ext cx="889000" cy="57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40805</xdr:rowOff>
    </xdr:from>
    <xdr:to>
      <xdr:col>112</xdr:col>
      <xdr:colOff>38100</xdr:colOff>
      <xdr:row>75</xdr:row>
      <xdr:rowOff>142405</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158932</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96609</xdr:rowOff>
    </xdr:from>
    <xdr:to>
      <xdr:col>107</xdr:col>
      <xdr:colOff>50800</xdr:colOff>
      <xdr:row>76</xdr:row>
      <xdr:rowOff>169799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19545300" y="12612459"/>
          <a:ext cx="889000" cy="58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38709</xdr:rowOff>
    </xdr:from>
    <xdr:to>
      <xdr:col>107</xdr:col>
      <xdr:colOff>101600</xdr:colOff>
      <xdr:row>75</xdr:row>
      <xdr:rowOff>140309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131436</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134429</xdr:rowOff>
    </xdr:from>
    <xdr:to>
      <xdr:col>102</xdr:col>
      <xdr:colOff>114300</xdr:colOff>
      <xdr:row>76</xdr:row>
      <xdr:rowOff>169799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656300" y="13164629"/>
          <a:ext cx="889000" cy="3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37084</xdr:rowOff>
    </xdr:from>
    <xdr:to>
      <xdr:col>102</xdr:col>
      <xdr:colOff>165100</xdr:colOff>
      <xdr:row>75</xdr:row>
      <xdr:rowOff>138684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155211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47879</xdr:rowOff>
    </xdr:from>
    <xdr:to>
      <xdr:col>98</xdr:col>
      <xdr:colOff>38100</xdr:colOff>
      <xdr:row>75</xdr:row>
      <xdr:rowOff>149479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0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166006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6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103263</xdr:rowOff>
    </xdr:from>
    <xdr:to>
      <xdr:col>116</xdr:col>
      <xdr:colOff>114300</xdr:colOff>
      <xdr:row>77</xdr:row>
      <xdr:rowOff>33413</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313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81690</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311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109601</xdr:rowOff>
    </xdr:from>
    <xdr:to>
      <xdr:col>112</xdr:col>
      <xdr:colOff>38100</xdr:colOff>
      <xdr:row>77</xdr:row>
      <xdr:rowOff>39751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13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30878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45809</xdr:rowOff>
    </xdr:from>
    <xdr:to>
      <xdr:col>107</xdr:col>
      <xdr:colOff>101600</xdr:colOff>
      <xdr:row>73</xdr:row>
      <xdr:rowOff>147409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25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163936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34795" y="123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118999</xdr:rowOff>
    </xdr:from>
    <xdr:to>
      <xdr:col>102</xdr:col>
      <xdr:colOff>165100</xdr:colOff>
      <xdr:row>77</xdr:row>
      <xdr:rowOff>49149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1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40276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83629</xdr:rowOff>
    </xdr:from>
    <xdr:to>
      <xdr:col>98</xdr:col>
      <xdr:colOff>38100</xdr:colOff>
      <xdr:row>77</xdr:row>
      <xdr:rowOff>13779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11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4906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20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全体的な傾向は前頁までで記述した通りであるが、近年、物件費が類似団体よりも高い水準にあるのはふるさと納税の業務委託料の増による。</a:t>
          </a:r>
        </a:p>
        <a:p>
          <a:r>
            <a:rPr kumimoji="1" lang="ja-JP" altLang="en-US" sz="1200">
              <a:latin typeface="ＭＳ Ｐゴシック" panose="020B0600070205080204" pitchFamily="50" charset="-128"/>
              <a:ea typeface="ＭＳ Ｐゴシック" panose="020B0600070205080204" pitchFamily="50" charset="-128"/>
            </a:rPr>
            <a:t>　全体的に人口一人当たりのコストは低く抑えられている。教育と福祉を重視した施策を採用した結果、扶助費が高い水準にあり、町発足以来、庁舎建設を行っておらず、下水道、図書館は未整備、文化施設、保健福祉施設、スポーツ施設も少ないが、定住自立圏や都市圏の連携において補っている。区域も小さく、大規模な橋梁や長大な道路も必要としないことから、ハード整備からソフト事業へ傾斜配分した施策をとってきた。見方にもよるが非常にリーンな（無駄のない、状況に適したメリハリのある）行政運営と評価できる。しかしながら、裏を返せば、将来世代へのレガシーが少なく、現世代で資本を過分に使っているという見方もでき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年度に第</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次総合計画を策定するにあたり、生活満足度の調査を行ったが、否定的な意見は少なく、結果として人口減少も緩やか。ただし、現状としては、町内で雇用を生んでおらず、休日に過ごす施設も少ないことから、町で産出される付加価値や地域経済循環率が低いが、類似団体の中で唯一、政令指定都市と隣接し鉄道で連結され、交通環境が極めて良好なことから、潜在的な成長性は高い。なお、コストが抑えられている要因としては、インフラ整備がひと段落した状態で、維持補修費が低い状況にあることが考えられ、今後の投資にあたっては、受益者負担等の方針を適正に設定し、今後のコストについて、明確なビジョンのある公共施設管理計画の策定が必須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熊本県玉東町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5,248
5,218
24.33
5,856,454
5,587,041
209,139
1,972,933
2,360,519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74549</xdr:rowOff>
    </xdr:from>
    <xdr:to>
      <xdr:col>24</xdr:col>
      <xdr:colOff>63500</xdr:colOff>
      <xdr:row>35</xdr:row>
      <xdr:rowOff>119380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75299"/>
          <a:ext cx="838200" cy="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3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46609</xdr:rowOff>
    </xdr:from>
    <xdr:to>
      <xdr:col>19</xdr:col>
      <xdr:colOff>177800</xdr:colOff>
      <xdr:row>35</xdr:row>
      <xdr:rowOff>74549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7359"/>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20337</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125349</xdr:rowOff>
    </xdr:from>
    <xdr:to>
      <xdr:col>15</xdr:col>
      <xdr:colOff>50800</xdr:colOff>
      <xdr:row>35</xdr:row>
      <xdr:rowOff>46609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54649"/>
          <a:ext cx="8890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107188</xdr:rowOff>
    </xdr:from>
    <xdr:to>
      <xdr:col>15</xdr:col>
      <xdr:colOff>101600</xdr:colOff>
      <xdr:row>36</xdr:row>
      <xdr:rowOff>37338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28465</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98679</xdr:rowOff>
    </xdr:from>
    <xdr:to>
      <xdr:col>10</xdr:col>
      <xdr:colOff>114300</xdr:colOff>
      <xdr:row>34</xdr:row>
      <xdr:rowOff>125349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2797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111506</xdr:rowOff>
    </xdr:from>
    <xdr:to>
      <xdr:col>10</xdr:col>
      <xdr:colOff>165100</xdr:colOff>
      <xdr:row>36</xdr:row>
      <xdr:rowOff>41656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32783</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140970</xdr:rowOff>
    </xdr:from>
    <xdr:to>
      <xdr:col>6</xdr:col>
      <xdr:colOff>38100</xdr:colOff>
      <xdr:row>36</xdr:row>
      <xdr:rowOff>71120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62247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68580</xdr:rowOff>
    </xdr:from>
    <xdr:to>
      <xdr:col>24</xdr:col>
      <xdr:colOff>114300</xdr:colOff>
      <xdr:row>35</xdr:row>
      <xdr:rowOff>170180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91457</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23749</xdr:rowOff>
    </xdr:from>
    <xdr:to>
      <xdr:col>20</xdr:col>
      <xdr:colOff>38100</xdr:colOff>
      <xdr:row>35</xdr:row>
      <xdr:rowOff>125349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141876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79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167259</xdr:rowOff>
    </xdr:from>
    <xdr:to>
      <xdr:col>15</xdr:col>
      <xdr:colOff>101600</xdr:colOff>
      <xdr:row>35</xdr:row>
      <xdr:rowOff>97409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113936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77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74549</xdr:rowOff>
    </xdr:from>
    <xdr:to>
      <xdr:col>10</xdr:col>
      <xdr:colOff>165100</xdr:colOff>
      <xdr:row>35</xdr:row>
      <xdr:rowOff>4699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21226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7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47879</xdr:rowOff>
    </xdr:from>
    <xdr:to>
      <xdr:col>6</xdr:col>
      <xdr:colOff>38100</xdr:colOff>
      <xdr:row>34</xdr:row>
      <xdr:rowOff>149479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166006</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5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31084</xdr:rowOff>
    </xdr:from>
    <xdr:to>
      <xdr:col>24</xdr:col>
      <xdr:colOff>63500</xdr:colOff>
      <xdr:row>57</xdr:row>
      <xdr:rowOff>158996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03734"/>
          <a:ext cx="838200" cy="12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57114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29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157356</xdr:rowOff>
    </xdr:from>
    <xdr:to>
      <xdr:col>19</xdr:col>
      <xdr:colOff>177800</xdr:colOff>
      <xdr:row>57</xdr:row>
      <xdr:rowOff>158996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30006"/>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17345</xdr:rowOff>
    </xdr:from>
    <xdr:to>
      <xdr:col>20</xdr:col>
      <xdr:colOff>38100</xdr:colOff>
      <xdr:row>58</xdr:row>
      <xdr:rowOff>118945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110072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157356</xdr:rowOff>
    </xdr:from>
    <xdr:to>
      <xdr:col>15</xdr:col>
      <xdr:colOff>50800</xdr:colOff>
      <xdr:row>58</xdr:row>
      <xdr:rowOff>77846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30006"/>
          <a:ext cx="889000" cy="9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27375</xdr:rowOff>
    </xdr:from>
    <xdr:to>
      <xdr:col>15</xdr:col>
      <xdr:colOff>101600</xdr:colOff>
      <xdr:row>58</xdr:row>
      <xdr:rowOff>128975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120102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77846</xdr:rowOff>
    </xdr:from>
    <xdr:to>
      <xdr:col>10</xdr:col>
      <xdr:colOff>114300</xdr:colOff>
      <xdr:row>58</xdr:row>
      <xdr:rowOff>137312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21946"/>
          <a:ext cx="889000" cy="5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29699</xdr:rowOff>
    </xdr:from>
    <xdr:to>
      <xdr:col>10</xdr:col>
      <xdr:colOff>165100</xdr:colOff>
      <xdr:row>58</xdr:row>
      <xdr:rowOff>131299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122426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34454</xdr:rowOff>
    </xdr:from>
    <xdr:to>
      <xdr:col>6</xdr:col>
      <xdr:colOff>38100</xdr:colOff>
      <xdr:row>58</xdr:row>
      <xdr:rowOff>136054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7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152581</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151734</xdr:rowOff>
    </xdr:from>
    <xdr:to>
      <xdr:col>24</xdr:col>
      <xdr:colOff>114300</xdr:colOff>
      <xdr:row>57</xdr:row>
      <xdr:rowOff>81884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3161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0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108196</xdr:rowOff>
    </xdr:from>
    <xdr:to>
      <xdr:col>20</xdr:col>
      <xdr:colOff>38100</xdr:colOff>
      <xdr:row>58</xdr:row>
      <xdr:rowOff>38346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54873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6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106556</xdr:rowOff>
    </xdr:from>
    <xdr:to>
      <xdr:col>15</xdr:col>
      <xdr:colOff>101600</xdr:colOff>
      <xdr:row>58</xdr:row>
      <xdr:rowOff>36706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7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53233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5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27046</xdr:rowOff>
    </xdr:from>
    <xdr:to>
      <xdr:col>10</xdr:col>
      <xdr:colOff>165100</xdr:colOff>
      <xdr:row>58</xdr:row>
      <xdr:rowOff>128646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145173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74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86512</xdr:rowOff>
    </xdr:from>
    <xdr:to>
      <xdr:col>6</xdr:col>
      <xdr:colOff>38100</xdr:colOff>
      <xdr:row>59</xdr:row>
      <xdr:rowOff>16662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7789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12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108633</xdr:rowOff>
    </xdr:from>
    <xdr:to>
      <xdr:col>24</xdr:col>
      <xdr:colOff>63500</xdr:colOff>
      <xdr:row>76</xdr:row>
      <xdr:rowOff>159903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67383"/>
          <a:ext cx="838200" cy="22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105791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64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159903</xdr:rowOff>
    </xdr:from>
    <xdr:to>
      <xdr:col>19</xdr:col>
      <xdr:colOff>177800</xdr:colOff>
      <xdr:row>77</xdr:row>
      <xdr:rowOff>10249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0103"/>
          <a:ext cx="889000" cy="2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7221</xdr:rowOff>
    </xdr:from>
    <xdr:to>
      <xdr:col>20</xdr:col>
      <xdr:colOff>38100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125348</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10249</xdr:rowOff>
    </xdr:from>
    <xdr:to>
      <xdr:col>15</xdr:col>
      <xdr:colOff>50800</xdr:colOff>
      <xdr:row>77</xdr:row>
      <xdr:rowOff>32409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11899"/>
          <a:ext cx="889000" cy="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32747</xdr:rowOff>
    </xdr:from>
    <xdr:to>
      <xdr:col>15</xdr:col>
      <xdr:colOff>101600</xdr:colOff>
      <xdr:row>76</xdr:row>
      <xdr:rowOff>134347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150874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29995</xdr:rowOff>
    </xdr:from>
    <xdr:to>
      <xdr:col>10</xdr:col>
      <xdr:colOff>114300</xdr:colOff>
      <xdr:row>77</xdr:row>
      <xdr:rowOff>32409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31645"/>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14901</xdr:rowOff>
    </xdr:from>
    <xdr:to>
      <xdr:col>10</xdr:col>
      <xdr:colOff>165100</xdr:colOff>
      <xdr:row>76</xdr:row>
      <xdr:rowOff>116501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133029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51643</xdr:rowOff>
    </xdr:from>
    <xdr:to>
      <xdr:col>6</xdr:col>
      <xdr:colOff>38100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57833</xdr:rowOff>
    </xdr:from>
    <xdr:to>
      <xdr:col>24</xdr:col>
      <xdr:colOff>114300</xdr:colOff>
      <xdr:row>75</xdr:row>
      <xdr:rowOff>159432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165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80710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6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109103</xdr:rowOff>
    </xdr:from>
    <xdr:to>
      <xdr:col>20</xdr:col>
      <xdr:colOff>38100</xdr:colOff>
      <xdr:row>77</xdr:row>
      <xdr:rowOff>39253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30380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2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130899</xdr:rowOff>
    </xdr:from>
    <xdr:to>
      <xdr:col>15</xdr:col>
      <xdr:colOff>101600</xdr:colOff>
      <xdr:row>77</xdr:row>
      <xdr:rowOff>61049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52176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5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153059</xdr:rowOff>
    </xdr:from>
    <xdr:to>
      <xdr:col>10</xdr:col>
      <xdr:colOff>165100</xdr:colOff>
      <xdr:row>77</xdr:row>
      <xdr:rowOff>83209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74336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275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150645</xdr:rowOff>
    </xdr:from>
    <xdr:to>
      <xdr:col>6</xdr:col>
      <xdr:colOff>38100</xdr:colOff>
      <xdr:row>77</xdr:row>
      <xdr:rowOff>80795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71922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27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163877</xdr:rowOff>
    </xdr:from>
    <xdr:to>
      <xdr:col>24</xdr:col>
      <xdr:colOff>63500</xdr:colOff>
      <xdr:row>97</xdr:row>
      <xdr:rowOff>11460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23077"/>
          <a:ext cx="838200" cy="1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21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148579</xdr:rowOff>
    </xdr:from>
    <xdr:to>
      <xdr:col>19</xdr:col>
      <xdr:colOff>177800</xdr:colOff>
      <xdr:row>97</xdr:row>
      <xdr:rowOff>11460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607779"/>
          <a:ext cx="889000" cy="3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29756</xdr:rowOff>
    </xdr:from>
    <xdr:to>
      <xdr:col>20</xdr:col>
      <xdr:colOff>38100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147883</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170351</xdr:rowOff>
    </xdr:from>
    <xdr:to>
      <xdr:col>15</xdr:col>
      <xdr:colOff>50800</xdr:colOff>
      <xdr:row>96</xdr:row>
      <xdr:rowOff>148579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58101"/>
          <a:ext cx="889000" cy="149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52643</xdr:rowOff>
    </xdr:from>
    <xdr:to>
      <xdr:col>15</xdr:col>
      <xdr:colOff>101600</xdr:colOff>
      <xdr:row>96</xdr:row>
      <xdr:rowOff>154243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170770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170351</xdr:rowOff>
    </xdr:from>
    <xdr:to>
      <xdr:col>10</xdr:col>
      <xdr:colOff>114300</xdr:colOff>
      <xdr:row>96</xdr:row>
      <xdr:rowOff>70540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58101"/>
          <a:ext cx="889000" cy="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38356</xdr:rowOff>
    </xdr:from>
    <xdr:to>
      <xdr:col>10</xdr:col>
      <xdr:colOff>165100</xdr:colOff>
      <xdr:row>96</xdr:row>
      <xdr:rowOff>139956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131083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59337</xdr:rowOff>
    </xdr:from>
    <xdr:to>
      <xdr:col>6</xdr:col>
      <xdr:colOff>38100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152064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113077</xdr:rowOff>
    </xdr:from>
    <xdr:to>
      <xdr:col>24</xdr:col>
      <xdr:colOff>114300</xdr:colOff>
      <xdr:row>97</xdr:row>
      <xdr:rowOff>43227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91504</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55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132110</xdr:rowOff>
    </xdr:from>
    <xdr:to>
      <xdr:col>20</xdr:col>
      <xdr:colOff>38100</xdr:colOff>
      <xdr:row>97</xdr:row>
      <xdr:rowOff>62260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53387</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97779</xdr:rowOff>
    </xdr:from>
    <xdr:to>
      <xdr:col>15</xdr:col>
      <xdr:colOff>101600</xdr:colOff>
      <xdr:row>97</xdr:row>
      <xdr:rowOff>27929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19056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119551</xdr:rowOff>
    </xdr:from>
    <xdr:to>
      <xdr:col>10</xdr:col>
      <xdr:colOff>165100</xdr:colOff>
      <xdr:row>96</xdr:row>
      <xdr:rowOff>49701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66228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82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19740</xdr:rowOff>
    </xdr:from>
    <xdr:to>
      <xdr:col>6</xdr:col>
      <xdr:colOff>38100</xdr:colOff>
      <xdr:row>96</xdr:row>
      <xdr:rowOff>121340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7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137867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96232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8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28549</xdr:rowOff>
    </xdr:from>
    <xdr:to>
      <xdr:col>50</xdr:col>
      <xdr:colOff>165100</xdr:colOff>
      <xdr:row>37</xdr:row>
      <xdr:rowOff>130149</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146676</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147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21234</xdr:rowOff>
    </xdr:from>
    <xdr:to>
      <xdr:col>46</xdr:col>
      <xdr:colOff>38100</xdr:colOff>
      <xdr:row>37</xdr:row>
      <xdr:rowOff>122834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139361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40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85293</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0039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167538</xdr:rowOff>
    </xdr:from>
    <xdr:to>
      <xdr:col>41</xdr:col>
      <xdr:colOff>101600</xdr:colOff>
      <xdr:row>37</xdr:row>
      <xdr:rowOff>97688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114215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1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40437</xdr:rowOff>
    </xdr:from>
    <xdr:to>
      <xdr:col>36</xdr:col>
      <xdr:colOff>165100</xdr:colOff>
      <xdr:row>37</xdr:row>
      <xdr:rowOff>142037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38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158564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159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34493</xdr:rowOff>
    </xdr:from>
    <xdr:to>
      <xdr:col>36</xdr:col>
      <xdr:colOff>165100</xdr:colOff>
      <xdr:row>38</xdr:row>
      <xdr:rowOff>136093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127220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69218</xdr:rowOff>
    </xdr:from>
    <xdr:to>
      <xdr:col>55</xdr:col>
      <xdr:colOff>0</xdr:colOff>
      <xdr:row>58</xdr:row>
      <xdr:rowOff>72478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10013318"/>
          <a:ext cx="838200" cy="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46761</xdr:rowOff>
    </xdr:from>
    <xdr:to>
      <xdr:col>50</xdr:col>
      <xdr:colOff>114300</xdr:colOff>
      <xdr:row>58</xdr:row>
      <xdr:rowOff>72478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90861"/>
          <a:ext cx="8890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121224</xdr:rowOff>
    </xdr:from>
    <xdr:to>
      <xdr:col>50</xdr:col>
      <xdr:colOff>165100</xdr:colOff>
      <xdr:row>56</xdr:row>
      <xdr:rowOff>51374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55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67901</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32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116667</xdr:rowOff>
    </xdr:from>
    <xdr:to>
      <xdr:col>45</xdr:col>
      <xdr:colOff>177800</xdr:colOff>
      <xdr:row>58</xdr:row>
      <xdr:rowOff>46761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89317"/>
          <a:ext cx="889000" cy="10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148350</xdr:rowOff>
    </xdr:from>
    <xdr:to>
      <xdr:col>46</xdr:col>
      <xdr:colOff>38100</xdr:colOff>
      <xdr:row>56</xdr:row>
      <xdr:rowOff>78500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95027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35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116667</xdr:rowOff>
    </xdr:from>
    <xdr:to>
      <xdr:col>41</xdr:col>
      <xdr:colOff>50800</xdr:colOff>
      <xdr:row>58</xdr:row>
      <xdr:rowOff>61391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89317"/>
          <a:ext cx="889000" cy="11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46495</xdr:rowOff>
    </xdr:from>
    <xdr:to>
      <xdr:col>41</xdr:col>
      <xdr:colOff>101600</xdr:colOff>
      <xdr:row>55</xdr:row>
      <xdr:rowOff>148095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47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164622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25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153936</xdr:rowOff>
    </xdr:from>
    <xdr:to>
      <xdr:col>36</xdr:col>
      <xdr:colOff>165100</xdr:colOff>
      <xdr:row>56</xdr:row>
      <xdr:rowOff>84086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5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100613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35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18418</xdr:rowOff>
    </xdr:from>
    <xdr:to>
      <xdr:col>55</xdr:col>
      <xdr:colOff>50800</xdr:colOff>
      <xdr:row>58</xdr:row>
      <xdr:rowOff>120018</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6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104795</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7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21678</xdr:rowOff>
    </xdr:from>
    <xdr:to>
      <xdr:col>50</xdr:col>
      <xdr:colOff>165100</xdr:colOff>
      <xdr:row>58</xdr:row>
      <xdr:rowOff>123278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114405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05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167411</xdr:rowOff>
    </xdr:from>
    <xdr:to>
      <xdr:col>46</xdr:col>
      <xdr:colOff>38100</xdr:colOff>
      <xdr:row>58</xdr:row>
      <xdr:rowOff>97561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88688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65867</xdr:rowOff>
    </xdr:from>
    <xdr:to>
      <xdr:col>41</xdr:col>
      <xdr:colOff>101600</xdr:colOff>
      <xdr:row>57</xdr:row>
      <xdr:rowOff>167467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3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158594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3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10591</xdr:rowOff>
    </xdr:from>
    <xdr:to>
      <xdr:col>36</xdr:col>
      <xdr:colOff>165100</xdr:colOff>
      <xdr:row>58</xdr:row>
      <xdr:rowOff>112191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5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103318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163264</xdr:rowOff>
    </xdr:from>
    <xdr:to>
      <xdr:col>55</xdr:col>
      <xdr:colOff>0</xdr:colOff>
      <xdr:row>78</xdr:row>
      <xdr:rowOff>122007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364914"/>
          <a:ext cx="838200" cy="13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122007</xdr:rowOff>
    </xdr:from>
    <xdr:to>
      <xdr:col>50</xdr:col>
      <xdr:colOff>114300</xdr:colOff>
      <xdr:row>78</xdr:row>
      <xdr:rowOff>133080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95107"/>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3787</xdr:rowOff>
    </xdr:from>
    <xdr:to>
      <xdr:col>50</xdr:col>
      <xdr:colOff>165100</xdr:colOff>
      <xdr:row>77</xdr:row>
      <xdr:rowOff>105387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121914</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132531</xdr:rowOff>
    </xdr:from>
    <xdr:to>
      <xdr:col>45</xdr:col>
      <xdr:colOff>177800</xdr:colOff>
      <xdr:row>78</xdr:row>
      <xdr:rowOff>133080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7861300" y="1350563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7674</xdr:rowOff>
    </xdr:from>
    <xdr:to>
      <xdr:col>46</xdr:col>
      <xdr:colOff>38100</xdr:colOff>
      <xdr:row>77</xdr:row>
      <xdr:rowOff>109274</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125801</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298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132531</xdr:rowOff>
    </xdr:from>
    <xdr:to>
      <xdr:col>41</xdr:col>
      <xdr:colOff>50800</xdr:colOff>
      <xdr:row>78</xdr:row>
      <xdr:rowOff>133207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505631"/>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7803</xdr:rowOff>
    </xdr:from>
    <xdr:to>
      <xdr:col>41</xdr:col>
      <xdr:colOff>101600</xdr:colOff>
      <xdr:row>77</xdr:row>
      <xdr:rowOff>109403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0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125930</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298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2408</xdr:rowOff>
    </xdr:from>
    <xdr:to>
      <xdr:col>36</xdr:col>
      <xdr:colOff>165100</xdr:colOff>
      <xdr:row>77</xdr:row>
      <xdr:rowOff>104008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120535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297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112464</xdr:rowOff>
    </xdr:from>
    <xdr:to>
      <xdr:col>55</xdr:col>
      <xdr:colOff>50800</xdr:colOff>
      <xdr:row>78</xdr:row>
      <xdr:rowOff>42614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1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90891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9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71207</xdr:rowOff>
    </xdr:from>
    <xdr:to>
      <xdr:col>50</xdr:col>
      <xdr:colOff>165100</xdr:colOff>
      <xdr:row>79</xdr:row>
      <xdr:rowOff>1357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44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163934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82280</xdr:rowOff>
    </xdr:from>
    <xdr:to>
      <xdr:col>46</xdr:col>
      <xdr:colOff>38100</xdr:colOff>
      <xdr:row>79</xdr:row>
      <xdr:rowOff>12430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3557</xdr:rowOff>
    </xdr:from>
    <xdr:ext cx="378565"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61017" y="13548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81731</xdr:rowOff>
    </xdr:from>
    <xdr:to>
      <xdr:col>41</xdr:col>
      <xdr:colOff>101600</xdr:colOff>
      <xdr:row>79</xdr:row>
      <xdr:rowOff>11881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3008</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2017" y="13547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82407</xdr:rowOff>
    </xdr:from>
    <xdr:to>
      <xdr:col>36</xdr:col>
      <xdr:colOff>165100</xdr:colOff>
      <xdr:row>79</xdr:row>
      <xdr:rowOff>12557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3684</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3017" y="13548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147344</xdr:rowOff>
    </xdr:from>
    <xdr:to>
      <xdr:col>55</xdr:col>
      <xdr:colOff>0</xdr:colOff>
      <xdr:row>97</xdr:row>
      <xdr:rowOff>100368</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435094"/>
          <a:ext cx="838200" cy="29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125181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412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39903</xdr:rowOff>
    </xdr:from>
    <xdr:to>
      <xdr:col>50</xdr:col>
      <xdr:colOff>114300</xdr:colOff>
      <xdr:row>97</xdr:row>
      <xdr:rowOff>100368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8750300" y="16670553"/>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153997</xdr:rowOff>
    </xdr:from>
    <xdr:to>
      <xdr:col>50</xdr:col>
      <xdr:colOff>165100</xdr:colOff>
      <xdr:row>96</xdr:row>
      <xdr:rowOff>84147</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100674</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21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26716</xdr:rowOff>
    </xdr:from>
    <xdr:to>
      <xdr:col>45</xdr:col>
      <xdr:colOff>177800</xdr:colOff>
      <xdr:row>97</xdr:row>
      <xdr:rowOff>39903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657366"/>
          <a:ext cx="8890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164982</xdr:rowOff>
    </xdr:from>
    <xdr:to>
      <xdr:col>46</xdr:col>
      <xdr:colOff>38100</xdr:colOff>
      <xdr:row>96</xdr:row>
      <xdr:rowOff>95132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111659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2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26716</xdr:rowOff>
    </xdr:from>
    <xdr:to>
      <xdr:col>41</xdr:col>
      <xdr:colOff>50800</xdr:colOff>
      <xdr:row>97</xdr:row>
      <xdr:rowOff>51310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657366"/>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159643</xdr:rowOff>
    </xdr:from>
    <xdr:to>
      <xdr:col>41</xdr:col>
      <xdr:colOff>101600</xdr:colOff>
      <xdr:row>96</xdr:row>
      <xdr:rowOff>89793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106320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22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10874</xdr:rowOff>
    </xdr:from>
    <xdr:to>
      <xdr:col>36</xdr:col>
      <xdr:colOff>165100</xdr:colOff>
      <xdr:row>96</xdr:row>
      <xdr:rowOff>112474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129001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96544</xdr:rowOff>
    </xdr:from>
    <xdr:to>
      <xdr:col>55</xdr:col>
      <xdr:colOff>50800</xdr:colOff>
      <xdr:row>96</xdr:row>
      <xdr:rowOff>26694</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3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119421</xdr:rowOff>
    </xdr:from>
    <xdr:ext cx="599010"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3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49568</xdr:rowOff>
    </xdr:from>
    <xdr:to>
      <xdr:col>50</xdr:col>
      <xdr:colOff>165100</xdr:colOff>
      <xdr:row>97</xdr:row>
      <xdr:rowOff>151168</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8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142295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7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160553</xdr:rowOff>
    </xdr:from>
    <xdr:to>
      <xdr:col>46</xdr:col>
      <xdr:colOff>38100</xdr:colOff>
      <xdr:row>97</xdr:row>
      <xdr:rowOff>90703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61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81830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1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147366</xdr:rowOff>
    </xdr:from>
    <xdr:to>
      <xdr:col>41</xdr:col>
      <xdr:colOff>101600</xdr:colOff>
      <xdr:row>97</xdr:row>
      <xdr:rowOff>77516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68643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xdr:rowOff>
    </xdr:from>
    <xdr:to>
      <xdr:col>36</xdr:col>
      <xdr:colOff>165100</xdr:colOff>
      <xdr:row>97</xdr:row>
      <xdr:rowOff>102110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6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93237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7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7638</xdr:rowOff>
    </xdr:from>
    <xdr:to>
      <xdr:col>85</xdr:col>
      <xdr:colOff>127000</xdr:colOff>
      <xdr:row>38</xdr:row>
      <xdr:rowOff>16306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5481300" y="6522738"/>
          <a:ext cx="8382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16306</xdr:rowOff>
    </xdr:from>
    <xdr:to>
      <xdr:col>81</xdr:col>
      <xdr:colOff>50800</xdr:colOff>
      <xdr:row>38</xdr:row>
      <xdr:rowOff>38714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31406"/>
          <a:ext cx="889000" cy="2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51446</xdr:rowOff>
    </xdr:from>
    <xdr:to>
      <xdr:col>81</xdr:col>
      <xdr:colOff>101600</xdr:colOff>
      <xdr:row>37</xdr:row>
      <xdr:rowOff>153046</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3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169573</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17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38714</xdr:rowOff>
    </xdr:from>
    <xdr:to>
      <xdr:col>76</xdr:col>
      <xdr:colOff>114300</xdr:colOff>
      <xdr:row>38</xdr:row>
      <xdr:rowOff>45777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53814"/>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70164</xdr:rowOff>
    </xdr:from>
    <xdr:to>
      <xdr:col>76</xdr:col>
      <xdr:colOff>165100</xdr:colOff>
      <xdr:row>38</xdr:row>
      <xdr:rowOff>314</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16841</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18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45695</xdr:rowOff>
    </xdr:from>
    <xdr:to>
      <xdr:col>71</xdr:col>
      <xdr:colOff>177800</xdr:colOff>
      <xdr:row>38</xdr:row>
      <xdr:rowOff>45777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814300" y="6560795"/>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72532</xdr:rowOff>
    </xdr:from>
    <xdr:to>
      <xdr:col>72</xdr:col>
      <xdr:colOff>38100</xdr:colOff>
      <xdr:row>38</xdr:row>
      <xdr:rowOff>2682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1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19209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19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61719</xdr:rowOff>
    </xdr:from>
    <xdr:to>
      <xdr:col>67</xdr:col>
      <xdr:colOff>101600</xdr:colOff>
      <xdr:row>37</xdr:row>
      <xdr:rowOff>163319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8396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18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128288</xdr:rowOff>
    </xdr:from>
    <xdr:to>
      <xdr:col>85</xdr:col>
      <xdr:colOff>177800</xdr:colOff>
      <xdr:row>38</xdr:row>
      <xdr:rowOff>58438</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47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43215</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3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136956</xdr:rowOff>
    </xdr:from>
    <xdr:to>
      <xdr:col>81</xdr:col>
      <xdr:colOff>101600</xdr:colOff>
      <xdr:row>38</xdr:row>
      <xdr:rowOff>67106</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8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58233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7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159364</xdr:rowOff>
    </xdr:from>
    <xdr:to>
      <xdr:col>76</xdr:col>
      <xdr:colOff>165100</xdr:colOff>
      <xdr:row>38</xdr:row>
      <xdr:rowOff>89514</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50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80641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9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166427</xdr:rowOff>
    </xdr:from>
    <xdr:to>
      <xdr:col>72</xdr:col>
      <xdr:colOff>38100</xdr:colOff>
      <xdr:row>38</xdr:row>
      <xdr:rowOff>96577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51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87704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166345</xdr:rowOff>
    </xdr:from>
    <xdr:to>
      <xdr:col>67</xdr:col>
      <xdr:colOff>101600</xdr:colOff>
      <xdr:row>38</xdr:row>
      <xdr:rowOff>96495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87622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122084</xdr:rowOff>
    </xdr:from>
    <xdr:to>
      <xdr:col>85</xdr:col>
      <xdr:colOff>127000</xdr:colOff>
      <xdr:row>57</xdr:row>
      <xdr:rowOff>63270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23284"/>
          <a:ext cx="838200" cy="1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63270</xdr:rowOff>
    </xdr:from>
    <xdr:to>
      <xdr:col>81</xdr:col>
      <xdr:colOff>50800</xdr:colOff>
      <xdr:row>57</xdr:row>
      <xdr:rowOff>115788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35920"/>
          <a:ext cx="889000" cy="5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149003</xdr:rowOff>
    </xdr:from>
    <xdr:to>
      <xdr:col>81</xdr:col>
      <xdr:colOff>101600</xdr:colOff>
      <xdr:row>56</xdr:row>
      <xdr:rowOff>79153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95680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86011</xdr:rowOff>
    </xdr:from>
    <xdr:to>
      <xdr:col>76</xdr:col>
      <xdr:colOff>114300</xdr:colOff>
      <xdr:row>57</xdr:row>
      <xdr:rowOff>115788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58661"/>
          <a:ext cx="889000" cy="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1219</xdr:rowOff>
    </xdr:from>
    <xdr:to>
      <xdr:col>76</xdr:col>
      <xdr:colOff>165100</xdr:colOff>
      <xdr:row>56</xdr:row>
      <xdr:rowOff>102819</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119346</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58849</xdr:rowOff>
    </xdr:from>
    <xdr:to>
      <xdr:col>71</xdr:col>
      <xdr:colOff>177800</xdr:colOff>
      <xdr:row>57</xdr:row>
      <xdr:rowOff>86011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814300" y="9831499"/>
          <a:ext cx="889000" cy="2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160164</xdr:rowOff>
    </xdr:from>
    <xdr:to>
      <xdr:col>72</xdr:col>
      <xdr:colOff>38100</xdr:colOff>
      <xdr:row>56</xdr:row>
      <xdr:rowOff>90314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106841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5466</xdr:rowOff>
    </xdr:from>
    <xdr:to>
      <xdr:col>67</xdr:col>
      <xdr:colOff>101600</xdr:colOff>
      <xdr:row>56</xdr:row>
      <xdr:rowOff>107066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123593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38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71284</xdr:rowOff>
    </xdr:from>
    <xdr:to>
      <xdr:col>85</xdr:col>
      <xdr:colOff>177800</xdr:colOff>
      <xdr:row>57</xdr:row>
      <xdr:rowOff>1434</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67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49711</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5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12470</xdr:rowOff>
    </xdr:from>
    <xdr:to>
      <xdr:col>81</xdr:col>
      <xdr:colOff>101600</xdr:colOff>
      <xdr:row>57</xdr:row>
      <xdr:rowOff>114070</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105197</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64988</xdr:rowOff>
    </xdr:from>
    <xdr:to>
      <xdr:col>76</xdr:col>
      <xdr:colOff>165100</xdr:colOff>
      <xdr:row>57</xdr:row>
      <xdr:rowOff>166588</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83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157715</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35211</xdr:rowOff>
    </xdr:from>
    <xdr:to>
      <xdr:col>72</xdr:col>
      <xdr:colOff>38100</xdr:colOff>
      <xdr:row>57</xdr:row>
      <xdr:rowOff>136811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80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127938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90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8049</xdr:rowOff>
    </xdr:from>
    <xdr:to>
      <xdr:col>67</xdr:col>
      <xdr:colOff>101600</xdr:colOff>
      <xdr:row>57</xdr:row>
      <xdr:rowOff>109649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100776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163520</xdr:rowOff>
    </xdr:from>
    <xdr:to>
      <xdr:col>85</xdr:col>
      <xdr:colOff>127000</xdr:colOff>
      <xdr:row>78</xdr:row>
      <xdr:rowOff>25057</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65170"/>
          <a:ext cx="8382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10757</xdr:rowOff>
    </xdr:from>
    <xdr:to>
      <xdr:col>81</xdr:col>
      <xdr:colOff>50800</xdr:colOff>
      <xdr:row>78</xdr:row>
      <xdr:rowOff>25057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83857"/>
          <a:ext cx="8890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51798</xdr:rowOff>
    </xdr:from>
    <xdr:to>
      <xdr:col>81</xdr:col>
      <xdr:colOff>101600</xdr:colOff>
      <xdr:row>77</xdr:row>
      <xdr:rowOff>153398</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169925</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131088</xdr:rowOff>
    </xdr:from>
    <xdr:to>
      <xdr:col>76</xdr:col>
      <xdr:colOff>114300</xdr:colOff>
      <xdr:row>78</xdr:row>
      <xdr:rowOff>10757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3703300" y="13332738"/>
          <a:ext cx="889000" cy="5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55136</xdr:rowOff>
    </xdr:from>
    <xdr:to>
      <xdr:col>76</xdr:col>
      <xdr:colOff>165100</xdr:colOff>
      <xdr:row>77</xdr:row>
      <xdr:rowOff>156736</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5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1813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03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131088</xdr:rowOff>
    </xdr:from>
    <xdr:to>
      <xdr:col>71</xdr:col>
      <xdr:colOff>177800</xdr:colOff>
      <xdr:row>77</xdr:row>
      <xdr:rowOff>157223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32738"/>
          <a:ext cx="889000" cy="2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55930</xdr:rowOff>
    </xdr:from>
    <xdr:to>
      <xdr:col>72</xdr:col>
      <xdr:colOff>38100</xdr:colOff>
      <xdr:row>77</xdr:row>
      <xdr:rowOff>157530</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2607</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73840</xdr:rowOff>
    </xdr:from>
    <xdr:to>
      <xdr:col>67</xdr:col>
      <xdr:colOff>101600</xdr:colOff>
      <xdr:row>78</xdr:row>
      <xdr:rowOff>3990</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7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20517</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47111" y="1305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112720</xdr:rowOff>
    </xdr:from>
    <xdr:to>
      <xdr:col>85</xdr:col>
      <xdr:colOff>177800</xdr:colOff>
      <xdr:row>78</xdr:row>
      <xdr:rowOff>42870</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1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27647</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145707</xdr:rowOff>
    </xdr:from>
    <xdr:to>
      <xdr:col>81</xdr:col>
      <xdr:colOff>101600</xdr:colOff>
      <xdr:row>78</xdr:row>
      <xdr:rowOff>75857</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66984</xdr:rowOff>
    </xdr:from>
    <xdr:ext cx="313932"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324333" y="13440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131407</xdr:rowOff>
    </xdr:from>
    <xdr:to>
      <xdr:col>76</xdr:col>
      <xdr:colOff>165100</xdr:colOff>
      <xdr:row>78</xdr:row>
      <xdr:rowOff>61557</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33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52684</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425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80288</xdr:rowOff>
    </xdr:from>
    <xdr:to>
      <xdr:col>72</xdr:col>
      <xdr:colOff>38100</xdr:colOff>
      <xdr:row>78</xdr:row>
      <xdr:rowOff>10438</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28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3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106423</xdr:rowOff>
    </xdr:from>
    <xdr:to>
      <xdr:col>67</xdr:col>
      <xdr:colOff>101600</xdr:colOff>
      <xdr:row>78</xdr:row>
      <xdr:rowOff>36573</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27700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0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132493</xdr:rowOff>
    </xdr:from>
    <xdr:to>
      <xdr:col>85</xdr:col>
      <xdr:colOff>127000</xdr:colOff>
      <xdr:row>96</xdr:row>
      <xdr:rowOff>133299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591693"/>
          <a:ext cx="8382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133299</xdr:rowOff>
    </xdr:from>
    <xdr:to>
      <xdr:col>81</xdr:col>
      <xdr:colOff>50800</xdr:colOff>
      <xdr:row>96</xdr:row>
      <xdr:rowOff>137430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592499"/>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23326</xdr:rowOff>
    </xdr:from>
    <xdr:to>
      <xdr:col>81</xdr:col>
      <xdr:colOff>101600</xdr:colOff>
      <xdr:row>94</xdr:row>
      <xdr:rowOff>124926</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13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141453</xdr:rowOff>
    </xdr:from>
    <xdr:ext cx="59901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181795" y="159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137430</xdr:rowOff>
    </xdr:from>
    <xdr:to>
      <xdr:col>76</xdr:col>
      <xdr:colOff>114300</xdr:colOff>
      <xdr:row>96</xdr:row>
      <xdr:rowOff>145284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596630"/>
          <a:ext cx="889000" cy="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14616</xdr:rowOff>
    </xdr:from>
    <xdr:to>
      <xdr:col>76</xdr:col>
      <xdr:colOff>165100</xdr:colOff>
      <xdr:row>94</xdr:row>
      <xdr:rowOff>116216</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1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132743</xdr:rowOff>
    </xdr:from>
    <xdr:ext cx="599010"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292795" y="1590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145284</xdr:rowOff>
    </xdr:from>
    <xdr:to>
      <xdr:col>71</xdr:col>
      <xdr:colOff>177800</xdr:colOff>
      <xdr:row>96</xdr:row>
      <xdr:rowOff>150318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604484"/>
          <a:ext cx="889000" cy="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37751</xdr:rowOff>
    </xdr:from>
    <xdr:to>
      <xdr:col>72</xdr:col>
      <xdr:colOff>38100</xdr:colOff>
      <xdr:row>94</xdr:row>
      <xdr:rowOff>139351</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15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155878</xdr:rowOff>
    </xdr:from>
    <xdr:ext cx="59901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03795" y="1592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62891</xdr:rowOff>
    </xdr:from>
    <xdr:to>
      <xdr:col>67</xdr:col>
      <xdr:colOff>101600</xdr:colOff>
      <xdr:row>94</xdr:row>
      <xdr:rowOff>164491</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17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9568</xdr:rowOff>
    </xdr:from>
    <xdr:ext cx="599010"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14795" y="15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81693</xdr:rowOff>
    </xdr:from>
    <xdr:to>
      <xdr:col>85</xdr:col>
      <xdr:colOff>177800</xdr:colOff>
      <xdr:row>97</xdr:row>
      <xdr:rowOff>11843</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5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60120</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51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82499</xdr:rowOff>
    </xdr:from>
    <xdr:to>
      <xdr:col>81</xdr:col>
      <xdr:colOff>101600</xdr:colOff>
      <xdr:row>97</xdr:row>
      <xdr:rowOff>12649</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5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3776</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86630</xdr:rowOff>
    </xdr:from>
    <xdr:to>
      <xdr:col>76</xdr:col>
      <xdr:colOff>165100</xdr:colOff>
      <xdr:row>97</xdr:row>
      <xdr:rowOff>16780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54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7907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63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94484</xdr:rowOff>
    </xdr:from>
    <xdr:to>
      <xdr:col>72</xdr:col>
      <xdr:colOff>38100</xdr:colOff>
      <xdr:row>97</xdr:row>
      <xdr:rowOff>24634</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55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15761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6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99518</xdr:rowOff>
    </xdr:from>
    <xdr:to>
      <xdr:col>67</xdr:col>
      <xdr:colOff>101600</xdr:colOff>
      <xdr:row>97</xdr:row>
      <xdr:rowOff>29668</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5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20795</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6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48392</xdr:rowOff>
    </xdr:from>
    <xdr:to>
      <xdr:col>112</xdr:col>
      <xdr:colOff>38100</xdr:colOff>
      <xdr:row>38</xdr:row>
      <xdr:rowOff>149992</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5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166519</xdr:rowOff>
    </xdr:from>
    <xdr:ext cx="378565"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34017" y="633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77287</xdr:rowOff>
    </xdr:from>
    <xdr:to>
      <xdr:col>107</xdr:col>
      <xdr:colOff>101600</xdr:colOff>
      <xdr:row>39</xdr:row>
      <xdr:rowOff>7437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23964</xdr:rowOff>
    </xdr:from>
    <xdr:ext cx="378565"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45017" y="6367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83688</xdr:rowOff>
    </xdr:from>
    <xdr:to>
      <xdr:col>102</xdr:col>
      <xdr:colOff>165100</xdr:colOff>
      <xdr:row>39</xdr:row>
      <xdr:rowOff>13838</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30365</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85791</xdr:rowOff>
    </xdr:from>
    <xdr:to>
      <xdr:col>98</xdr:col>
      <xdr:colOff>38100</xdr:colOff>
      <xdr:row>39</xdr:row>
      <xdr:rowOff>15941</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60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32468</xdr:rowOff>
    </xdr:from>
    <xdr:ext cx="313932"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99333" y="63761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前頁までに記述した内容と同様。</a:t>
          </a:r>
        </a:p>
        <a:p>
          <a:r>
            <a:rPr kumimoji="1" lang="ja-JP" altLang="en-US" sz="1300">
              <a:latin typeface="ＭＳ Ｐゴシック" panose="020B0600070205080204" pitchFamily="50" charset="-128"/>
              <a:ea typeface="ＭＳ Ｐゴシック" panose="020B0600070205080204" pitchFamily="50" charset="-128"/>
            </a:rPr>
            <a:t>　総務費が高い水準にあるのは、人口に比べふるさと納税事業規模が大きい本町の特殊事情である。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コロナ禍により事業中止も多く、資金余剰が発生している。今後はインフレ傾向が予測され、流動性資金の価値が減少することが予想されることから、必要な投資を見極めたうえで積極的な施策が求め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熊本県玉東町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〇一般会計・・・コロナ禍による事業中止、地方交付税の増により黒字が大幅増となっている。</a:t>
          </a:r>
        </a:p>
        <a:p>
          <a:r>
            <a:rPr kumimoji="1" lang="ja-JP" altLang="en-US" sz="1400">
              <a:latin typeface="ＭＳ ゴシック" pitchFamily="49" charset="-128"/>
              <a:ea typeface="ＭＳ ゴシック" pitchFamily="49" charset="-128"/>
            </a:rPr>
            <a:t>〇宅地開発特別会計・・・</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から販売開始した造成地の販売がほぼ完了し収入額が減少したことから、黒字額は減少。</a:t>
          </a:r>
        </a:p>
        <a:p>
          <a:r>
            <a:rPr kumimoji="1" lang="ja-JP" altLang="en-US" sz="1400">
              <a:latin typeface="ＭＳ ゴシック" pitchFamily="49" charset="-128"/>
              <a:ea typeface="ＭＳ ゴシック" pitchFamily="49" charset="-128"/>
            </a:rPr>
            <a:t>〇国民健康保険特別会計・・・保険給付費等の著しい増加もなく、安定的に運営することができた。引き続き保健事業に注力し、保健給付費等の適正支出を図る。</a:t>
          </a:r>
        </a:p>
        <a:p>
          <a:r>
            <a:rPr kumimoji="1" lang="ja-JP" altLang="en-US" sz="1400">
              <a:latin typeface="ＭＳ ゴシック" pitchFamily="49" charset="-128"/>
              <a:ea typeface="ＭＳ ゴシック" pitchFamily="49" charset="-128"/>
            </a:rPr>
            <a:t>〇介護保険特別会計・・・</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も保険料の不足に伴う借入はせず運営できているが、当面後期高齢者人口の伸びが継続することから、介護予防の推進及び生活支援の充実等に向けて地域支援事業に力を注いでいく。</a:t>
          </a:r>
        </a:p>
        <a:p>
          <a:r>
            <a:rPr kumimoji="1" lang="ja-JP" altLang="en-US" sz="1400">
              <a:latin typeface="ＭＳ ゴシック" pitchFamily="49" charset="-128"/>
              <a:ea typeface="ＭＳ ゴシック" pitchFamily="49" charset="-128"/>
            </a:rPr>
            <a:t>〇簡易水道特別会計・・・一般会計からの繰出は公債費に対する基準内繰出に抑え、</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年度までに企業会計移行に向け作業を行っており、将来の計画性を高め経営の健全化に努めていく。</a:t>
          </a:r>
        </a:p>
        <a:p>
          <a:r>
            <a:rPr kumimoji="1" lang="ja-JP" altLang="en-US" sz="1400">
              <a:latin typeface="ＭＳ ゴシック" pitchFamily="49" charset="-128"/>
              <a:ea typeface="ＭＳ ゴシック" pitchFamily="49" charset="-128"/>
            </a:rPr>
            <a:t>〇後期高齢者医療特別会計・・・その性格上、収支は均衡。</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5856454</v>
      </c>
      <c r="BO4" s="433"/>
      <c r="BP4" s="433"/>
      <c r="BQ4" s="433"/>
      <c r="BR4" s="433"/>
      <c r="BS4" s="433"/>
      <c r="BT4" s="433"/>
      <c r="BU4" s="434"/>
      <c r="BV4" s="432">
        <v>4016933</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10.6</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5587041</v>
      </c>
      <c r="BO5" s="470"/>
      <c r="BP5" s="470"/>
      <c r="BQ5" s="470"/>
      <c r="BR5" s="470"/>
      <c r="BS5" s="470"/>
      <c r="BT5" s="470"/>
      <c r="BU5" s="471"/>
      <c r="BV5" s="469">
        <v>3836203</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87</v>
      </c>
      <c r="CU5" s="467"/>
      <c r="CV5" s="467"/>
      <c r="CW5" s="467"/>
      <c r="CX5" s="467"/>
      <c r="CY5" s="467"/>
      <c r="CZ5" s="467"/>
      <c r="DA5" s="468"/>
      <c r="DB5" s="466">
        <v>94.4</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100</v>
      </c>
      <c r="AV6" s="502"/>
      <c r="AW6" s="502"/>
      <c r="AX6" s="502"/>
      <c r="AY6" s="503" t="s">
        <v>101</v>
      </c>
      <c r="AZ6" s="504"/>
      <c r="BA6" s="504"/>
      <c r="BB6" s="504"/>
      <c r="BC6" s="504"/>
      <c r="BD6" s="504"/>
      <c r="BE6" s="504"/>
      <c r="BF6" s="504"/>
      <c r="BG6" s="504"/>
      <c r="BH6" s="504"/>
      <c r="BI6" s="504"/>
      <c r="BJ6" s="504"/>
      <c r="BK6" s="504"/>
      <c r="BL6" s="504"/>
      <c r="BM6" s="505"/>
      <c r="BN6" s="469">
        <v>269413</v>
      </c>
      <c r="BO6" s="470"/>
      <c r="BP6" s="470"/>
      <c r="BQ6" s="470"/>
      <c r="BR6" s="470"/>
      <c r="BS6" s="470"/>
      <c r="BT6" s="470"/>
      <c r="BU6" s="471"/>
      <c r="BV6" s="469">
        <v>180730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89.8</v>
      </c>
      <c r="CU6" s="507"/>
      <c r="CV6" s="507"/>
      <c r="CW6" s="507"/>
      <c r="CX6" s="507"/>
      <c r="CY6" s="507"/>
      <c r="CZ6" s="507"/>
      <c r="DA6" s="508"/>
      <c r="DB6" s="506">
        <v>97.4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60274</v>
      </c>
      <c r="BO7" s="470"/>
      <c r="BP7" s="470"/>
      <c r="BQ7" s="470"/>
      <c r="BR7" s="470"/>
      <c r="BS7" s="470"/>
      <c r="BT7" s="470"/>
      <c r="BU7" s="471"/>
      <c r="BV7" s="469">
        <v>60538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1972933</v>
      </c>
      <c r="CU7" s="470"/>
      <c r="CV7" s="470"/>
      <c r="CW7" s="470"/>
      <c r="CX7" s="470"/>
      <c r="CY7" s="470"/>
      <c r="CZ7" s="470"/>
      <c r="DA7" s="471"/>
      <c r="DB7" s="469">
        <v>1878098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92</v>
      </c>
      <c r="AV8" s="502"/>
      <c r="AW8" s="502"/>
      <c r="AX8" s="502"/>
      <c r="AY8" s="503" t="s">
        <v>108</v>
      </c>
      <c r="AZ8" s="504"/>
      <c r="BA8" s="504"/>
      <c r="BB8" s="504"/>
      <c r="BC8" s="504"/>
      <c r="BD8" s="504"/>
      <c r="BE8" s="504"/>
      <c r="BF8" s="504"/>
      <c r="BG8" s="504"/>
      <c r="BH8" s="504"/>
      <c r="BI8" s="504"/>
      <c r="BJ8" s="504"/>
      <c r="BK8" s="504"/>
      <c r="BL8" s="504"/>
      <c r="BM8" s="505"/>
      <c r="BN8" s="469">
        <v>209139</v>
      </c>
      <c r="BO8" s="470"/>
      <c r="BP8" s="470"/>
      <c r="BQ8" s="470"/>
      <c r="BR8" s="470"/>
      <c r="BS8" s="470"/>
      <c r="BT8" s="470"/>
      <c r="BU8" s="471"/>
      <c r="BV8" s="469">
        <v>120192</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5045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88947</v>
      </c>
      <c r="BO9" s="470"/>
      <c r="BP9" s="470"/>
      <c r="BQ9" s="470"/>
      <c r="BR9" s="470"/>
      <c r="BS9" s="470"/>
      <c r="BT9" s="470"/>
      <c r="BU9" s="471"/>
      <c r="BV9" s="469">
        <v>40564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5.2</v>
      </c>
      <c r="CU9" s="467"/>
      <c r="CV9" s="467"/>
      <c r="CW9" s="467"/>
      <c r="CX9" s="467"/>
      <c r="CY9" s="467"/>
      <c r="CZ9" s="467"/>
      <c r="DA9" s="468"/>
      <c r="DB9" s="466">
        <v>6.2</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5265</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44</v>
      </c>
      <c r="BO10" s="470"/>
      <c r="BP10" s="470"/>
      <c r="BQ10" s="470"/>
      <c r="BR10" s="470"/>
      <c r="BS10" s="470"/>
      <c r="BT10" s="470"/>
      <c r="BU10" s="471"/>
      <c r="BV10" s="469">
        <v>76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92</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5248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5218</v>
      </c>
      <c r="S13" s="554"/>
      <c r="T13" s="554"/>
      <c r="U13" s="554"/>
      <c r="V13" s="555"/>
      <c r="W13" s="485" t="s">
        <v>139</v>
      </c>
      <c r="X13" s="486"/>
      <c r="Y13" s="486"/>
      <c r="Z13" s="486"/>
      <c r="AA13" s="486"/>
      <c r="AB13" s="476"/>
      <c r="AC13" s="520">
        <v>620</v>
      </c>
      <c r="AD13" s="521"/>
      <c r="AE13" s="521"/>
      <c r="AF13" s="521"/>
      <c r="AG13" s="563"/>
      <c r="AH13" s="520">
        <v>653</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88991</v>
      </c>
      <c r="BO13" s="470"/>
      <c r="BP13" s="470"/>
      <c r="BQ13" s="470"/>
      <c r="BR13" s="470"/>
      <c r="BS13" s="470"/>
      <c r="BT13" s="470"/>
      <c r="BU13" s="471"/>
      <c r="BV13" s="469">
        <v>-59360</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4.4000000000000004</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5240</v>
      </c>
      <c r="S14" s="554"/>
      <c r="T14" s="554"/>
      <c r="U14" s="554"/>
      <c r="V14" s="555"/>
      <c r="W14" s="459"/>
      <c r="X14" s="460"/>
      <c r="Y14" s="460"/>
      <c r="Z14" s="460"/>
      <c r="AA14" s="460"/>
      <c r="AB14" s="449"/>
      <c r="AC14" s="556">
        <v>23.2</v>
      </c>
      <c r="AD14" s="557"/>
      <c r="AE14" s="557"/>
      <c r="AF14" s="557"/>
      <c r="AG14" s="558"/>
      <c r="AH14" s="556">
        <v>24.1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127</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5208</v>
      </c>
      <c r="S15" s="554"/>
      <c r="T15" s="554"/>
      <c r="U15" s="554"/>
      <c r="V15" s="555"/>
      <c r="W15" s="485" t="s">
        <v>147</v>
      </c>
      <c r="X15" s="486"/>
      <c r="Y15" s="486"/>
      <c r="Z15" s="486"/>
      <c r="AA15" s="486"/>
      <c r="AB15" s="476"/>
      <c r="AC15" s="520">
        <v>627</v>
      </c>
      <c r="AD15" s="521"/>
      <c r="AE15" s="521"/>
      <c r="AF15" s="521"/>
      <c r="AG15" s="563"/>
      <c r="AH15" s="520">
        <v>630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559965</v>
      </c>
      <c r="BO15" s="433"/>
      <c r="BP15" s="433"/>
      <c r="BQ15" s="433"/>
      <c r="BR15" s="433"/>
      <c r="BS15" s="433"/>
      <c r="BT15" s="433"/>
      <c r="BU15" s="434"/>
      <c r="BV15" s="432">
        <v>545357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23.4</v>
      </c>
      <c r="AD16" s="557"/>
      <c r="AE16" s="557"/>
      <c r="AF16" s="557"/>
      <c r="AG16" s="558"/>
      <c r="AH16" s="556">
        <v>23.2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1776875</v>
      </c>
      <c r="BO16" s="470"/>
      <c r="BP16" s="470"/>
      <c r="BQ16" s="470"/>
      <c r="BR16" s="470"/>
      <c r="BS16" s="470"/>
      <c r="BT16" s="470"/>
      <c r="BU16" s="471"/>
      <c r="BV16" s="469">
        <v>1675256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1430</v>
      </c>
      <c r="AD17" s="521"/>
      <c r="AE17" s="521"/>
      <c r="AF17" s="521"/>
      <c r="AG17" s="563"/>
      <c r="AH17" s="520">
        <v>1428</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702154</v>
      </c>
      <c r="BO17" s="470"/>
      <c r="BP17" s="470"/>
      <c r="BQ17" s="470"/>
      <c r="BR17" s="470"/>
      <c r="BS17" s="470"/>
      <c r="BT17" s="470"/>
      <c r="BU17" s="471"/>
      <c r="BV17" s="469">
        <v>691097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24.33</v>
      </c>
      <c r="M18" s="585"/>
      <c r="N18" s="585"/>
      <c r="O18" s="585"/>
      <c r="P18" s="585"/>
      <c r="Q18" s="585"/>
      <c r="R18" s="586"/>
      <c r="S18" s="586"/>
      <c r="T18" s="586"/>
      <c r="U18" s="586"/>
      <c r="V18" s="587"/>
      <c r="W18" s="487"/>
      <c r="X18" s="488"/>
      <c r="Y18" s="488"/>
      <c r="Z18" s="488"/>
      <c r="AA18" s="488"/>
      <c r="AB18" s="479"/>
      <c r="AC18" s="588">
        <v>53.4</v>
      </c>
      <c r="AD18" s="589"/>
      <c r="AE18" s="589"/>
      <c r="AF18" s="589"/>
      <c r="AG18" s="590"/>
      <c r="AH18" s="588">
        <v>52.7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1702834</v>
      </c>
      <c r="BO18" s="470"/>
      <c r="BP18" s="470"/>
      <c r="BQ18" s="470"/>
      <c r="BR18" s="470"/>
      <c r="BS18" s="470"/>
      <c r="BT18" s="470"/>
      <c r="BU18" s="471"/>
      <c r="BV18" s="469">
        <v>1773405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207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3916937</v>
      </c>
      <c r="BO19" s="470"/>
      <c r="BP19" s="470"/>
      <c r="BQ19" s="470"/>
      <c r="BR19" s="470"/>
      <c r="BS19" s="470"/>
      <c r="BT19" s="470"/>
      <c r="BU19" s="471"/>
      <c r="BV19" s="469">
        <v>3299665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1814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2360519</v>
      </c>
      <c r="BO23" s="470"/>
      <c r="BP23" s="470"/>
      <c r="BQ23" s="470"/>
      <c r="BR23" s="470"/>
      <c r="BS23" s="470"/>
      <c r="BT23" s="470"/>
      <c r="BU23" s="471"/>
      <c r="BV23" s="469">
        <v>2220945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7330</v>
      </c>
      <c r="R24" s="521"/>
      <c r="S24" s="521"/>
      <c r="T24" s="521"/>
      <c r="U24" s="521"/>
      <c r="V24" s="563"/>
      <c r="W24" s="622"/>
      <c r="X24" s="610"/>
      <c r="Y24" s="611"/>
      <c r="Z24" s="519" t="s">
        <v>170</v>
      </c>
      <c r="AA24" s="499"/>
      <c r="AB24" s="499"/>
      <c r="AC24" s="499"/>
      <c r="AD24" s="499"/>
      <c r="AE24" s="499"/>
      <c r="AF24" s="499"/>
      <c r="AG24" s="500"/>
      <c r="AH24" s="520">
        <v>62</v>
      </c>
      <c r="AI24" s="521"/>
      <c r="AJ24" s="521"/>
      <c r="AK24" s="521"/>
      <c r="AL24" s="563"/>
      <c r="AM24" s="520">
        <v>190464</v>
      </c>
      <c r="AN24" s="521"/>
      <c r="AO24" s="521"/>
      <c r="AP24" s="521"/>
      <c r="AQ24" s="521"/>
      <c r="AR24" s="563"/>
      <c r="AS24" s="520">
        <v>3072</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2248853</v>
      </c>
      <c r="BO24" s="470"/>
      <c r="BP24" s="470"/>
      <c r="BQ24" s="470"/>
      <c r="BR24" s="470"/>
      <c r="BS24" s="470"/>
      <c r="BT24" s="470"/>
      <c r="BU24" s="471"/>
      <c r="BV24" s="469">
        <v>2151305</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5450</v>
      </c>
      <c r="R25" s="521"/>
      <c r="S25" s="521"/>
      <c r="T25" s="521"/>
      <c r="U25" s="521"/>
      <c r="V25" s="563"/>
      <c r="W25" s="622"/>
      <c r="X25" s="610"/>
      <c r="Y25" s="611"/>
      <c r="Z25" s="519" t="s">
        <v>173</v>
      </c>
      <c r="AA25" s="499"/>
      <c r="AB25" s="499"/>
      <c r="AC25" s="499"/>
      <c r="AD25" s="499"/>
      <c r="AE25" s="499"/>
      <c r="AF25" s="499"/>
      <c r="AG25" s="500"/>
      <c r="AH25" s="520" t="s">
        <v>146</v>
      </c>
      <c r="AI25" s="521"/>
      <c r="AJ25" s="521"/>
      <c r="AK25" s="521"/>
      <c r="AL25" s="563"/>
      <c r="AM25" s="520" t="s">
        <v>127</v>
      </c>
      <c r="AN25" s="521"/>
      <c r="AO25" s="521"/>
      <c r="AP25" s="521"/>
      <c r="AQ25" s="521"/>
      <c r="AR25" s="563"/>
      <c r="AS25" s="520" t="s">
        <v>127</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1493727</v>
      </c>
      <c r="BO25" s="433"/>
      <c r="BP25" s="433"/>
      <c r="BQ25" s="433"/>
      <c r="BR25" s="433"/>
      <c r="BS25" s="433"/>
      <c r="BT25" s="433"/>
      <c r="BU25" s="434"/>
      <c r="BV25" s="432">
        <v>602831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5080</v>
      </c>
      <c r="R26" s="521"/>
      <c r="S26" s="521"/>
      <c r="T26" s="521"/>
      <c r="U26" s="521"/>
      <c r="V26" s="563"/>
      <c r="W26" s="622"/>
      <c r="X26" s="610"/>
      <c r="Y26" s="611"/>
      <c r="Z26" s="519" t="s">
        <v>176</v>
      </c>
      <c r="AA26" s="632"/>
      <c r="AB26" s="632"/>
      <c r="AC26" s="632"/>
      <c r="AD26" s="632"/>
      <c r="AE26" s="632"/>
      <c r="AF26" s="632"/>
      <c r="AG26" s="633"/>
      <c r="AH26" s="520" t="s">
        <v>127</v>
      </c>
      <c r="AI26" s="521"/>
      <c r="AJ26" s="521"/>
      <c r="AK26" s="521"/>
      <c r="AL26" s="563"/>
      <c r="AM26" s="520" t="s">
        <v>127</v>
      </c>
      <c r="AN26" s="521"/>
      <c r="AO26" s="521"/>
      <c r="AP26" s="521"/>
      <c r="AQ26" s="521"/>
      <c r="AR26" s="563"/>
      <c r="AS26" s="520" t="s">
        <v>127</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3150</v>
      </c>
      <c r="R27" s="521"/>
      <c r="S27" s="521"/>
      <c r="T27" s="521"/>
      <c r="U27" s="521"/>
      <c r="V27" s="563"/>
      <c r="W27" s="622"/>
      <c r="X27" s="610"/>
      <c r="Y27" s="611"/>
      <c r="Z27" s="519" t="s">
        <v>179</v>
      </c>
      <c r="AA27" s="499"/>
      <c r="AB27" s="499"/>
      <c r="AC27" s="499"/>
      <c r="AD27" s="499"/>
      <c r="AE27" s="499"/>
      <c r="AF27" s="499"/>
      <c r="AG27" s="500"/>
      <c r="AH27" s="520" t="s">
        <v>146</v>
      </c>
      <c r="AI27" s="521"/>
      <c r="AJ27" s="521"/>
      <c r="AK27" s="521"/>
      <c r="AL27" s="563"/>
      <c r="AM27" s="520" t="s">
        <v>146</v>
      </c>
      <c r="AN27" s="521"/>
      <c r="AO27" s="521"/>
      <c r="AP27" s="521"/>
      <c r="AQ27" s="521"/>
      <c r="AR27" s="563"/>
      <c r="AS27" s="520" t="s">
        <v>146</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146</v>
      </c>
      <c r="BO27" s="646"/>
      <c r="BP27" s="646"/>
      <c r="BQ27" s="646"/>
      <c r="BR27" s="646"/>
      <c r="BS27" s="646"/>
      <c r="BT27" s="646"/>
      <c r="BU27" s="647"/>
      <c r="BV27" s="645" t="s">
        <v>127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2600</v>
      </c>
      <c r="R28" s="521"/>
      <c r="S28" s="521"/>
      <c r="T28" s="521"/>
      <c r="U28" s="521"/>
      <c r="V28" s="563"/>
      <c r="W28" s="622"/>
      <c r="X28" s="610"/>
      <c r="Y28" s="611"/>
      <c r="Z28" s="519" t="s">
        <v>182</v>
      </c>
      <c r="AA28" s="499"/>
      <c r="AB28" s="499"/>
      <c r="AC28" s="499"/>
      <c r="AD28" s="499"/>
      <c r="AE28" s="499"/>
      <c r="AF28" s="499"/>
      <c r="AG28" s="500"/>
      <c r="AH28" s="520" t="s">
        <v>146</v>
      </c>
      <c r="AI28" s="521"/>
      <c r="AJ28" s="521"/>
      <c r="AK28" s="521"/>
      <c r="AL28" s="563"/>
      <c r="AM28" s="520" t="s">
        <v>127</v>
      </c>
      <c r="AN28" s="521"/>
      <c r="AO28" s="521"/>
      <c r="AP28" s="521"/>
      <c r="AQ28" s="521"/>
      <c r="AR28" s="563"/>
      <c r="AS28" s="520" t="s">
        <v>146</v>
      </c>
      <c r="AT28" s="521"/>
      <c r="AU28" s="521"/>
      <c r="AV28" s="521"/>
      <c r="AW28" s="521"/>
      <c r="AX28" s="522"/>
      <c r="AY28" s="648" t="s">
        <v>183</v>
      </c>
      <c r="AZ28" s="649"/>
      <c r="BA28" s="649"/>
      <c r="BB28" s="650"/>
      <c r="BC28" s="429" t="s">
        <v>46</v>
      </c>
      <c r="BD28" s="430"/>
      <c r="BE28" s="430"/>
      <c r="BF28" s="430"/>
      <c r="BG28" s="430"/>
      <c r="BH28" s="430"/>
      <c r="BI28" s="430"/>
      <c r="BJ28" s="430"/>
      <c r="BK28" s="430"/>
      <c r="BL28" s="430"/>
      <c r="BM28" s="431"/>
      <c r="BN28" s="432">
        <v>446090</v>
      </c>
      <c r="BO28" s="433"/>
      <c r="BP28" s="433"/>
      <c r="BQ28" s="433"/>
      <c r="BR28" s="433"/>
      <c r="BS28" s="433"/>
      <c r="BT28" s="433"/>
      <c r="BU28" s="434"/>
      <c r="BV28" s="432">
        <v>366046</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8</v>
      </c>
      <c r="M29" s="521"/>
      <c r="N29" s="521"/>
      <c r="O29" s="521"/>
      <c r="P29" s="563"/>
      <c r="Q29" s="520">
        <v>2360</v>
      </c>
      <c r="R29" s="521"/>
      <c r="S29" s="521"/>
      <c r="T29" s="521"/>
      <c r="U29" s="521"/>
      <c r="V29" s="563"/>
      <c r="W29" s="623"/>
      <c r="X29" s="624"/>
      <c r="Y29" s="625"/>
      <c r="Z29" s="519" t="s">
        <v>185</v>
      </c>
      <c r="AA29" s="499"/>
      <c r="AB29" s="499"/>
      <c r="AC29" s="499"/>
      <c r="AD29" s="499"/>
      <c r="AE29" s="499"/>
      <c r="AF29" s="499"/>
      <c r="AG29" s="500"/>
      <c r="AH29" s="520">
        <v>62</v>
      </c>
      <c r="AI29" s="521"/>
      <c r="AJ29" s="521"/>
      <c r="AK29" s="521"/>
      <c r="AL29" s="563"/>
      <c r="AM29" s="520">
        <v>190464</v>
      </c>
      <c r="AN29" s="521"/>
      <c r="AO29" s="521"/>
      <c r="AP29" s="521"/>
      <c r="AQ29" s="521"/>
      <c r="AR29" s="563"/>
      <c r="AS29" s="520">
        <v>3072</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368855</v>
      </c>
      <c r="BO29" s="470"/>
      <c r="BP29" s="470"/>
      <c r="BQ29" s="470"/>
      <c r="BR29" s="470"/>
      <c r="BS29" s="470"/>
      <c r="BT29" s="470"/>
      <c r="BU29" s="471"/>
      <c r="BV29" s="469">
        <v>367616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48</v>
      </c>
      <c r="BD30" s="643"/>
      <c r="BE30" s="643"/>
      <c r="BF30" s="643"/>
      <c r="BG30" s="643"/>
      <c r="BH30" s="643"/>
      <c r="BI30" s="643"/>
      <c r="BJ30" s="643"/>
      <c r="BK30" s="643"/>
      <c r="BL30" s="643"/>
      <c r="BM30" s="644"/>
      <c r="BN30" s="645">
        <v>1713859</v>
      </c>
      <c r="BO30" s="646"/>
      <c r="BP30" s="646"/>
      <c r="BQ30" s="646"/>
      <c r="BR30" s="646"/>
      <c r="BS30" s="646"/>
      <c r="BT30" s="646"/>
      <c r="BU30" s="647"/>
      <c r="BV30" s="645">
        <v>1293186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194</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194</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5</v>
      </c>
      <c r="BF34" s="658"/>
      <c r="BG34" s="659" t="str">
        <f>IF('各会計、関係団体の財政状況及び健全化判断比率'!B31="","",'各会計、関係団体の財政状況及び健全化判断比率'!B31)</f>
        <v>簡易水道特別会計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熊本県市町村総合事務組合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6</v>
      </c>
      <c r="BF35" s="658"/>
      <c r="BG35" s="659" t="str">
        <f>IF('各会計、関係団体の財政状況及び健全化判断比率'!B32="","",'各会計、関係団体の財政状況及び健全化判断比率'!B32)</f>
        <v>宅地開発特別会計</v>
      </c>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くまもと県北病院機構設立組合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有明広域行政事務組合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熊本県後期高齢者医療広域連合
（一般会計）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熊本県後期高齢者医療広域連合
（後期高齢者医療特別会計）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qg8Z0ypvoYGu3623+dMwkaKaDaKhY9qlh5JVc4HUQbH7hPPxjWCFP1nhbDLA6IjzfT8dKu5qD+XPS9aD3B77PQ==" saltValue="WsIWch46FYjQ9r/c/8RT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3" t="s">
        <v>574</v>
      </c>
      <c r="D34" s="1253"/>
      <c r="E34" s="1254"/>
      <c r="F34" s="32">
        <v>8.19</v>
      </c>
      <c r="G34" s="33">
        <v>7</v>
      </c>
      <c r="H34" s="33">
        <v>4.21</v>
      </c>
      <c r="I34" s="33">
        <v>6.39</v>
      </c>
      <c r="J34" s="34">
        <v>10.6</v>
      </c>
      <c r="K34" s="22"/>
      <c r="L34" s="22"/>
      <c r="M34" s="22"/>
      <c r="N34" s="22"/>
      <c r="O34" s="22"/>
      <c r="P34" s="22"/>
    </row>
    <row r="35" spans="1:16" ht="39" customHeight="1" x14ac:dyDescent="0.15">
      <c r="A35" s="22"/>
      <c r="B35" s="35"/>
      <c r="C35" s="1247" t="s">
        <v>575</v>
      </c>
      <c r="D35" s="1248"/>
      <c r="E35" s="1249"/>
      <c r="F35" s="36">
        <v>3.07</v>
      </c>
      <c r="G35" s="37">
        <v>1.53</v>
      </c>
      <c r="H35" s="37">
        <v>2.68</v>
      </c>
      <c r="I35" s="37">
        <v>3.04</v>
      </c>
      <c r="J35" s="38">
        <v>3.05</v>
      </c>
      <c r="K35" s="22"/>
      <c r="L35" s="22"/>
      <c r="M35" s="22"/>
      <c r="N35" s="22"/>
      <c r="O35" s="22"/>
      <c r="P35" s="22"/>
    </row>
    <row r="36" spans="1:16" ht="39" customHeight="1" x14ac:dyDescent="0.15">
      <c r="A36" s="22"/>
      <c r="B36" s="35"/>
      <c r="C36" s="1247" t="s">
        <v>576</v>
      </c>
      <c r="D36" s="1248"/>
      <c r="E36" s="1249"/>
      <c r="F36" s="36">
        <v>0.1</v>
      </c>
      <c r="G36" s="37">
        <v>0.86</v>
      </c>
      <c r="H36" s="37">
        <v>6.87</v>
      </c>
      <c r="I36" s="37">
        <v>5.53</v>
      </c>
      <c r="J36" s="38">
        <v>2.33</v>
      </c>
      <c r="K36" s="22"/>
      <c r="L36" s="22"/>
      <c r="M36" s="22"/>
      <c r="N36" s="22"/>
      <c r="O36" s="22"/>
      <c r="P36" s="22"/>
    </row>
    <row r="37" spans="1:16" ht="39" customHeight="1" x14ac:dyDescent="0.15">
      <c r="A37" s="22"/>
      <c r="B37" s="35"/>
      <c r="C37" s="1247" t="s">
        <v>577</v>
      </c>
      <c r="D37" s="1248"/>
      <c r="E37" s="1249"/>
      <c r="F37" s="36">
        <v>1.36</v>
      </c>
      <c r="G37" s="37">
        <v>2.39</v>
      </c>
      <c r="H37" s="37">
        <v>1.47</v>
      </c>
      <c r="I37" s="37">
        <v>1.26</v>
      </c>
      <c r="J37" s="38">
        <v>2.09</v>
      </c>
      <c r="K37" s="22"/>
      <c r="L37" s="22"/>
      <c r="M37" s="22"/>
      <c r="N37" s="22"/>
      <c r="O37" s="22"/>
      <c r="P37" s="22"/>
    </row>
    <row r="38" spans="1:16" ht="39" customHeight="1" x14ac:dyDescent="0.15">
      <c r="A38" s="22"/>
      <c r="B38" s="35"/>
      <c r="C38" s="1247" t="s">
        <v>578</v>
      </c>
      <c r="D38" s="1248"/>
      <c r="E38" s="1249"/>
      <c r="F38" s="36">
        <v>0.16</v>
      </c>
      <c r="G38" s="37">
        <v>0.13</v>
      </c>
      <c r="H38" s="37">
        <v>0.16</v>
      </c>
      <c r="I38" s="37">
        <v>0.15</v>
      </c>
      <c r="J38" s="38">
        <v>0.43</v>
      </c>
      <c r="K38" s="22"/>
      <c r="L38" s="22"/>
      <c r="M38" s="22"/>
      <c r="N38" s="22"/>
      <c r="O38" s="22"/>
      <c r="P38" s="22"/>
    </row>
    <row r="39" spans="1:16" ht="39" customHeight="1" x14ac:dyDescent="0.15">
      <c r="A39" s="22"/>
      <c r="B39" s="35"/>
      <c r="C39" s="1247" t="s">
        <v>579</v>
      </c>
      <c r="D39" s="1248"/>
      <c r="E39" s="1249"/>
      <c r="F39" s="36">
        <v>0</v>
      </c>
      <c r="G39" s="37">
        <v>0</v>
      </c>
      <c r="H39" s="37">
        <v>0</v>
      </c>
      <c r="I39" s="37">
        <v>0</v>
      </c>
      <c r="J39" s="38">
        <v>0</v>
      </c>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580</v>
      </c>
      <c r="D42" s="1248"/>
      <c r="E42" s="1249"/>
      <c r="F42" s="36" t="s">
        <v>523</v>
      </c>
      <c r="G42" s="37" t="s">
        <v>523</v>
      </c>
      <c r="H42" s="37" t="s">
        <v>523</v>
      </c>
      <c r="I42" s="37" t="s">
        <v>523</v>
      </c>
      <c r="J42" s="38" t="s">
        <v>523</v>
      </c>
      <c r="K42" s="22"/>
      <c r="L42" s="22"/>
      <c r="M42" s="22"/>
      <c r="N42" s="22"/>
      <c r="O42" s="22"/>
      <c r="P42" s="22"/>
    </row>
    <row r="43" spans="1:16" ht="39" customHeight="1" thickBot="1" x14ac:dyDescent="0.2">
      <c r="A43" s="22"/>
      <c r="B43" s="40"/>
      <c r="C43" s="1250" t="s">
        <v>581</v>
      </c>
      <c r="D43" s="1251"/>
      <c r="E43" s="1252"/>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vCneS4GZZOfUqIJg1VUY8wFpBHp//sqTHmf+T28ZwGQoHn0nUYMhqy/HWs4UPfERuV8voB6X59Vs67jQdBemA==" saltValue="mBCFQlHkJ8aGhmN4Z65E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5" t="s">
        <v>10</v>
      </c>
      <c r="C45" s="1256"/>
      <c r="D45" s="58"/>
      <c r="E45" s="1261" t="s">
        <v>11</v>
      </c>
      <c r="F45" s="1261"/>
      <c r="G45" s="1261"/>
      <c r="H45" s="1261"/>
      <c r="I45" s="1261"/>
      <c r="J45" s="1262"/>
      <c r="K45" s="59">
        <v>206</v>
      </c>
      <c r="L45" s="60">
        <v>208</v>
      </c>
      <c r="M45" s="60">
        <v>214</v>
      </c>
      <c r="N45" s="60">
        <v>215</v>
      </c>
      <c r="O45" s="61">
        <v>217</v>
      </c>
      <c r="P45" s="48"/>
      <c r="Q45" s="48"/>
      <c r="R45" s="48"/>
      <c r="S45" s="48"/>
      <c r="T45" s="48"/>
      <c r="U45" s="48"/>
    </row>
    <row r="46" spans="1:21" ht="30.75" customHeight="1" x14ac:dyDescent="0.15">
      <c r="A46" s="48"/>
      <c r="B46" s="1257"/>
      <c r="C46" s="1258"/>
      <c r="D46" s="62"/>
      <c r="E46" s="1263" t="s">
        <v>12</v>
      </c>
      <c r="F46" s="1263"/>
      <c r="G46" s="1263"/>
      <c r="H46" s="1263"/>
      <c r="I46" s="1263"/>
      <c r="J46" s="1264"/>
      <c r="K46" s="63" t="s">
        <v>523</v>
      </c>
      <c r="L46" s="64" t="s">
        <v>523</v>
      </c>
      <c r="M46" s="64" t="s">
        <v>523</v>
      </c>
      <c r="N46" s="64" t="s">
        <v>523</v>
      </c>
      <c r="O46" s="65" t="s">
        <v>523</v>
      </c>
      <c r="P46" s="48"/>
      <c r="Q46" s="48"/>
      <c r="R46" s="48"/>
      <c r="S46" s="48"/>
      <c r="T46" s="48"/>
      <c r="U46" s="48"/>
    </row>
    <row r="47" spans="1:21" ht="30.75" customHeight="1" x14ac:dyDescent="0.15">
      <c r="A47" s="48"/>
      <c r="B47" s="1257"/>
      <c r="C47" s="1258"/>
      <c r="D47" s="62"/>
      <c r="E47" s="1263" t="s">
        <v>13</v>
      </c>
      <c r="F47" s="1263"/>
      <c r="G47" s="1263"/>
      <c r="H47" s="1263"/>
      <c r="I47" s="1263"/>
      <c r="J47" s="1264"/>
      <c r="K47" s="63" t="s">
        <v>523</v>
      </c>
      <c r="L47" s="64" t="s">
        <v>523</v>
      </c>
      <c r="M47" s="64" t="s">
        <v>523</v>
      </c>
      <c r="N47" s="64" t="s">
        <v>523</v>
      </c>
      <c r="O47" s="65" t="s">
        <v>523</v>
      </c>
      <c r="P47" s="48"/>
      <c r="Q47" s="48"/>
      <c r="R47" s="48"/>
      <c r="S47" s="48"/>
      <c r="T47" s="48"/>
      <c r="U47" s="48"/>
    </row>
    <row r="48" spans="1:21" ht="30.75" customHeight="1" x14ac:dyDescent="0.15">
      <c r="A48" s="48"/>
      <c r="B48" s="1257"/>
      <c r="C48" s="1258"/>
      <c r="D48" s="62"/>
      <c r="E48" s="1263" t="s">
        <v>14</v>
      </c>
      <c r="F48" s="1263"/>
      <c r="G48" s="1263"/>
      <c r="H48" s="1263"/>
      <c r="I48" s="1263"/>
      <c r="J48" s="1264"/>
      <c r="K48" s="63">
        <v>46</v>
      </c>
      <c r="L48" s="64">
        <v>44</v>
      </c>
      <c r="M48" s="64">
        <v>42</v>
      </c>
      <c r="N48" s="64">
        <v>28</v>
      </c>
      <c r="O48" s="65">
        <v>28</v>
      </c>
      <c r="P48" s="48"/>
      <c r="Q48" s="48"/>
      <c r="R48" s="48"/>
      <c r="S48" s="48"/>
      <c r="T48" s="48"/>
      <c r="U48" s="48"/>
    </row>
    <row r="49" spans="1:21" ht="30.75" customHeight="1" x14ac:dyDescent="0.15">
      <c r="A49" s="48"/>
      <c r="B49" s="1257"/>
      <c r="C49" s="1258"/>
      <c r="D49" s="62"/>
      <c r="E49" s="1263" t="s">
        <v>15</v>
      </c>
      <c r="F49" s="1263"/>
      <c r="G49" s="1263"/>
      <c r="H49" s="1263"/>
      <c r="I49" s="1263"/>
      <c r="J49" s="1264"/>
      <c r="K49" s="63">
        <v>77</v>
      </c>
      <c r="L49" s="64">
        <v>73</v>
      </c>
      <c r="M49" s="64">
        <v>60</v>
      </c>
      <c r="N49" s="64">
        <v>62</v>
      </c>
      <c r="O49" s="65">
        <v>73</v>
      </c>
      <c r="P49" s="48"/>
      <c r="Q49" s="48"/>
      <c r="R49" s="48"/>
      <c r="S49" s="48"/>
      <c r="T49" s="48"/>
      <c r="U49" s="48"/>
    </row>
    <row r="50" spans="1:21" ht="30.75" customHeight="1" x14ac:dyDescent="0.15">
      <c r="A50" s="48"/>
      <c r="B50" s="1257"/>
      <c r="C50" s="1258"/>
      <c r="D50" s="62"/>
      <c r="E50" s="1263" t="s">
        <v>16</v>
      </c>
      <c r="F50" s="1263"/>
      <c r="G50" s="1263"/>
      <c r="H50" s="1263"/>
      <c r="I50" s="1263"/>
      <c r="J50" s="1264"/>
      <c r="K50" s="63">
        <v>3</v>
      </c>
      <c r="L50" s="64">
        <v>3</v>
      </c>
      <c r="M50" s="64">
        <v>2</v>
      </c>
      <c r="N50" s="64">
        <v>1</v>
      </c>
      <c r="O50" s="65">
        <v>1</v>
      </c>
      <c r="P50" s="48"/>
      <c r="Q50" s="48"/>
      <c r="R50" s="48"/>
      <c r="S50" s="48"/>
      <c r="T50" s="48"/>
      <c r="U50" s="48"/>
    </row>
    <row r="51" spans="1:21" ht="30.75" customHeight="1" x14ac:dyDescent="0.15">
      <c r="A51" s="48"/>
      <c r="B51" s="1259"/>
      <c r="C51" s="1260"/>
      <c r="D51" s="66"/>
      <c r="E51" s="1263" t="s">
        <v>17</v>
      </c>
      <c r="F51" s="1263"/>
      <c r="G51" s="1263"/>
      <c r="H51" s="1263"/>
      <c r="I51" s="1263"/>
      <c r="J51" s="1264"/>
      <c r="K51" s="63" t="s">
        <v>523</v>
      </c>
      <c r="L51" s="64" t="s">
        <v>523</v>
      </c>
      <c r="M51" s="64" t="s">
        <v>523</v>
      </c>
      <c r="N51" s="64" t="s">
        <v>523</v>
      </c>
      <c r="O51" s="65" t="s">
        <v>523</v>
      </c>
      <c r="P51" s="48"/>
      <c r="Q51" s="48"/>
      <c r="R51" s="48"/>
      <c r="S51" s="48"/>
      <c r="T51" s="48"/>
      <c r="U51" s="48"/>
    </row>
    <row r="52" spans="1:21" ht="30.75" customHeight="1" x14ac:dyDescent="0.15">
      <c r="A52" s="48"/>
      <c r="B52" s="1265" t="s">
        <v>18</v>
      </c>
      <c r="C52" s="1266"/>
      <c r="D52" s="66"/>
      <c r="E52" s="1263" t="s">
        <v>19</v>
      </c>
      <c r="F52" s="1263"/>
      <c r="G52" s="1263"/>
      <c r="H52" s="1263"/>
      <c r="I52" s="1263"/>
      <c r="J52" s="1264"/>
      <c r="K52" s="63">
        <v>243</v>
      </c>
      <c r="L52" s="64">
        <v>244</v>
      </c>
      <c r="M52" s="64">
        <v>241</v>
      </c>
      <c r="N52" s="64">
        <v>237</v>
      </c>
      <c r="O52" s="65">
        <v>238</v>
      </c>
      <c r="P52" s="48"/>
      <c r="Q52" s="48"/>
      <c r="R52" s="48"/>
      <c r="S52" s="48"/>
      <c r="T52" s="48"/>
      <c r="U52" s="48"/>
    </row>
    <row r="53" spans="1:21" ht="30.75" customHeight="1" thickBot="1" x14ac:dyDescent="0.2">
      <c r="A53" s="48"/>
      <c r="B53" s="1267" t="s">
        <v>20</v>
      </c>
      <c r="C53" s="1268"/>
      <c r="D53" s="67"/>
      <c r="E53" s="1269" t="s">
        <v>21</v>
      </c>
      <c r="F53" s="1269"/>
      <c r="G53" s="1269"/>
      <c r="H53" s="1269"/>
      <c r="I53" s="1269"/>
      <c r="J53" s="1270"/>
      <c r="K53" s="68">
        <v>89</v>
      </c>
      <c r="L53" s="69">
        <v>84</v>
      </c>
      <c r="M53" s="69">
        <v>77</v>
      </c>
      <c r="N53" s="69">
        <v>69</v>
      </c>
      <c r="O53" s="70">
        <v>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71" t="s">
        <v>24</v>
      </c>
      <c r="C57" s="1272"/>
      <c r="D57" s="1275" t="s">
        <v>25</v>
      </c>
      <c r="E57" s="1276"/>
      <c r="F57" s="1276"/>
      <c r="G57" s="1276"/>
      <c r="H57" s="1276"/>
      <c r="I57" s="1276"/>
      <c r="J57" s="1277"/>
      <c r="K57" s="83"/>
      <c r="L57" s="84"/>
      <c r="M57" s="84"/>
      <c r="N57" s="84"/>
      <c r="O57" s="85"/>
    </row>
    <row r="58" spans="1:21" ht="31.5" customHeight="1" thickBot="1" x14ac:dyDescent="0.2">
      <c r="B58" s="1273"/>
      <c r="C58" s="1274"/>
      <c r="D58" s="1278" t="s">
        <v>26</v>
      </c>
      <c r="E58" s="1279"/>
      <c r="F58" s="1279"/>
      <c r="G58" s="1279"/>
      <c r="H58" s="1279"/>
      <c r="I58" s="1279"/>
      <c r="J58" s="128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Q9oDCr9fhRGUUcFf+AFqcrhgJCfjcM404736unqOnJMgiS4X/RP7qJqCqvVqCkdw88UdHaiI8G6/D0Z4qrplzA==" saltValue="J0oF+2sf7Evu+CI7lKGSi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81" t="s">
        <v>29</v>
      </c>
      <c r="C41" s="1282"/>
      <c r="D41" s="102"/>
      <c r="E41" s="1287" t="s">
        <v>30</v>
      </c>
      <c r="F41" s="1287"/>
      <c r="G41" s="1287"/>
      <c r="H41" s="1288"/>
      <c r="I41" s="103">
        <v>2200</v>
      </c>
      <c r="J41" s="104">
        <v>2252</v>
      </c>
      <c r="K41" s="104">
        <v>2300</v>
      </c>
      <c r="L41" s="104">
        <v>2221</v>
      </c>
      <c r="M41" s="105">
        <v>2361</v>
      </c>
    </row>
    <row r="42" spans="2:13" ht="27.75" customHeight="1" x14ac:dyDescent="0.15">
      <c r="B42" s="1283"/>
      <c r="C42" s="1284"/>
      <c r="D42" s="106"/>
      <c r="E42" s="1289" t="s">
        <v>31</v>
      </c>
      <c r="F42" s="1289"/>
      <c r="G42" s="1289"/>
      <c r="H42" s="1290"/>
      <c r="I42" s="107">
        <v>33</v>
      </c>
      <c r="J42" s="108">
        <v>31</v>
      </c>
      <c r="K42" s="108">
        <v>28</v>
      </c>
      <c r="L42" s="108">
        <v>25</v>
      </c>
      <c r="M42" s="109">
        <v>23</v>
      </c>
    </row>
    <row r="43" spans="2:13" ht="27.75" customHeight="1" x14ac:dyDescent="0.15">
      <c r="B43" s="1283"/>
      <c r="C43" s="1284"/>
      <c r="D43" s="106"/>
      <c r="E43" s="1289" t="s">
        <v>32</v>
      </c>
      <c r="F43" s="1289"/>
      <c r="G43" s="1289"/>
      <c r="H43" s="1290"/>
      <c r="I43" s="107">
        <v>343</v>
      </c>
      <c r="J43" s="108">
        <v>307</v>
      </c>
      <c r="K43" s="108">
        <v>266</v>
      </c>
      <c r="L43" s="108">
        <v>243</v>
      </c>
      <c r="M43" s="109">
        <v>256</v>
      </c>
    </row>
    <row r="44" spans="2:13" ht="27.75" customHeight="1" x14ac:dyDescent="0.15">
      <c r="B44" s="1283"/>
      <c r="C44" s="1284"/>
      <c r="D44" s="106"/>
      <c r="E44" s="1289" t="s">
        <v>33</v>
      </c>
      <c r="F44" s="1289"/>
      <c r="G44" s="1289"/>
      <c r="H44" s="1290"/>
      <c r="I44" s="107">
        <v>276</v>
      </c>
      <c r="J44" s="108">
        <v>221</v>
      </c>
      <c r="K44" s="108">
        <v>244</v>
      </c>
      <c r="L44" s="108">
        <v>260</v>
      </c>
      <c r="M44" s="109">
        <v>336</v>
      </c>
    </row>
    <row r="45" spans="2:13" ht="27.75" customHeight="1" x14ac:dyDescent="0.15">
      <c r="B45" s="1283"/>
      <c r="C45" s="1284"/>
      <c r="D45" s="106"/>
      <c r="E45" s="1289" t="s">
        <v>34</v>
      </c>
      <c r="F45" s="1289"/>
      <c r="G45" s="1289"/>
      <c r="H45" s="1290"/>
      <c r="I45" s="107">
        <v>312</v>
      </c>
      <c r="J45" s="108">
        <v>244</v>
      </c>
      <c r="K45" s="108">
        <v>165</v>
      </c>
      <c r="L45" s="108">
        <v>188</v>
      </c>
      <c r="M45" s="109">
        <v>179</v>
      </c>
    </row>
    <row r="46" spans="2:13" ht="27.75" customHeight="1" x14ac:dyDescent="0.15">
      <c r="B46" s="1283"/>
      <c r="C46" s="1284"/>
      <c r="D46" s="110"/>
      <c r="E46" s="1289" t="s">
        <v>35</v>
      </c>
      <c r="F46" s="1289"/>
      <c r="G46" s="1289"/>
      <c r="H46" s="1290"/>
      <c r="I46" s="107" t="s">
        <v>523</v>
      </c>
      <c r="J46" s="108" t="s">
        <v>523</v>
      </c>
      <c r="K46" s="108" t="s">
        <v>523</v>
      </c>
      <c r="L46" s="108" t="s">
        <v>523</v>
      </c>
      <c r="M46" s="109" t="s">
        <v>523</v>
      </c>
    </row>
    <row r="47" spans="2:13" ht="27.75" customHeight="1" x14ac:dyDescent="0.15">
      <c r="B47" s="1283"/>
      <c r="C47" s="1284"/>
      <c r="D47" s="111"/>
      <c r="E47" s="1291" t="s">
        <v>36</v>
      </c>
      <c r="F47" s="1292"/>
      <c r="G47" s="1292"/>
      <c r="H47" s="1293"/>
      <c r="I47" s="107" t="s">
        <v>523</v>
      </c>
      <c r="J47" s="108" t="s">
        <v>523</v>
      </c>
      <c r="K47" s="108" t="s">
        <v>523</v>
      </c>
      <c r="L47" s="108" t="s">
        <v>523</v>
      </c>
      <c r="M47" s="109" t="s">
        <v>523</v>
      </c>
    </row>
    <row r="48" spans="2:13" ht="27.75" customHeight="1" x14ac:dyDescent="0.15">
      <c r="B48" s="1283"/>
      <c r="C48" s="1284"/>
      <c r="D48" s="106"/>
      <c r="E48" s="1289" t="s">
        <v>37</v>
      </c>
      <c r="F48" s="1289"/>
      <c r="G48" s="1289"/>
      <c r="H48" s="1290"/>
      <c r="I48" s="107" t="s">
        <v>523</v>
      </c>
      <c r="J48" s="108" t="s">
        <v>523</v>
      </c>
      <c r="K48" s="108" t="s">
        <v>523</v>
      </c>
      <c r="L48" s="108" t="s">
        <v>523</v>
      </c>
      <c r="M48" s="109" t="s">
        <v>523</v>
      </c>
    </row>
    <row r="49" spans="2:13" ht="27.75" customHeight="1" x14ac:dyDescent="0.15">
      <c r="B49" s="1285"/>
      <c r="C49" s="1286"/>
      <c r="D49" s="106"/>
      <c r="E49" s="1289" t="s">
        <v>38</v>
      </c>
      <c r="F49" s="1289"/>
      <c r="G49" s="1289"/>
      <c r="H49" s="1290"/>
      <c r="I49" s="107" t="s">
        <v>523</v>
      </c>
      <c r="J49" s="108" t="s">
        <v>523</v>
      </c>
      <c r="K49" s="108" t="s">
        <v>523</v>
      </c>
      <c r="L49" s="108" t="s">
        <v>523</v>
      </c>
      <c r="M49" s="109" t="s">
        <v>523</v>
      </c>
    </row>
    <row r="50" spans="2:13" ht="27.75" customHeight="1" x14ac:dyDescent="0.15">
      <c r="B50" s="1294" t="s">
        <v>39</v>
      </c>
      <c r="C50" s="1295"/>
      <c r="D50" s="112"/>
      <c r="E50" s="1289" t="s">
        <v>40</v>
      </c>
      <c r="F50" s="1289"/>
      <c r="G50" s="1289"/>
      <c r="H50" s="1290"/>
      <c r="I50" s="107">
        <v>1508</v>
      </c>
      <c r="J50" s="108">
        <v>1642</v>
      </c>
      <c r="K50" s="108">
        <v>1719</v>
      </c>
      <c r="L50" s="108">
        <v>2125</v>
      </c>
      <c r="M50" s="109">
        <v>2630</v>
      </c>
    </row>
    <row r="51" spans="2:13" ht="27.75" customHeight="1" x14ac:dyDescent="0.15">
      <c r="B51" s="1283"/>
      <c r="C51" s="1284"/>
      <c r="D51" s="106"/>
      <c r="E51" s="1289" t="s">
        <v>41</v>
      </c>
      <c r="F51" s="1289"/>
      <c r="G51" s="1289"/>
      <c r="H51" s="1290"/>
      <c r="I51" s="107">
        <v>83</v>
      </c>
      <c r="J51" s="108">
        <v>66</v>
      </c>
      <c r="K51" s="108">
        <v>54</v>
      </c>
      <c r="L51" s="108">
        <v>42</v>
      </c>
      <c r="M51" s="109">
        <v>30</v>
      </c>
    </row>
    <row r="52" spans="2:13" ht="27.75" customHeight="1" x14ac:dyDescent="0.15">
      <c r="B52" s="1285"/>
      <c r="C52" s="1286"/>
      <c r="D52" s="106"/>
      <c r="E52" s="1289" t="s">
        <v>42</v>
      </c>
      <c r="F52" s="1289"/>
      <c r="G52" s="1289"/>
      <c r="H52" s="1290"/>
      <c r="I52" s="107">
        <v>2732</v>
      </c>
      <c r="J52" s="108">
        <v>2711</v>
      </c>
      <c r="K52" s="108">
        <v>2575</v>
      </c>
      <c r="L52" s="108">
        <v>2498</v>
      </c>
      <c r="M52" s="109">
        <v>2679</v>
      </c>
    </row>
    <row r="53" spans="2:13" ht="27.75" customHeight="1" thickBot="1" x14ac:dyDescent="0.2">
      <c r="B53" s="1296" t="s">
        <v>20</v>
      </c>
      <c r="C53" s="1297"/>
      <c r="D53" s="113"/>
      <c r="E53" s="1298" t="s">
        <v>43</v>
      </c>
      <c r="F53" s="1298"/>
      <c r="G53" s="1298"/>
      <c r="H53" s="1299"/>
      <c r="I53" s="114">
        <v>-1160</v>
      </c>
      <c r="J53" s="115">
        <v>-1364</v>
      </c>
      <c r="K53" s="115">
        <v>-1345</v>
      </c>
      <c r="L53" s="115">
        <v>-1729</v>
      </c>
      <c r="M53" s="116">
        <v>-2186</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59" spans="2:13" ht="13.5" hidden="1" customHeight="1" x14ac:dyDescent="0.15"/>
    <row r="60" spans="2:13" ht="13.5" hidden="1" customHeight="1" x14ac:dyDescent="0.15"/>
    <row r="61" spans="2:13" ht="13.5" hidden="1" customHeight="1" x14ac:dyDescent="0.15"/>
    <row r="62" spans="2:13" ht="13.5" hidden="1" customHeight="1" x14ac:dyDescent="0.15"/>
    <row r="63" spans="2:13" ht="13.5" hidden="1" customHeight="1" x14ac:dyDescent="0.15"/>
    <row r="64" spans="2:13" ht="13.5" hidden="1" customHeight="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qM3Qn8M54Qjpg8vGwSV76/rgbM/JrElVyumr5tWa1Xn/pUMHHI4JBTvRm2aWYWRZiovp8xjLFj60zBmiZfFsow==" saltValue="4XKCY0iXuSw+eBD3MYw13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8" t="s">
        <v>46</v>
      </c>
      <c r="D55" s="1308"/>
      <c r="E55" s="1309"/>
      <c r="F55" s="128">
        <v>426</v>
      </c>
      <c r="G55" s="128">
        <v>366</v>
      </c>
      <c r="H55" s="129">
        <v>446</v>
      </c>
    </row>
    <row r="56" spans="2:8" ht="52.5" customHeight="1" x14ac:dyDescent="0.15">
      <c r="B56" s="130"/>
      <c r="C56" s="1310" t="s">
        <v>47</v>
      </c>
      <c r="D56" s="1310"/>
      <c r="E56" s="1311"/>
      <c r="F56" s="131">
        <v>367</v>
      </c>
      <c r="G56" s="131">
        <v>368</v>
      </c>
      <c r="H56" s="132">
        <v>369</v>
      </c>
    </row>
    <row r="57" spans="2:8" ht="53.25" customHeight="1" x14ac:dyDescent="0.15">
      <c r="B57" s="130"/>
      <c r="C57" s="1312" t="s">
        <v>48</v>
      </c>
      <c r="D57" s="1312"/>
      <c r="E57" s="1313"/>
      <c r="F57" s="133">
        <v>831</v>
      </c>
      <c r="G57" s="133">
        <v>1293</v>
      </c>
      <c r="H57" s="134">
        <v>1714</v>
      </c>
    </row>
    <row r="58" spans="2:8" ht="45.75" customHeight="1" x14ac:dyDescent="0.15">
      <c r="B58" s="135"/>
      <c r="C58" s="1300" t="s">
        <v>593</v>
      </c>
      <c r="D58" s="1301"/>
      <c r="E58" s="1302"/>
      <c r="F58" s="136">
        <v>283</v>
      </c>
      <c r="G58" s="136">
        <v>461</v>
      </c>
      <c r="H58" s="137">
        <v>819</v>
      </c>
    </row>
    <row r="59" spans="2:8" ht="45.75" customHeight="1" x14ac:dyDescent="0.15">
      <c r="B59" s="135"/>
      <c r="C59" s="1314" t="s">
        <v>594</v>
      </c>
      <c r="D59" s="1315"/>
      <c r="E59" s="1316"/>
      <c r="F59" s="136">
        <v>260</v>
      </c>
      <c r="G59" s="136">
        <v>554</v>
      </c>
      <c r="H59" s="137">
        <v>619</v>
      </c>
    </row>
    <row r="60" spans="2:8" ht="45.75" customHeight="1" x14ac:dyDescent="0.15">
      <c r="B60" s="135"/>
      <c r="C60" s="1300" t="s">
        <v>595</v>
      </c>
      <c r="D60" s="1301"/>
      <c r="E60" s="1302"/>
      <c r="F60" s="136">
        <v>134</v>
      </c>
      <c r="G60" s="136">
        <v>135</v>
      </c>
      <c r="H60" s="137">
        <v>135</v>
      </c>
    </row>
    <row r="61" spans="2:8" ht="45.75" customHeight="1" x14ac:dyDescent="0.15">
      <c r="B61" s="135"/>
      <c r="C61" s="1300" t="s">
        <v>596</v>
      </c>
      <c r="D61" s="1301"/>
      <c r="E61" s="1302"/>
      <c r="F61" s="136">
        <v>107</v>
      </c>
      <c r="G61" s="136">
        <v>107</v>
      </c>
      <c r="H61" s="137">
        <v>107</v>
      </c>
    </row>
    <row r="62" spans="2:8" ht="45.75" customHeight="1" thickBot="1" x14ac:dyDescent="0.2">
      <c r="B62" s="138"/>
      <c r="C62" s="1303" t="s">
        <v>597</v>
      </c>
      <c r="D62" s="1304"/>
      <c r="E62" s="1305"/>
      <c r="F62" s="139">
        <v>41</v>
      </c>
      <c r="G62" s="139">
        <v>30</v>
      </c>
      <c r="H62" s="140">
        <v>26</v>
      </c>
    </row>
    <row r="63" spans="2:8" ht="52.5" customHeight="1" thickBot="1" x14ac:dyDescent="0.2">
      <c r="B63" s="141"/>
      <c r="C63" s="1306" t="s">
        <v>49</v>
      </c>
      <c r="D63" s="1306"/>
      <c r="E63" s="1307"/>
      <c r="F63" s="142">
        <v>1624</v>
      </c>
      <c r="G63" s="142">
        <v>2027</v>
      </c>
      <c r="H63" s="143">
        <v>2529</v>
      </c>
    </row>
    <row r="64" spans="2:8" ht="15" customHeight="1" x14ac:dyDescent="0.15"/>
  </sheetData>
  <sheetProtection algorithmName="SHA-512" hashValue="cB/oHnLLJ2ymux9vMXUfo0E8Q80IHAWWQH90sLoQ+vWkVCcytdYcSxE9i1kez6DP79hmiIcxAMlfbb3JWc6GQg==" saltValue="7N3P0B6NoyWSnTDRHCkI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Y51" zoomScale="77" zoomScaleNormal="77"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9" t="s">
        <v>614</v>
      </c>
      <c r="AO43" s="1330"/>
      <c r="AP43" s="1330"/>
      <c r="AQ43" s="1330"/>
      <c r="AR43" s="1330"/>
      <c r="AS43" s="1330"/>
      <c r="AT43" s="1330"/>
      <c r="AU43" s="1330"/>
      <c r="AV43" s="1330"/>
      <c r="AW43" s="1330"/>
      <c r="AX43" s="1330"/>
      <c r="AY43" s="1330"/>
      <c r="AZ43" s="1330"/>
      <c r="BA43" s="1330"/>
      <c r="BB43" s="1330"/>
      <c r="BC43" s="1330"/>
      <c r="BD43" s="1330"/>
      <c r="BE43" s="1330"/>
      <c r="BF43" s="1330"/>
      <c r="BG43" s="1330"/>
      <c r="BH43" s="1330"/>
      <c r="BI43" s="1330"/>
      <c r="BJ43" s="1330"/>
      <c r="BK43" s="1330"/>
      <c r="BL43" s="1330"/>
      <c r="BM43" s="1330"/>
      <c r="BN43" s="1330"/>
      <c r="BO43" s="1330"/>
      <c r="BP43" s="1330"/>
      <c r="BQ43" s="1330"/>
      <c r="BR43" s="1330"/>
      <c r="BS43" s="1330"/>
      <c r="BT43" s="1330"/>
      <c r="BU43" s="1330"/>
      <c r="BV43" s="1330"/>
      <c r="BW43" s="1330"/>
      <c r="BX43" s="1330"/>
      <c r="BY43" s="1330"/>
      <c r="BZ43" s="1330"/>
      <c r="CA43" s="1330"/>
      <c r="CB43" s="1330"/>
      <c r="CC43" s="1330"/>
      <c r="CD43" s="1330"/>
      <c r="CE43" s="1330"/>
      <c r="CF43" s="1330"/>
      <c r="CG43" s="1330"/>
      <c r="CH43" s="1330"/>
      <c r="CI43" s="1330"/>
      <c r="CJ43" s="1330"/>
      <c r="CK43" s="1330"/>
      <c r="CL43" s="1330"/>
      <c r="CM43" s="1330"/>
      <c r="CN43" s="1330"/>
      <c r="CO43" s="1330"/>
      <c r="CP43" s="1330"/>
      <c r="CQ43" s="1330"/>
      <c r="CR43" s="1330"/>
      <c r="CS43" s="1330"/>
      <c r="CT43" s="1330"/>
      <c r="CU43" s="1330"/>
      <c r="CV43" s="1330"/>
      <c r="CW43" s="1330"/>
      <c r="CX43" s="1330"/>
      <c r="CY43" s="1330"/>
      <c r="CZ43" s="1330"/>
      <c r="DA43" s="1330"/>
      <c r="DB43" s="1330"/>
      <c r="DC43" s="1331"/>
    </row>
    <row r="44" spans="2:109" x14ac:dyDescent="0.15">
      <c r="B44" s="397"/>
      <c r="AN44" s="1332"/>
      <c r="AO44" s="1333"/>
      <c r="AP44" s="1333"/>
      <c r="AQ44" s="1333"/>
      <c r="AR44" s="1333"/>
      <c r="AS44" s="1333"/>
      <c r="AT44" s="1333"/>
      <c r="AU44" s="1333"/>
      <c r="AV44" s="1333"/>
      <c r="AW44" s="1333"/>
      <c r="AX44" s="1333"/>
      <c r="AY44" s="1333"/>
      <c r="AZ44" s="1333"/>
      <c r="BA44" s="1333"/>
      <c r="BB44" s="1333"/>
      <c r="BC44" s="1333"/>
      <c r="BD44" s="1333"/>
      <c r="BE44" s="1333"/>
      <c r="BF44" s="1333"/>
      <c r="BG44" s="1333"/>
      <c r="BH44" s="1333"/>
      <c r="BI44" s="1333"/>
      <c r="BJ44" s="1333"/>
      <c r="BK44" s="1333"/>
      <c r="BL44" s="1333"/>
      <c r="BM44" s="1333"/>
      <c r="BN44" s="1333"/>
      <c r="BO44" s="1333"/>
      <c r="BP44" s="1333"/>
      <c r="BQ44" s="1333"/>
      <c r="BR44" s="1333"/>
      <c r="BS44" s="1333"/>
      <c r="BT44" s="1333"/>
      <c r="BU44" s="1333"/>
      <c r="BV44" s="1333"/>
      <c r="BW44" s="1333"/>
      <c r="BX44" s="1333"/>
      <c r="BY44" s="1333"/>
      <c r="BZ44" s="1333"/>
      <c r="CA44" s="1333"/>
      <c r="CB44" s="1333"/>
      <c r="CC44" s="1333"/>
      <c r="CD44" s="1333"/>
      <c r="CE44" s="1333"/>
      <c r="CF44" s="1333"/>
      <c r="CG44" s="1333"/>
      <c r="CH44" s="1333"/>
      <c r="CI44" s="1333"/>
      <c r="CJ44" s="1333"/>
      <c r="CK44" s="1333"/>
      <c r="CL44" s="1333"/>
      <c r="CM44" s="1333"/>
      <c r="CN44" s="1333"/>
      <c r="CO44" s="1333"/>
      <c r="CP44" s="1333"/>
      <c r="CQ44" s="1333"/>
      <c r="CR44" s="1333"/>
      <c r="CS44" s="1333"/>
      <c r="CT44" s="1333"/>
      <c r="CU44" s="1333"/>
      <c r="CV44" s="1333"/>
      <c r="CW44" s="1333"/>
      <c r="CX44" s="1333"/>
      <c r="CY44" s="1333"/>
      <c r="CZ44" s="1333"/>
      <c r="DA44" s="1333"/>
      <c r="DB44" s="1333"/>
      <c r="DC44" s="1334"/>
    </row>
    <row r="45" spans="2:109" x14ac:dyDescent="0.15">
      <c r="B45" s="397"/>
      <c r="AN45" s="1332"/>
      <c r="AO45" s="1333"/>
      <c r="AP45" s="1333"/>
      <c r="AQ45" s="1333"/>
      <c r="AR45" s="1333"/>
      <c r="AS45" s="1333"/>
      <c r="AT45" s="1333"/>
      <c r="AU45" s="1333"/>
      <c r="AV45" s="1333"/>
      <c r="AW45" s="1333"/>
      <c r="AX45" s="1333"/>
      <c r="AY45" s="1333"/>
      <c r="AZ45" s="1333"/>
      <c r="BA45" s="1333"/>
      <c r="BB45" s="1333"/>
      <c r="BC45" s="1333"/>
      <c r="BD45" s="1333"/>
      <c r="BE45" s="1333"/>
      <c r="BF45" s="1333"/>
      <c r="BG45" s="1333"/>
      <c r="BH45" s="1333"/>
      <c r="BI45" s="1333"/>
      <c r="BJ45" s="1333"/>
      <c r="BK45" s="1333"/>
      <c r="BL45" s="1333"/>
      <c r="BM45" s="1333"/>
      <c r="BN45" s="1333"/>
      <c r="BO45" s="1333"/>
      <c r="BP45" s="1333"/>
      <c r="BQ45" s="1333"/>
      <c r="BR45" s="1333"/>
      <c r="BS45" s="1333"/>
      <c r="BT45" s="1333"/>
      <c r="BU45" s="1333"/>
      <c r="BV45" s="1333"/>
      <c r="BW45" s="1333"/>
      <c r="BX45" s="1333"/>
      <c r="BY45" s="1333"/>
      <c r="BZ45" s="1333"/>
      <c r="CA45" s="1333"/>
      <c r="CB45" s="1333"/>
      <c r="CC45" s="1333"/>
      <c r="CD45" s="1333"/>
      <c r="CE45" s="1333"/>
      <c r="CF45" s="1333"/>
      <c r="CG45" s="1333"/>
      <c r="CH45" s="1333"/>
      <c r="CI45" s="1333"/>
      <c r="CJ45" s="1333"/>
      <c r="CK45" s="1333"/>
      <c r="CL45" s="1333"/>
      <c r="CM45" s="1333"/>
      <c r="CN45" s="1333"/>
      <c r="CO45" s="1333"/>
      <c r="CP45" s="1333"/>
      <c r="CQ45" s="1333"/>
      <c r="CR45" s="1333"/>
      <c r="CS45" s="1333"/>
      <c r="CT45" s="1333"/>
      <c r="CU45" s="1333"/>
      <c r="CV45" s="1333"/>
      <c r="CW45" s="1333"/>
      <c r="CX45" s="1333"/>
      <c r="CY45" s="1333"/>
      <c r="CZ45" s="1333"/>
      <c r="DA45" s="1333"/>
      <c r="DB45" s="1333"/>
      <c r="DC45" s="1334"/>
    </row>
    <row r="46" spans="2:109" x14ac:dyDescent="0.15">
      <c r="B46" s="397"/>
      <c r="AN46" s="1332"/>
      <c r="AO46" s="1333"/>
      <c r="AP46" s="1333"/>
      <c r="AQ46" s="1333"/>
      <c r="AR46" s="1333"/>
      <c r="AS46" s="1333"/>
      <c r="AT46" s="1333"/>
      <c r="AU46" s="1333"/>
      <c r="AV46" s="1333"/>
      <c r="AW46" s="1333"/>
      <c r="AX46" s="1333"/>
      <c r="AY46" s="1333"/>
      <c r="AZ46" s="1333"/>
      <c r="BA46" s="1333"/>
      <c r="BB46" s="1333"/>
      <c r="BC46" s="1333"/>
      <c r="BD46" s="1333"/>
      <c r="BE46" s="1333"/>
      <c r="BF46" s="1333"/>
      <c r="BG46" s="1333"/>
      <c r="BH46" s="1333"/>
      <c r="BI46" s="1333"/>
      <c r="BJ46" s="1333"/>
      <c r="BK46" s="1333"/>
      <c r="BL46" s="1333"/>
      <c r="BM46" s="1333"/>
      <c r="BN46" s="1333"/>
      <c r="BO46" s="1333"/>
      <c r="BP46" s="1333"/>
      <c r="BQ46" s="1333"/>
      <c r="BR46" s="1333"/>
      <c r="BS46" s="1333"/>
      <c r="BT46" s="1333"/>
      <c r="BU46" s="1333"/>
      <c r="BV46" s="1333"/>
      <c r="BW46" s="1333"/>
      <c r="BX46" s="1333"/>
      <c r="BY46" s="1333"/>
      <c r="BZ46" s="1333"/>
      <c r="CA46" s="1333"/>
      <c r="CB46" s="1333"/>
      <c r="CC46" s="1333"/>
      <c r="CD46" s="1333"/>
      <c r="CE46" s="1333"/>
      <c r="CF46" s="1333"/>
      <c r="CG46" s="1333"/>
      <c r="CH46" s="1333"/>
      <c r="CI46" s="1333"/>
      <c r="CJ46" s="1333"/>
      <c r="CK46" s="1333"/>
      <c r="CL46" s="1333"/>
      <c r="CM46" s="1333"/>
      <c r="CN46" s="1333"/>
      <c r="CO46" s="1333"/>
      <c r="CP46" s="1333"/>
      <c r="CQ46" s="1333"/>
      <c r="CR46" s="1333"/>
      <c r="CS46" s="1333"/>
      <c r="CT46" s="1333"/>
      <c r="CU46" s="1333"/>
      <c r="CV46" s="1333"/>
      <c r="CW46" s="1333"/>
      <c r="CX46" s="1333"/>
      <c r="CY46" s="1333"/>
      <c r="CZ46" s="1333"/>
      <c r="DA46" s="1333"/>
      <c r="DB46" s="1333"/>
      <c r="DC46" s="1334"/>
    </row>
    <row r="47" spans="2:109" x14ac:dyDescent="0.15">
      <c r="B47" s="397"/>
      <c r="AN47" s="1335"/>
      <c r="AO47" s="1336"/>
      <c r="AP47" s="1336"/>
      <c r="AQ47" s="1336"/>
      <c r="AR47" s="1336"/>
      <c r="AS47" s="1336"/>
      <c r="AT47" s="1336"/>
      <c r="AU47" s="1336"/>
      <c r="AV47" s="1336"/>
      <c r="AW47" s="1336"/>
      <c r="AX47" s="1336"/>
      <c r="AY47" s="1336"/>
      <c r="AZ47" s="1336"/>
      <c r="BA47" s="1336"/>
      <c r="BB47" s="1336"/>
      <c r="BC47" s="1336"/>
      <c r="BD47" s="1336"/>
      <c r="BE47" s="1336"/>
      <c r="BF47" s="1336"/>
      <c r="BG47" s="1336"/>
      <c r="BH47" s="1336"/>
      <c r="BI47" s="1336"/>
      <c r="BJ47" s="1336"/>
      <c r="BK47" s="1336"/>
      <c r="BL47" s="1336"/>
      <c r="BM47" s="1336"/>
      <c r="BN47" s="1336"/>
      <c r="BO47" s="1336"/>
      <c r="BP47" s="1336"/>
      <c r="BQ47" s="1336"/>
      <c r="BR47" s="1336"/>
      <c r="BS47" s="1336"/>
      <c r="BT47" s="1336"/>
      <c r="BU47" s="1336"/>
      <c r="BV47" s="1336"/>
      <c r="BW47" s="1336"/>
      <c r="BX47" s="1336"/>
      <c r="BY47" s="1336"/>
      <c r="BZ47" s="1336"/>
      <c r="CA47" s="1336"/>
      <c r="CB47" s="1336"/>
      <c r="CC47" s="1336"/>
      <c r="CD47" s="1336"/>
      <c r="CE47" s="1336"/>
      <c r="CF47" s="1336"/>
      <c r="CG47" s="1336"/>
      <c r="CH47" s="1336"/>
      <c r="CI47" s="1336"/>
      <c r="CJ47" s="1336"/>
      <c r="CK47" s="1336"/>
      <c r="CL47" s="1336"/>
      <c r="CM47" s="1336"/>
      <c r="CN47" s="1336"/>
      <c r="CO47" s="1336"/>
      <c r="CP47" s="1336"/>
      <c r="CQ47" s="1336"/>
      <c r="CR47" s="1336"/>
      <c r="CS47" s="1336"/>
      <c r="CT47" s="1336"/>
      <c r="CU47" s="1336"/>
      <c r="CV47" s="1336"/>
      <c r="CW47" s="1336"/>
      <c r="CX47" s="1336"/>
      <c r="CY47" s="1336"/>
      <c r="CZ47" s="1336"/>
      <c r="DA47" s="1336"/>
      <c r="DB47" s="1336"/>
      <c r="DC47" s="133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3"/>
      <c r="H50" s="1323"/>
      <c r="I50" s="1323"/>
      <c r="J50" s="1323"/>
      <c r="K50" s="407"/>
      <c r="L50" s="407"/>
      <c r="M50" s="408"/>
      <c r="N50" s="408"/>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2" t="s">
        <v>565</v>
      </c>
      <c r="BQ50" s="1322"/>
      <c r="BR50" s="1322"/>
      <c r="BS50" s="1322"/>
      <c r="BT50" s="1322"/>
      <c r="BU50" s="1322"/>
      <c r="BV50" s="1322"/>
      <c r="BW50" s="1322"/>
      <c r="BX50" s="1322" t="s">
        <v>566</v>
      </c>
      <c r="BY50" s="1322"/>
      <c r="BZ50" s="1322"/>
      <c r="CA50" s="1322"/>
      <c r="CB50" s="1322"/>
      <c r="CC50" s="1322"/>
      <c r="CD50" s="1322"/>
      <c r="CE50" s="1322"/>
      <c r="CF50" s="1322" t="s">
        <v>567</v>
      </c>
      <c r="CG50" s="1322"/>
      <c r="CH50" s="1322"/>
      <c r="CI50" s="1322"/>
      <c r="CJ50" s="1322"/>
      <c r="CK50" s="1322"/>
      <c r="CL50" s="1322"/>
      <c r="CM50" s="1322"/>
      <c r="CN50" s="1322" t="s">
        <v>568</v>
      </c>
      <c r="CO50" s="1322"/>
      <c r="CP50" s="1322"/>
      <c r="CQ50" s="1322"/>
      <c r="CR50" s="1322"/>
      <c r="CS50" s="1322"/>
      <c r="CT50" s="1322"/>
      <c r="CU50" s="1322"/>
      <c r="CV50" s="1322" t="s">
        <v>569</v>
      </c>
      <c r="CW50" s="1322"/>
      <c r="CX50" s="1322"/>
      <c r="CY50" s="1322"/>
      <c r="CZ50" s="1322"/>
      <c r="DA50" s="1322"/>
      <c r="DB50" s="1322"/>
      <c r="DC50" s="1322"/>
    </row>
    <row r="51" spans="1:109" ht="13.5" customHeight="1" x14ac:dyDescent="0.15">
      <c r="B51" s="397"/>
      <c r="G51" s="1325"/>
      <c r="H51" s="1325"/>
      <c r="I51" s="1338"/>
      <c r="J51" s="1338"/>
      <c r="K51" s="1324"/>
      <c r="L51" s="1324"/>
      <c r="M51" s="1324"/>
      <c r="N51" s="1324"/>
      <c r="AM51" s="406"/>
      <c r="AN51" s="1320" t="s">
        <v>608</v>
      </c>
      <c r="AO51" s="1320"/>
      <c r="AP51" s="1320"/>
      <c r="AQ51" s="1320"/>
      <c r="AR51" s="1320"/>
      <c r="AS51" s="1320"/>
      <c r="AT51" s="1320"/>
      <c r="AU51" s="1320"/>
      <c r="AV51" s="1320"/>
      <c r="AW51" s="1320"/>
      <c r="AX51" s="1320"/>
      <c r="AY51" s="1320"/>
      <c r="AZ51" s="1320"/>
      <c r="BA51" s="1320"/>
      <c r="BB51" s="1320" t="s">
        <v>609</v>
      </c>
      <c r="BC51" s="1320"/>
      <c r="BD51" s="1320"/>
      <c r="BE51" s="1320"/>
      <c r="BF51" s="1320"/>
      <c r="BG51" s="1320"/>
      <c r="BH51" s="1320"/>
      <c r="BI51" s="1320"/>
      <c r="BJ51" s="1320"/>
      <c r="BK51" s="1320"/>
      <c r="BL51" s="1320"/>
      <c r="BM51" s="1320"/>
      <c r="BN51" s="1320"/>
      <c r="BO51" s="1320"/>
      <c r="BP51" s="1317"/>
      <c r="BQ51" s="1317"/>
      <c r="BR51" s="1317"/>
      <c r="BS51" s="1317"/>
      <c r="BT51" s="1317"/>
      <c r="BU51" s="1317"/>
      <c r="BV51" s="1317"/>
      <c r="BW51" s="1317"/>
      <c r="BX51" s="1317"/>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397"/>
      <c r="G52" s="1325"/>
      <c r="H52" s="1325"/>
      <c r="I52" s="1338"/>
      <c r="J52" s="1338"/>
      <c r="K52" s="1324"/>
      <c r="L52" s="1324"/>
      <c r="M52" s="1324"/>
      <c r="N52" s="1324"/>
      <c r="AM52" s="406"/>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5"/>
      <c r="H53" s="1325"/>
      <c r="I53" s="1323"/>
      <c r="J53" s="1323"/>
      <c r="K53" s="1324"/>
      <c r="L53" s="1324"/>
      <c r="M53" s="1324"/>
      <c r="N53" s="1324"/>
      <c r="AM53" s="406"/>
      <c r="AN53" s="1320"/>
      <c r="AO53" s="1320"/>
      <c r="AP53" s="1320"/>
      <c r="AQ53" s="1320"/>
      <c r="AR53" s="1320"/>
      <c r="AS53" s="1320"/>
      <c r="AT53" s="1320"/>
      <c r="AU53" s="1320"/>
      <c r="AV53" s="1320"/>
      <c r="AW53" s="1320"/>
      <c r="AX53" s="1320"/>
      <c r="AY53" s="1320"/>
      <c r="AZ53" s="1320"/>
      <c r="BA53" s="1320"/>
      <c r="BB53" s="1320" t="s">
        <v>610</v>
      </c>
      <c r="BC53" s="1320"/>
      <c r="BD53" s="1320"/>
      <c r="BE53" s="1320"/>
      <c r="BF53" s="1320"/>
      <c r="BG53" s="1320"/>
      <c r="BH53" s="1320"/>
      <c r="BI53" s="1320"/>
      <c r="BJ53" s="1320"/>
      <c r="BK53" s="1320"/>
      <c r="BL53" s="1320"/>
      <c r="BM53" s="1320"/>
      <c r="BN53" s="1320"/>
      <c r="BO53" s="1320"/>
      <c r="BP53" s="1317">
        <v>64.099999999999994</v>
      </c>
      <c r="BQ53" s="1317"/>
      <c r="BR53" s="1317"/>
      <c r="BS53" s="1317"/>
      <c r="BT53" s="1317"/>
      <c r="BU53" s="1317"/>
      <c r="BV53" s="1317"/>
      <c r="BW53" s="1317"/>
      <c r="BX53" s="1317">
        <v>64.7</v>
      </c>
      <c r="BY53" s="1317"/>
      <c r="BZ53" s="1317"/>
      <c r="CA53" s="1317"/>
      <c r="CB53" s="1317"/>
      <c r="CC53" s="1317"/>
      <c r="CD53" s="1317"/>
      <c r="CE53" s="1317"/>
      <c r="CF53" s="1317">
        <v>67.7</v>
      </c>
      <c r="CG53" s="1317"/>
      <c r="CH53" s="1317"/>
      <c r="CI53" s="1317"/>
      <c r="CJ53" s="1317"/>
      <c r="CK53" s="1317"/>
      <c r="CL53" s="1317"/>
      <c r="CM53" s="1317"/>
      <c r="CN53" s="1317">
        <v>69.099999999999994</v>
      </c>
      <c r="CO53" s="1317"/>
      <c r="CP53" s="1317"/>
      <c r="CQ53" s="1317"/>
      <c r="CR53" s="1317"/>
      <c r="CS53" s="1317"/>
      <c r="CT53" s="1317"/>
      <c r="CU53" s="1317"/>
      <c r="CV53" s="1317">
        <v>67.599999999999994</v>
      </c>
      <c r="CW53" s="1317"/>
      <c r="CX53" s="1317"/>
      <c r="CY53" s="1317"/>
      <c r="CZ53" s="1317"/>
      <c r="DA53" s="1317"/>
      <c r="DB53" s="1317"/>
      <c r="DC53" s="1317"/>
    </row>
    <row r="54" spans="1:109" x14ac:dyDescent="0.15">
      <c r="A54" s="405"/>
      <c r="B54" s="397"/>
      <c r="G54" s="1325"/>
      <c r="H54" s="1325"/>
      <c r="I54" s="1323"/>
      <c r="J54" s="1323"/>
      <c r="K54" s="1324"/>
      <c r="L54" s="1324"/>
      <c r="M54" s="1324"/>
      <c r="N54" s="1324"/>
      <c r="AM54" s="406"/>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23"/>
      <c r="H55" s="1323"/>
      <c r="I55" s="1323"/>
      <c r="J55" s="1323"/>
      <c r="K55" s="1324"/>
      <c r="L55" s="1324"/>
      <c r="M55" s="1324"/>
      <c r="N55" s="1324"/>
      <c r="AN55" s="1322" t="s">
        <v>611</v>
      </c>
      <c r="AO55" s="1322"/>
      <c r="AP55" s="1322"/>
      <c r="AQ55" s="1322"/>
      <c r="AR55" s="1322"/>
      <c r="AS55" s="1322"/>
      <c r="AT55" s="1322"/>
      <c r="AU55" s="1322"/>
      <c r="AV55" s="1322"/>
      <c r="AW55" s="1322"/>
      <c r="AX55" s="1322"/>
      <c r="AY55" s="1322"/>
      <c r="AZ55" s="1322"/>
      <c r="BA55" s="1322"/>
      <c r="BB55" s="1320" t="s">
        <v>609</v>
      </c>
      <c r="BC55" s="1320"/>
      <c r="BD55" s="1320"/>
      <c r="BE55" s="1320"/>
      <c r="BF55" s="1320"/>
      <c r="BG55" s="1320"/>
      <c r="BH55" s="1320"/>
      <c r="BI55" s="1320"/>
      <c r="BJ55" s="1320"/>
      <c r="BK55" s="1320"/>
      <c r="BL55" s="1320"/>
      <c r="BM55" s="1320"/>
      <c r="BN55" s="1320"/>
      <c r="BO55" s="1320"/>
      <c r="BP55" s="1317">
        <v>0</v>
      </c>
      <c r="BQ55" s="1317"/>
      <c r="BR55" s="1317"/>
      <c r="BS55" s="1317"/>
      <c r="BT55" s="1317"/>
      <c r="BU55" s="1317"/>
      <c r="BV55" s="1317"/>
      <c r="BW55" s="1317"/>
      <c r="BX55" s="1317">
        <v>0</v>
      </c>
      <c r="BY55" s="1317"/>
      <c r="BZ55" s="1317"/>
      <c r="CA55" s="1317"/>
      <c r="CB55" s="1317"/>
      <c r="CC55" s="1317"/>
      <c r="CD55" s="1317"/>
      <c r="CE55" s="1317"/>
      <c r="CF55" s="1317">
        <v>0</v>
      </c>
      <c r="CG55" s="1317"/>
      <c r="CH55" s="1317"/>
      <c r="CI55" s="1317"/>
      <c r="CJ55" s="1317"/>
      <c r="CK55" s="1317"/>
      <c r="CL55" s="1317"/>
      <c r="CM55" s="1317"/>
      <c r="CN55" s="1317">
        <v>0</v>
      </c>
      <c r="CO55" s="1317"/>
      <c r="CP55" s="1317"/>
      <c r="CQ55" s="1317"/>
      <c r="CR55" s="1317"/>
      <c r="CS55" s="1317"/>
      <c r="CT55" s="1317"/>
      <c r="CU55" s="1317"/>
      <c r="CV55" s="1317">
        <v>0</v>
      </c>
      <c r="CW55" s="1317"/>
      <c r="CX55" s="1317"/>
      <c r="CY55" s="1317"/>
      <c r="CZ55" s="1317"/>
      <c r="DA55" s="1317"/>
      <c r="DB55" s="1317"/>
      <c r="DC55" s="1317"/>
    </row>
    <row r="56" spans="1:109" x14ac:dyDescent="0.15">
      <c r="A56" s="405"/>
      <c r="B56" s="397"/>
      <c r="G56" s="1323"/>
      <c r="H56" s="1323"/>
      <c r="I56" s="1323"/>
      <c r="J56" s="1323"/>
      <c r="K56" s="1324"/>
      <c r="L56" s="1324"/>
      <c r="M56" s="1324"/>
      <c r="N56" s="1324"/>
      <c r="AN56" s="1322"/>
      <c r="AO56" s="1322"/>
      <c r="AP56" s="1322"/>
      <c r="AQ56" s="1322"/>
      <c r="AR56" s="1322"/>
      <c r="AS56" s="1322"/>
      <c r="AT56" s="1322"/>
      <c r="AU56" s="1322"/>
      <c r="AV56" s="1322"/>
      <c r="AW56" s="1322"/>
      <c r="AX56" s="1322"/>
      <c r="AY56" s="1322"/>
      <c r="AZ56" s="1322"/>
      <c r="BA56" s="1322"/>
      <c r="BB56" s="1320"/>
      <c r="BC56" s="1320"/>
      <c r="BD56" s="1320"/>
      <c r="BE56" s="1320"/>
      <c r="BF56" s="1320"/>
      <c r="BG56" s="1320"/>
      <c r="BH56" s="1320"/>
      <c r="BI56" s="1320"/>
      <c r="BJ56" s="1320"/>
      <c r="BK56" s="1320"/>
      <c r="BL56" s="1320"/>
      <c r="BM56" s="1320"/>
      <c r="BN56" s="1320"/>
      <c r="BO56" s="1320"/>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23"/>
      <c r="H57" s="1323"/>
      <c r="I57" s="1318"/>
      <c r="J57" s="1318"/>
      <c r="K57" s="1324"/>
      <c r="L57" s="1324"/>
      <c r="M57" s="1324"/>
      <c r="N57" s="1324"/>
      <c r="AM57" s="390"/>
      <c r="AN57" s="1322"/>
      <c r="AO57" s="1322"/>
      <c r="AP57" s="1322"/>
      <c r="AQ57" s="1322"/>
      <c r="AR57" s="1322"/>
      <c r="AS57" s="1322"/>
      <c r="AT57" s="1322"/>
      <c r="AU57" s="1322"/>
      <c r="AV57" s="1322"/>
      <c r="AW57" s="1322"/>
      <c r="AX57" s="1322"/>
      <c r="AY57" s="1322"/>
      <c r="AZ57" s="1322"/>
      <c r="BA57" s="1322"/>
      <c r="BB57" s="1320" t="s">
        <v>610</v>
      </c>
      <c r="BC57" s="1320"/>
      <c r="BD57" s="1320"/>
      <c r="BE57" s="1320"/>
      <c r="BF57" s="1320"/>
      <c r="BG57" s="1320"/>
      <c r="BH57" s="1320"/>
      <c r="BI57" s="1320"/>
      <c r="BJ57" s="1320"/>
      <c r="BK57" s="1320"/>
      <c r="BL57" s="1320"/>
      <c r="BM57" s="1320"/>
      <c r="BN57" s="1320"/>
      <c r="BO57" s="1320"/>
      <c r="BP57" s="1317">
        <v>56.2</v>
      </c>
      <c r="BQ57" s="1317"/>
      <c r="BR57" s="1317"/>
      <c r="BS57" s="1317"/>
      <c r="BT57" s="1317"/>
      <c r="BU57" s="1317"/>
      <c r="BV57" s="1317"/>
      <c r="BW57" s="1317"/>
      <c r="BX57" s="1317">
        <v>58.2</v>
      </c>
      <c r="BY57" s="1317"/>
      <c r="BZ57" s="1317"/>
      <c r="CA57" s="1317"/>
      <c r="CB57" s="1317"/>
      <c r="CC57" s="1317"/>
      <c r="CD57" s="1317"/>
      <c r="CE57" s="1317"/>
      <c r="CF57" s="1317">
        <v>60.1</v>
      </c>
      <c r="CG57" s="1317"/>
      <c r="CH57" s="1317"/>
      <c r="CI57" s="1317"/>
      <c r="CJ57" s="1317"/>
      <c r="CK57" s="1317"/>
      <c r="CL57" s="1317"/>
      <c r="CM57" s="1317"/>
      <c r="CN57" s="1317">
        <v>61.6</v>
      </c>
      <c r="CO57" s="1317"/>
      <c r="CP57" s="1317"/>
      <c r="CQ57" s="1317"/>
      <c r="CR57" s="1317"/>
      <c r="CS57" s="1317"/>
      <c r="CT57" s="1317"/>
      <c r="CU57" s="1317"/>
      <c r="CV57" s="1317">
        <v>64</v>
      </c>
      <c r="CW57" s="1317"/>
      <c r="CX57" s="1317"/>
      <c r="CY57" s="1317"/>
      <c r="CZ57" s="1317"/>
      <c r="DA57" s="1317"/>
      <c r="DB57" s="1317"/>
      <c r="DC57" s="1317"/>
      <c r="DD57" s="410"/>
      <c r="DE57" s="409"/>
    </row>
    <row r="58" spans="1:109" s="405" customFormat="1" x14ac:dyDescent="0.15">
      <c r="A58" s="390"/>
      <c r="B58" s="409"/>
      <c r="G58" s="1323"/>
      <c r="H58" s="1323"/>
      <c r="I58" s="1318"/>
      <c r="J58" s="1318"/>
      <c r="K58" s="1324"/>
      <c r="L58" s="1324"/>
      <c r="M58" s="1324"/>
      <c r="N58" s="1324"/>
      <c r="AM58" s="390"/>
      <c r="AN58" s="1322"/>
      <c r="AO58" s="1322"/>
      <c r="AP58" s="1322"/>
      <c r="AQ58" s="1322"/>
      <c r="AR58" s="1322"/>
      <c r="AS58" s="1322"/>
      <c r="AT58" s="1322"/>
      <c r="AU58" s="1322"/>
      <c r="AV58" s="1322"/>
      <c r="AW58" s="1322"/>
      <c r="AX58" s="1322"/>
      <c r="AY58" s="1322"/>
      <c r="AZ58" s="1322"/>
      <c r="BA58" s="1322"/>
      <c r="BB58" s="1320"/>
      <c r="BC58" s="1320"/>
      <c r="BD58" s="1320"/>
      <c r="BE58" s="1320"/>
      <c r="BF58" s="1320"/>
      <c r="BG58" s="1320"/>
      <c r="BH58" s="1320"/>
      <c r="BI58" s="1320"/>
      <c r="BJ58" s="1320"/>
      <c r="BK58" s="1320"/>
      <c r="BL58" s="1320"/>
      <c r="BM58" s="1320"/>
      <c r="BN58" s="1320"/>
      <c r="BO58" s="1320"/>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9" t="s">
        <v>615</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397"/>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397"/>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397"/>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397"/>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3"/>
      <c r="H72" s="1323"/>
      <c r="I72" s="1323"/>
      <c r="J72" s="1323"/>
      <c r="K72" s="407"/>
      <c r="L72" s="407"/>
      <c r="M72" s="408"/>
      <c r="N72" s="408"/>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2" t="s">
        <v>565</v>
      </c>
      <c r="BQ72" s="1322"/>
      <c r="BR72" s="1322"/>
      <c r="BS72" s="1322"/>
      <c r="BT72" s="1322"/>
      <c r="BU72" s="1322"/>
      <c r="BV72" s="1322"/>
      <c r="BW72" s="1322"/>
      <c r="BX72" s="1322" t="s">
        <v>566</v>
      </c>
      <c r="BY72" s="1322"/>
      <c r="BZ72" s="1322"/>
      <c r="CA72" s="1322"/>
      <c r="CB72" s="1322"/>
      <c r="CC72" s="1322"/>
      <c r="CD72" s="1322"/>
      <c r="CE72" s="1322"/>
      <c r="CF72" s="1322" t="s">
        <v>567</v>
      </c>
      <c r="CG72" s="1322"/>
      <c r="CH72" s="1322"/>
      <c r="CI72" s="1322"/>
      <c r="CJ72" s="1322"/>
      <c r="CK72" s="1322"/>
      <c r="CL72" s="1322"/>
      <c r="CM72" s="1322"/>
      <c r="CN72" s="1322" t="s">
        <v>568</v>
      </c>
      <c r="CO72" s="1322"/>
      <c r="CP72" s="1322"/>
      <c r="CQ72" s="1322"/>
      <c r="CR72" s="1322"/>
      <c r="CS72" s="1322"/>
      <c r="CT72" s="1322"/>
      <c r="CU72" s="1322"/>
      <c r="CV72" s="1322" t="s">
        <v>569</v>
      </c>
      <c r="CW72" s="1322"/>
      <c r="CX72" s="1322"/>
      <c r="CY72" s="1322"/>
      <c r="CZ72" s="1322"/>
      <c r="DA72" s="1322"/>
      <c r="DB72" s="1322"/>
      <c r="DC72" s="1322"/>
    </row>
    <row r="73" spans="2:107" x14ac:dyDescent="0.15">
      <c r="B73" s="397"/>
      <c r="G73" s="1325"/>
      <c r="H73" s="1325"/>
      <c r="I73" s="1325"/>
      <c r="J73" s="1325"/>
      <c r="K73" s="1321"/>
      <c r="L73" s="1321"/>
      <c r="M73" s="1321"/>
      <c r="N73" s="1321"/>
      <c r="AM73" s="406"/>
      <c r="AN73" s="1320" t="s">
        <v>608</v>
      </c>
      <c r="AO73" s="1320"/>
      <c r="AP73" s="1320"/>
      <c r="AQ73" s="1320"/>
      <c r="AR73" s="1320"/>
      <c r="AS73" s="1320"/>
      <c r="AT73" s="1320"/>
      <c r="AU73" s="1320"/>
      <c r="AV73" s="1320"/>
      <c r="AW73" s="1320"/>
      <c r="AX73" s="1320"/>
      <c r="AY73" s="1320"/>
      <c r="AZ73" s="1320"/>
      <c r="BA73" s="1320"/>
      <c r="BB73" s="1320" t="s">
        <v>609</v>
      </c>
      <c r="BC73" s="1320"/>
      <c r="BD73" s="1320"/>
      <c r="BE73" s="1320"/>
      <c r="BF73" s="1320"/>
      <c r="BG73" s="1320"/>
      <c r="BH73" s="1320"/>
      <c r="BI73" s="1320"/>
      <c r="BJ73" s="1320"/>
      <c r="BK73" s="1320"/>
      <c r="BL73" s="1320"/>
      <c r="BM73" s="1320"/>
      <c r="BN73" s="1320"/>
      <c r="BO73" s="1320"/>
      <c r="BP73" s="1317"/>
      <c r="BQ73" s="1317"/>
      <c r="BR73" s="1317"/>
      <c r="BS73" s="1317"/>
      <c r="BT73" s="1317"/>
      <c r="BU73" s="1317"/>
      <c r="BV73" s="1317"/>
      <c r="BW73" s="1317"/>
      <c r="BX73" s="1317"/>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397"/>
      <c r="G74" s="1325"/>
      <c r="H74" s="1325"/>
      <c r="I74" s="1325"/>
      <c r="J74" s="1325"/>
      <c r="K74" s="1321"/>
      <c r="L74" s="1321"/>
      <c r="M74" s="1321"/>
      <c r="N74" s="1321"/>
      <c r="AM74" s="406"/>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5"/>
      <c r="H75" s="1325"/>
      <c r="I75" s="1323"/>
      <c r="J75" s="1323"/>
      <c r="K75" s="1324"/>
      <c r="L75" s="1324"/>
      <c r="M75" s="1324"/>
      <c r="N75" s="1324"/>
      <c r="AM75" s="406"/>
      <c r="AN75" s="1320"/>
      <c r="AO75" s="1320"/>
      <c r="AP75" s="1320"/>
      <c r="AQ75" s="1320"/>
      <c r="AR75" s="1320"/>
      <c r="AS75" s="1320"/>
      <c r="AT75" s="1320"/>
      <c r="AU75" s="1320"/>
      <c r="AV75" s="1320"/>
      <c r="AW75" s="1320"/>
      <c r="AX75" s="1320"/>
      <c r="AY75" s="1320"/>
      <c r="AZ75" s="1320"/>
      <c r="BA75" s="1320"/>
      <c r="BB75" s="1320" t="s">
        <v>613</v>
      </c>
      <c r="BC75" s="1320"/>
      <c r="BD75" s="1320"/>
      <c r="BE75" s="1320"/>
      <c r="BF75" s="1320"/>
      <c r="BG75" s="1320"/>
      <c r="BH75" s="1320"/>
      <c r="BI75" s="1320"/>
      <c r="BJ75" s="1320"/>
      <c r="BK75" s="1320"/>
      <c r="BL75" s="1320"/>
      <c r="BM75" s="1320"/>
      <c r="BN75" s="1320"/>
      <c r="BO75" s="1320"/>
      <c r="BP75" s="1317">
        <v>5.2</v>
      </c>
      <c r="BQ75" s="1317"/>
      <c r="BR75" s="1317"/>
      <c r="BS75" s="1317"/>
      <c r="BT75" s="1317"/>
      <c r="BU75" s="1317"/>
      <c r="BV75" s="1317"/>
      <c r="BW75" s="1317"/>
      <c r="BX75" s="1317">
        <v>5</v>
      </c>
      <c r="BY75" s="1317"/>
      <c r="BZ75" s="1317"/>
      <c r="CA75" s="1317"/>
      <c r="CB75" s="1317"/>
      <c r="CC75" s="1317"/>
      <c r="CD75" s="1317"/>
      <c r="CE75" s="1317"/>
      <c r="CF75" s="1317">
        <v>4.9000000000000004</v>
      </c>
      <c r="CG75" s="1317"/>
      <c r="CH75" s="1317"/>
      <c r="CI75" s="1317"/>
      <c r="CJ75" s="1317"/>
      <c r="CK75" s="1317"/>
      <c r="CL75" s="1317"/>
      <c r="CM75" s="1317"/>
      <c r="CN75" s="1317">
        <v>4.5</v>
      </c>
      <c r="CO75" s="1317"/>
      <c r="CP75" s="1317"/>
      <c r="CQ75" s="1317"/>
      <c r="CR75" s="1317"/>
      <c r="CS75" s="1317"/>
      <c r="CT75" s="1317"/>
      <c r="CU75" s="1317"/>
      <c r="CV75" s="1317">
        <v>4.4000000000000004</v>
      </c>
      <c r="CW75" s="1317"/>
      <c r="CX75" s="1317"/>
      <c r="CY75" s="1317"/>
      <c r="CZ75" s="1317"/>
      <c r="DA75" s="1317"/>
      <c r="DB75" s="1317"/>
      <c r="DC75" s="1317"/>
    </row>
    <row r="76" spans="2:107" x14ac:dyDescent="0.15">
      <c r="B76" s="397"/>
      <c r="G76" s="1325"/>
      <c r="H76" s="1325"/>
      <c r="I76" s="1323"/>
      <c r="J76" s="1323"/>
      <c r="K76" s="1324"/>
      <c r="L76" s="1324"/>
      <c r="M76" s="1324"/>
      <c r="N76" s="1324"/>
      <c r="AM76" s="406"/>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23"/>
      <c r="H77" s="1323"/>
      <c r="I77" s="1323"/>
      <c r="J77" s="1323"/>
      <c r="K77" s="1321"/>
      <c r="L77" s="1321"/>
      <c r="M77" s="1321"/>
      <c r="N77" s="1321"/>
      <c r="AN77" s="1322" t="s">
        <v>611</v>
      </c>
      <c r="AO77" s="1322"/>
      <c r="AP77" s="1322"/>
      <c r="AQ77" s="1322"/>
      <c r="AR77" s="1322"/>
      <c r="AS77" s="1322"/>
      <c r="AT77" s="1322"/>
      <c r="AU77" s="1322"/>
      <c r="AV77" s="1322"/>
      <c r="AW77" s="1322"/>
      <c r="AX77" s="1322"/>
      <c r="AY77" s="1322"/>
      <c r="AZ77" s="1322"/>
      <c r="BA77" s="1322"/>
      <c r="BB77" s="1320" t="s">
        <v>609</v>
      </c>
      <c r="BC77" s="1320"/>
      <c r="BD77" s="1320"/>
      <c r="BE77" s="1320"/>
      <c r="BF77" s="1320"/>
      <c r="BG77" s="1320"/>
      <c r="BH77" s="1320"/>
      <c r="BI77" s="1320"/>
      <c r="BJ77" s="1320"/>
      <c r="BK77" s="1320"/>
      <c r="BL77" s="1320"/>
      <c r="BM77" s="1320"/>
      <c r="BN77" s="1320"/>
      <c r="BO77" s="1320"/>
      <c r="BP77" s="1317">
        <v>0</v>
      </c>
      <c r="BQ77" s="1317"/>
      <c r="BR77" s="1317"/>
      <c r="BS77" s="1317"/>
      <c r="BT77" s="1317"/>
      <c r="BU77" s="1317"/>
      <c r="BV77" s="1317"/>
      <c r="BW77" s="1317"/>
      <c r="BX77" s="1317">
        <v>0</v>
      </c>
      <c r="BY77" s="1317"/>
      <c r="BZ77" s="1317"/>
      <c r="CA77" s="1317"/>
      <c r="CB77" s="1317"/>
      <c r="CC77" s="1317"/>
      <c r="CD77" s="1317"/>
      <c r="CE77" s="1317"/>
      <c r="CF77" s="1317">
        <v>0</v>
      </c>
      <c r="CG77" s="1317"/>
      <c r="CH77" s="1317"/>
      <c r="CI77" s="1317"/>
      <c r="CJ77" s="1317"/>
      <c r="CK77" s="1317"/>
      <c r="CL77" s="1317"/>
      <c r="CM77" s="1317"/>
      <c r="CN77" s="1317">
        <v>0</v>
      </c>
      <c r="CO77" s="1317"/>
      <c r="CP77" s="1317"/>
      <c r="CQ77" s="1317"/>
      <c r="CR77" s="1317"/>
      <c r="CS77" s="1317"/>
      <c r="CT77" s="1317"/>
      <c r="CU77" s="1317"/>
      <c r="CV77" s="1317">
        <v>0</v>
      </c>
      <c r="CW77" s="1317"/>
      <c r="CX77" s="1317"/>
      <c r="CY77" s="1317"/>
      <c r="CZ77" s="1317"/>
      <c r="DA77" s="1317"/>
      <c r="DB77" s="1317"/>
      <c r="DC77" s="1317"/>
    </row>
    <row r="78" spans="2:107" x14ac:dyDescent="0.15">
      <c r="B78" s="397"/>
      <c r="G78" s="1323"/>
      <c r="H78" s="1323"/>
      <c r="I78" s="1323"/>
      <c r="J78" s="1323"/>
      <c r="K78" s="1321"/>
      <c r="L78" s="1321"/>
      <c r="M78" s="1321"/>
      <c r="N78" s="1321"/>
      <c r="AN78" s="1322"/>
      <c r="AO78" s="1322"/>
      <c r="AP78" s="1322"/>
      <c r="AQ78" s="1322"/>
      <c r="AR78" s="1322"/>
      <c r="AS78" s="1322"/>
      <c r="AT78" s="1322"/>
      <c r="AU78" s="1322"/>
      <c r="AV78" s="1322"/>
      <c r="AW78" s="1322"/>
      <c r="AX78" s="1322"/>
      <c r="AY78" s="1322"/>
      <c r="AZ78" s="1322"/>
      <c r="BA78" s="1322"/>
      <c r="BB78" s="1320"/>
      <c r="BC78" s="1320"/>
      <c r="BD78" s="1320"/>
      <c r="BE78" s="1320"/>
      <c r="BF78" s="1320"/>
      <c r="BG78" s="1320"/>
      <c r="BH78" s="1320"/>
      <c r="BI78" s="1320"/>
      <c r="BJ78" s="1320"/>
      <c r="BK78" s="1320"/>
      <c r="BL78" s="1320"/>
      <c r="BM78" s="1320"/>
      <c r="BN78" s="1320"/>
      <c r="BO78" s="1320"/>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23"/>
      <c r="H79" s="1323"/>
      <c r="I79" s="1318"/>
      <c r="J79" s="1318"/>
      <c r="K79" s="1319"/>
      <c r="L79" s="1319"/>
      <c r="M79" s="1319"/>
      <c r="N79" s="1319"/>
      <c r="AN79" s="1322"/>
      <c r="AO79" s="1322"/>
      <c r="AP79" s="1322"/>
      <c r="AQ79" s="1322"/>
      <c r="AR79" s="1322"/>
      <c r="AS79" s="1322"/>
      <c r="AT79" s="1322"/>
      <c r="AU79" s="1322"/>
      <c r="AV79" s="1322"/>
      <c r="AW79" s="1322"/>
      <c r="AX79" s="1322"/>
      <c r="AY79" s="1322"/>
      <c r="AZ79" s="1322"/>
      <c r="BA79" s="1322"/>
      <c r="BB79" s="1320" t="s">
        <v>613</v>
      </c>
      <c r="BC79" s="1320"/>
      <c r="BD79" s="1320"/>
      <c r="BE79" s="1320"/>
      <c r="BF79" s="1320"/>
      <c r="BG79" s="1320"/>
      <c r="BH79" s="1320"/>
      <c r="BI79" s="1320"/>
      <c r="BJ79" s="1320"/>
      <c r="BK79" s="1320"/>
      <c r="BL79" s="1320"/>
      <c r="BM79" s="1320"/>
      <c r="BN79" s="1320"/>
      <c r="BO79" s="1320"/>
      <c r="BP79" s="1317">
        <v>8.5</v>
      </c>
      <c r="BQ79" s="1317"/>
      <c r="BR79" s="1317"/>
      <c r="BS79" s="1317"/>
      <c r="BT79" s="1317"/>
      <c r="BU79" s="1317"/>
      <c r="BV79" s="1317"/>
      <c r="BW79" s="1317"/>
      <c r="BX79" s="1317">
        <v>8.5</v>
      </c>
      <c r="BY79" s="1317"/>
      <c r="BZ79" s="1317"/>
      <c r="CA79" s="1317"/>
      <c r="CB79" s="1317"/>
      <c r="CC79" s="1317"/>
      <c r="CD79" s="1317"/>
      <c r="CE79" s="1317"/>
      <c r="CF79" s="1317">
        <v>8.6</v>
      </c>
      <c r="CG79" s="1317"/>
      <c r="CH79" s="1317"/>
      <c r="CI79" s="1317"/>
      <c r="CJ79" s="1317"/>
      <c r="CK79" s="1317"/>
      <c r="CL79" s="1317"/>
      <c r="CM79" s="1317"/>
      <c r="CN79" s="1317">
        <v>8.6</v>
      </c>
      <c r="CO79" s="1317"/>
      <c r="CP79" s="1317"/>
      <c r="CQ79" s="1317"/>
      <c r="CR79" s="1317"/>
      <c r="CS79" s="1317"/>
      <c r="CT79" s="1317"/>
      <c r="CU79" s="1317"/>
      <c r="CV79" s="1317">
        <v>8.9</v>
      </c>
      <c r="CW79" s="1317"/>
      <c r="CX79" s="1317"/>
      <c r="CY79" s="1317"/>
      <c r="CZ79" s="1317"/>
      <c r="DA79" s="1317"/>
      <c r="DB79" s="1317"/>
      <c r="DC79" s="1317"/>
    </row>
    <row r="80" spans="2:107" x14ac:dyDescent="0.15">
      <c r="B80" s="397"/>
      <c r="G80" s="1323"/>
      <c r="H80" s="1323"/>
      <c r="I80" s="1318"/>
      <c r="J80" s="1318"/>
      <c r="K80" s="1319"/>
      <c r="L80" s="1319"/>
      <c r="M80" s="1319"/>
      <c r="N80" s="1319"/>
      <c r="AN80" s="1322"/>
      <c r="AO80" s="1322"/>
      <c r="AP80" s="1322"/>
      <c r="AQ80" s="1322"/>
      <c r="AR80" s="1322"/>
      <c r="AS80" s="1322"/>
      <c r="AT80" s="1322"/>
      <c r="AU80" s="1322"/>
      <c r="AV80" s="1322"/>
      <c r="AW80" s="1322"/>
      <c r="AX80" s="1322"/>
      <c r="AY80" s="1322"/>
      <c r="AZ80" s="1322"/>
      <c r="BA80" s="1322"/>
      <c r="BB80" s="1320"/>
      <c r="BC80" s="1320"/>
      <c r="BD80" s="1320"/>
      <c r="BE80" s="1320"/>
      <c r="BF80" s="1320"/>
      <c r="BG80" s="1320"/>
      <c r="BH80" s="1320"/>
      <c r="BI80" s="1320"/>
      <c r="BJ80" s="1320"/>
      <c r="BK80" s="1320"/>
      <c r="BL80" s="1320"/>
      <c r="BM80" s="1320"/>
      <c r="BN80" s="1320"/>
      <c r="BO80" s="1320"/>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B4yjLYavztgYKxbQ0aV8SjvwAF5yVwoTLzXI6d41l8qPaGVDEpPSSgVjT4GL26Ajw6a/OV/00NjpXQkescqJjA==" saltValue="YNrQHtZQHFtmKfzQ/nJO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C97" zoomScale="68" zoomScaleNormal="68" zoomScaleSheetLayoutView="70" workbookViewId="0">
      <selection activeCell="BM19" sqref="BM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no280jUABcFstD1CIHz5cF4JaNtCSItC214pmcjwl3kQKUbuaASDKvlga2OEc0Utgd+Ra0/QeTc8vzMQ25q+LQ==" saltValue="068Fg6UL/ELTdJ/Qavuz+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C106" zoomScale="70" zoomScaleNormal="70" zoomScaleSheetLayoutView="55" workbookViewId="0">
      <selection activeCell="BM19" sqref="BM1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EglEx8lWAqOftlgMW+sT1UYDpI+SEyEzWRKmHVKk0zKIaW0u1NdU3uUs4faEk0bvugfN1yEV2YleNLc3s0U1mQ==" saltValue="ZegljJ7gDVzuyslanW2ra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562</v>
      </c>
      <c r="G2" s="157"/>
      <c r="H2" s="158"/>
    </row>
    <row r="3" spans="1:8" x14ac:dyDescent="0.15">
      <c r="A3" s="154" t="s">
        <v>555</v>
      </c>
      <c r="B3" s="159"/>
      <c r="C3" s="160"/>
      <c r="D3" s="161">
        <v>80583</v>
      </c>
      <c r="E3" s="162"/>
      <c r="F3" s="163">
        <v>168868</v>
      </c>
      <c r="G3" s="164"/>
      <c r="H3" s="165"/>
    </row>
    <row r="4" spans="1:8" x14ac:dyDescent="0.15">
      <c r="A4" s="166"/>
      <c r="B4" s="167"/>
      <c r="C4" s="168"/>
      <c r="D4" s="169">
        <v>24687</v>
      </c>
      <c r="E4" s="170"/>
      <c r="F4" s="171">
        <v>79360</v>
      </c>
      <c r="G4" s="172"/>
      <c r="H4" s="173"/>
    </row>
    <row r="5" spans="1:8" x14ac:dyDescent="0.15">
      <c r="A5" s="154" t="s">
        <v>557</v>
      </c>
      <c r="B5" s="159"/>
      <c r="C5" s="160"/>
      <c r="D5" s="161">
        <v>93887</v>
      </c>
      <c r="E5" s="162"/>
      <c r="F5" s="163">
        <v>202870</v>
      </c>
      <c r="G5" s="164"/>
      <c r="H5" s="165"/>
    </row>
    <row r="6" spans="1:8" x14ac:dyDescent="0.15">
      <c r="A6" s="166"/>
      <c r="B6" s="167"/>
      <c r="C6" s="168"/>
      <c r="D6" s="169">
        <v>31213</v>
      </c>
      <c r="E6" s="170"/>
      <c r="F6" s="171">
        <v>79735</v>
      </c>
      <c r="G6" s="172"/>
      <c r="H6" s="173"/>
    </row>
    <row r="7" spans="1:8" x14ac:dyDescent="0.15">
      <c r="A7" s="154" t="s">
        <v>558</v>
      </c>
      <c r="B7" s="159"/>
      <c r="C7" s="160"/>
      <c r="D7" s="161">
        <v>108395</v>
      </c>
      <c r="E7" s="162"/>
      <c r="F7" s="163">
        <v>167497</v>
      </c>
      <c r="G7" s="164"/>
      <c r="H7" s="165"/>
    </row>
    <row r="8" spans="1:8" x14ac:dyDescent="0.15">
      <c r="A8" s="166"/>
      <c r="B8" s="167"/>
      <c r="C8" s="168"/>
      <c r="D8" s="169">
        <v>25607</v>
      </c>
      <c r="E8" s="170"/>
      <c r="F8" s="171">
        <v>82571</v>
      </c>
      <c r="G8" s="172"/>
      <c r="H8" s="173"/>
    </row>
    <row r="9" spans="1:8" x14ac:dyDescent="0.15">
      <c r="A9" s="154" t="s">
        <v>559</v>
      </c>
      <c r="B9" s="159"/>
      <c r="C9" s="160"/>
      <c r="D9" s="161">
        <v>50468</v>
      </c>
      <c r="E9" s="162"/>
      <c r="F9" s="163">
        <v>190274</v>
      </c>
      <c r="G9" s="164"/>
      <c r="H9" s="165"/>
    </row>
    <row r="10" spans="1:8" x14ac:dyDescent="0.15">
      <c r="A10" s="166"/>
      <c r="B10" s="167"/>
      <c r="C10" s="168"/>
      <c r="D10" s="169">
        <v>25919</v>
      </c>
      <c r="E10" s="170"/>
      <c r="F10" s="171">
        <v>88584</v>
      </c>
      <c r="G10" s="172"/>
      <c r="H10" s="173"/>
    </row>
    <row r="11" spans="1:8" x14ac:dyDescent="0.15">
      <c r="A11" s="154" t="s">
        <v>560</v>
      </c>
      <c r="B11" s="159"/>
      <c r="C11" s="160"/>
      <c r="D11" s="161">
        <v>176144</v>
      </c>
      <c r="E11" s="162"/>
      <c r="F11" s="163">
        <v>200194</v>
      </c>
      <c r="G11" s="164"/>
      <c r="H11" s="165"/>
    </row>
    <row r="12" spans="1:8" x14ac:dyDescent="0.15">
      <c r="A12" s="166"/>
      <c r="B12" s="167"/>
      <c r="C12" s="174"/>
      <c r="D12" s="169">
        <v>32643</v>
      </c>
      <c r="E12" s="170"/>
      <c r="F12" s="171">
        <v>106422</v>
      </c>
      <c r="G12" s="172"/>
      <c r="H12" s="173"/>
    </row>
    <row r="13" spans="1:8" x14ac:dyDescent="0.15">
      <c r="A13" s="154"/>
      <c r="B13" s="159"/>
      <c r="C13" s="175"/>
      <c r="D13" s="176">
        <v>101895</v>
      </c>
      <c r="E13" s="177"/>
      <c r="F13" s="178">
        <v>185941</v>
      </c>
      <c r="G13" s="179"/>
      <c r="H13" s="165"/>
    </row>
    <row r="14" spans="1:8" x14ac:dyDescent="0.15">
      <c r="A14" s="166"/>
      <c r="B14" s="167"/>
      <c r="C14" s="168"/>
      <c r="D14" s="169">
        <v>28014</v>
      </c>
      <c r="E14" s="170"/>
      <c r="F14" s="171">
        <v>87334</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8.1999999999999993</v>
      </c>
      <c r="C19" s="180">
        <f>ROUND(VALUE(SUBSTITUTE(実質収支比率等に係る経年分析!G$48,"▲","-")),2)</f>
        <v>7</v>
      </c>
      <c r="D19" s="180">
        <f>ROUND(VALUE(SUBSTITUTE(実質収支比率等に係る経年分析!H$48,"▲","-")),2)</f>
        <v>4.21</v>
      </c>
      <c r="E19" s="180">
        <f>ROUND(VALUE(SUBSTITUTE(実質収支比率等に係る経年分析!I$48,"▲","-")),2)</f>
        <v>6.4</v>
      </c>
      <c r="F19" s="180">
        <f>ROUND(VALUE(SUBSTITUTE(実質収支比率等に係る経年分析!J$48,"▲","-")),2)</f>
        <v>10.6</v>
      </c>
    </row>
    <row r="20" spans="1:11" x14ac:dyDescent="0.15">
      <c r="A20" s="180" t="s">
        <v>53</v>
      </c>
      <c r="B20" s="180">
        <f>ROUND(VALUE(SUBSTITUTE(実質収支比率等に係る経年分析!F$47,"▲","-")),2)</f>
        <v>23.97</v>
      </c>
      <c r="C20" s="180">
        <f>ROUND(VALUE(SUBSTITUTE(実質収支比率等に係る経年分析!G$47,"▲","-")),2)</f>
        <v>23.03</v>
      </c>
      <c r="D20" s="180">
        <f>ROUND(VALUE(SUBSTITUTE(実質収支比率等に係る経年分析!H$47,"▲","-")),2)</f>
        <v>22.54</v>
      </c>
      <c r="E20" s="180">
        <f>ROUND(VALUE(SUBSTITUTE(実質収支比率等に係る経年分析!I$47,"▲","-")),2)</f>
        <v>19.489999999999998</v>
      </c>
      <c r="F20" s="180">
        <f>ROUND(VALUE(SUBSTITUTE(実質収支比率等に係る経年分析!J$47,"▲","-")),2)</f>
        <v>22.61</v>
      </c>
    </row>
    <row r="21" spans="1:11" x14ac:dyDescent="0.15">
      <c r="A21" s="180" t="s">
        <v>54</v>
      </c>
      <c r="B21" s="180">
        <f>IF(ISNUMBER(VALUE(SUBSTITUTE(実質収支比率等に係る経年分析!F$49,"▲","-"))),ROUND(VALUE(SUBSTITUTE(実質収支比率等に係る経年分析!F$49,"▲","-")),2),NA())</f>
        <v>-6.62</v>
      </c>
      <c r="C21" s="180">
        <f>IF(ISNUMBER(VALUE(SUBSTITUTE(実質収支比率等に係る経年分析!G$49,"▲","-"))),ROUND(VALUE(SUBSTITUTE(実質収支比率等に係る経年分析!G$49,"▲","-")),2),NA())</f>
        <v>-6.51</v>
      </c>
      <c r="D21" s="180">
        <f>IF(ISNUMBER(VALUE(SUBSTITUTE(実質収支比率等に係る経年分析!H$49,"▲","-"))),ROUND(VALUE(SUBSTITUTE(実質収支比率等に係る経年分析!H$49,"▲","-")),2),NA())</f>
        <v>-7.03</v>
      </c>
      <c r="E21" s="180">
        <f>IF(ISNUMBER(VALUE(SUBSTITUTE(実質収支比率等に係る経年分析!I$49,"▲","-"))),ROUND(VALUE(SUBSTITUTE(実質収支比率等に係る経年分析!I$49,"▲","-")),2),NA())</f>
        <v>-3.16</v>
      </c>
      <c r="F21" s="180">
        <f>IF(ISNUMBER(VALUE(SUBSTITUTE(実質収支比率等に係る経年分析!J$49,"▲","-"))),ROUND(VALUE(SUBSTITUTE(実質収支比率等に係る経年分析!J$49,"▲","-")),2),NA())</f>
        <v>4.51</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0.43</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2.09</v>
      </c>
    </row>
    <row r="34" spans="1:16" x14ac:dyDescent="0.15">
      <c r="A34" s="181" t="str">
        <f>IF(連結実質赤字比率に係る赤字・黒字の構成分析!C$36="",NA(),連結実質赤字比率に係る赤字・黒字の構成分析!C$36)</f>
        <v>宅地開発特別会計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2.33</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3.05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4.21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243</v>
      </c>
      <c r="E42" s="182"/>
      <c r="F42" s="182"/>
      <c r="G42" s="182">
        <f>'実質公債費比率（分子）の構造'!L$52</f>
        <v>244</v>
      </c>
      <c r="H42" s="182"/>
      <c r="I42" s="182"/>
      <c r="J42" s="182">
        <f>'実質公債費比率（分子）の構造'!M$52</f>
        <v>241</v>
      </c>
      <c r="K42" s="182"/>
      <c r="L42" s="182"/>
      <c r="M42" s="182">
        <f>'実質公債費比率（分子）の構造'!N$52</f>
        <v>237</v>
      </c>
      <c r="N42" s="182"/>
      <c r="O42" s="182"/>
      <c r="P42" s="182">
        <f>'実質公債費比率（分子）の構造'!O$52</f>
        <v>238</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3</v>
      </c>
      <c r="C44" s="182"/>
      <c r="D44" s="182"/>
      <c r="E44" s="182">
        <f>'実質公債費比率（分子）の構造'!L$50</f>
        <v>3</v>
      </c>
      <c r="F44" s="182"/>
      <c r="G44" s="182"/>
      <c r="H44" s="182">
        <f>'実質公債費比率（分子）の構造'!M$50</f>
        <v>2</v>
      </c>
      <c r="I44" s="182"/>
      <c r="J44" s="182"/>
      <c r="K44" s="182">
        <f>'実質公債費比率（分子）の構造'!N$50</f>
        <v>1</v>
      </c>
      <c r="L44" s="182"/>
      <c r="M44" s="182"/>
      <c r="N44" s="182">
        <f>'実質公債費比率（分子）の構造'!O$50</f>
        <v>1</v>
      </c>
      <c r="O44" s="182"/>
      <c r="P44" s="182"/>
    </row>
    <row r="45" spans="1:16" x14ac:dyDescent="0.15">
      <c r="A45" s="182" t="s">
        <v>64</v>
      </c>
      <c r="B45" s="182">
        <f>'実質公債費比率（分子）の構造'!K$49</f>
        <v>77</v>
      </c>
      <c r="C45" s="182"/>
      <c r="D45" s="182"/>
      <c r="E45" s="182">
        <f>'実質公債費比率（分子）の構造'!L$49</f>
        <v>73</v>
      </c>
      <c r="F45" s="182"/>
      <c r="G45" s="182"/>
      <c r="H45" s="182">
        <f>'実質公債費比率（分子）の構造'!M$49</f>
        <v>60</v>
      </c>
      <c r="I45" s="182"/>
      <c r="J45" s="182"/>
      <c r="K45" s="182">
        <f>'実質公債費比率（分子）の構造'!N$49</f>
        <v>62</v>
      </c>
      <c r="L45" s="182"/>
      <c r="M45" s="182"/>
      <c r="N45" s="182">
        <f>'実質公債費比率（分子）の構造'!O$49</f>
        <v>73</v>
      </c>
      <c r="O45" s="182"/>
      <c r="P45" s="182"/>
    </row>
    <row r="46" spans="1:16" x14ac:dyDescent="0.15">
      <c r="A46" s="182" t="s">
        <v>65</v>
      </c>
      <c r="B46" s="182">
        <f>'実質公債費比率（分子）の構造'!K$48</f>
        <v>46</v>
      </c>
      <c r="C46" s="182"/>
      <c r="D46" s="182"/>
      <c r="E46" s="182">
        <f>'実質公債費比率（分子）の構造'!L$48</f>
        <v>44</v>
      </c>
      <c r="F46" s="182"/>
      <c r="G46" s="182"/>
      <c r="H46" s="182">
        <f>'実質公債費比率（分子）の構造'!M$48</f>
        <v>42</v>
      </c>
      <c r="I46" s="182"/>
      <c r="J46" s="182"/>
      <c r="K46" s="182">
        <f>'実質公債費比率（分子）の構造'!N$48</f>
        <v>28</v>
      </c>
      <c r="L46" s="182"/>
      <c r="M46" s="182"/>
      <c r="N46" s="182">
        <f>'実質公債費比率（分子）の構造'!O$48</f>
        <v>28</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206</v>
      </c>
      <c r="C49" s="182"/>
      <c r="D49" s="182"/>
      <c r="E49" s="182">
        <f>'実質公債費比率（分子）の構造'!L$45</f>
        <v>208</v>
      </c>
      <c r="F49" s="182"/>
      <c r="G49" s="182"/>
      <c r="H49" s="182">
        <f>'実質公債費比率（分子）の構造'!M$45</f>
        <v>214</v>
      </c>
      <c r="I49" s="182"/>
      <c r="J49" s="182"/>
      <c r="K49" s="182">
        <f>'実質公債費比率（分子）の構造'!N$45</f>
        <v>215</v>
      </c>
      <c r="L49" s="182"/>
      <c r="M49" s="182"/>
      <c r="N49" s="182">
        <f>'実質公債費比率（分子）の構造'!O$45</f>
        <v>217</v>
      </c>
      <c r="O49" s="182"/>
      <c r="P49" s="182"/>
    </row>
    <row r="50" spans="1:16" x14ac:dyDescent="0.15">
      <c r="A50" s="182" t="s">
        <v>69</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84</v>
      </c>
      <c r="G50" s="182" t="e">
        <f>NA()</f>
        <v>#N/A</v>
      </c>
      <c r="H50" s="182" t="e">
        <f>NA()</f>
        <v>#N/A</v>
      </c>
      <c r="I50" s="182">
        <f>IF(ISNUMBER('実質公債費比率（分子）の構造'!M$53),'実質公債費比率（分子）の構造'!M$53,NA())</f>
        <v>77</v>
      </c>
      <c r="J50" s="182" t="e">
        <f>NA()</f>
        <v>#N/A</v>
      </c>
      <c r="K50" s="182" t="e">
        <f>NA()</f>
        <v>#N/A</v>
      </c>
      <c r="L50" s="182">
        <f>IF(ISNUMBER('実質公債費比率（分子）の構造'!N$53),'実質公債費比率（分子）の構造'!N$53,NA())</f>
        <v>69</v>
      </c>
      <c r="M50" s="182" t="e">
        <f>NA()</f>
        <v>#N/A</v>
      </c>
      <c r="N50" s="182" t="e">
        <f>NA()</f>
        <v>#N/A</v>
      </c>
      <c r="O50" s="182">
        <f>IF(ISNUMBER('実質公債費比率（分子）の構造'!O$53),'実質公債費比率（分子）の構造'!O$53,NA())</f>
        <v>81</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2732</v>
      </c>
      <c r="E56" s="181"/>
      <c r="F56" s="181"/>
      <c r="G56" s="181">
        <f>'将来負担比率（分子）の構造'!J$52</f>
        <v>2711</v>
      </c>
      <c r="H56" s="181"/>
      <c r="I56" s="181"/>
      <c r="J56" s="181">
        <f>'将来負担比率（分子）の構造'!K$52</f>
        <v>2575</v>
      </c>
      <c r="K56" s="181"/>
      <c r="L56" s="181"/>
      <c r="M56" s="181">
        <f>'将来負担比率（分子）の構造'!L$52</f>
        <v>2498</v>
      </c>
      <c r="N56" s="181"/>
      <c r="O56" s="181"/>
      <c r="P56" s="181">
        <f>'将来負担比率（分子）の構造'!M$52</f>
        <v>2679</v>
      </c>
    </row>
    <row r="57" spans="1:16" x14ac:dyDescent="0.15">
      <c r="A57" s="181" t="s">
        <v>41</v>
      </c>
      <c r="B57" s="181"/>
      <c r="C57" s="181"/>
      <c r="D57" s="181">
        <f>'将来負担比率（分子）の構造'!I$51</f>
        <v>83</v>
      </c>
      <c r="E57" s="181"/>
      <c r="F57" s="181"/>
      <c r="G57" s="181">
        <f>'将来負担比率（分子）の構造'!J$51</f>
        <v>66</v>
      </c>
      <c r="H57" s="181"/>
      <c r="I57" s="181"/>
      <c r="J57" s="181">
        <f>'将来負担比率（分子）の構造'!K$51</f>
        <v>54</v>
      </c>
      <c r="K57" s="181"/>
      <c r="L57" s="181"/>
      <c r="M57" s="181">
        <f>'将来負担比率（分子）の構造'!L$51</f>
        <v>42</v>
      </c>
      <c r="N57" s="181"/>
      <c r="O57" s="181"/>
      <c r="P57" s="181">
        <f>'将来負担比率（分子）の構造'!M$51</f>
        <v>30</v>
      </c>
    </row>
    <row r="58" spans="1:16" x14ac:dyDescent="0.15">
      <c r="A58" s="181" t="s">
        <v>40</v>
      </c>
      <c r="B58" s="181"/>
      <c r="C58" s="181"/>
      <c r="D58" s="181">
        <f>'将来負担比率（分子）の構造'!I$50</f>
        <v>1508</v>
      </c>
      <c r="E58" s="181"/>
      <c r="F58" s="181"/>
      <c r="G58" s="181">
        <f>'将来負担比率（分子）の構造'!J$50</f>
        <v>1642</v>
      </c>
      <c r="H58" s="181"/>
      <c r="I58" s="181"/>
      <c r="J58" s="181">
        <f>'将来負担比率（分子）の構造'!K$50</f>
        <v>1719</v>
      </c>
      <c r="K58" s="181"/>
      <c r="L58" s="181"/>
      <c r="M58" s="181">
        <f>'将来負担比率（分子）の構造'!L$50</f>
        <v>2125</v>
      </c>
      <c r="N58" s="181"/>
      <c r="O58" s="181"/>
      <c r="P58" s="181">
        <f>'将来負担比率（分子）の構造'!M$50</f>
        <v>2630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312</v>
      </c>
      <c r="C62" s="181"/>
      <c r="D62" s="181"/>
      <c r="E62" s="181">
        <f>'将来負担比率（分子）の構造'!J$45</f>
        <v>244</v>
      </c>
      <c r="F62" s="181"/>
      <c r="G62" s="181"/>
      <c r="H62" s="181">
        <f>'将来負担比率（分子）の構造'!K$45</f>
        <v>165</v>
      </c>
      <c r="I62" s="181"/>
      <c r="J62" s="181"/>
      <c r="K62" s="181">
        <f>'将来負担比率（分子）の構造'!L$45</f>
        <v>188</v>
      </c>
      <c r="L62" s="181"/>
      <c r="M62" s="181"/>
      <c r="N62" s="181">
        <f>'将来負担比率（分子）の構造'!M$45</f>
        <v>179</v>
      </c>
      <c r="O62" s="181"/>
      <c r="P62" s="181"/>
    </row>
    <row r="63" spans="1:16" x14ac:dyDescent="0.15">
      <c r="A63" s="181" t="s">
        <v>33</v>
      </c>
      <c r="B63" s="181">
        <f>'将来負担比率（分子）の構造'!I$44</f>
        <v>276</v>
      </c>
      <c r="C63" s="181"/>
      <c r="D63" s="181"/>
      <c r="E63" s="181">
        <f>'将来負担比率（分子）の構造'!J$44</f>
        <v>221</v>
      </c>
      <c r="F63" s="181"/>
      <c r="G63" s="181"/>
      <c r="H63" s="181">
        <f>'将来負担比率（分子）の構造'!K$44</f>
        <v>244</v>
      </c>
      <c r="I63" s="181"/>
      <c r="J63" s="181"/>
      <c r="K63" s="181">
        <f>'将来負担比率（分子）の構造'!L$44</f>
        <v>260</v>
      </c>
      <c r="L63" s="181"/>
      <c r="M63" s="181"/>
      <c r="N63" s="181">
        <f>'将来負担比率（分子）の構造'!M$44</f>
        <v>336</v>
      </c>
      <c r="O63" s="181"/>
      <c r="P63" s="181"/>
    </row>
    <row r="64" spans="1:16" x14ac:dyDescent="0.15">
      <c r="A64" s="181" t="s">
        <v>32</v>
      </c>
      <c r="B64" s="181">
        <f>'将来負担比率（分子）の構造'!I$43</f>
        <v>343</v>
      </c>
      <c r="C64" s="181"/>
      <c r="D64" s="181"/>
      <c r="E64" s="181">
        <f>'将来負担比率（分子）の構造'!J$43</f>
        <v>307</v>
      </c>
      <c r="F64" s="181"/>
      <c r="G64" s="181"/>
      <c r="H64" s="181">
        <f>'将来負担比率（分子）の構造'!K$43</f>
        <v>266</v>
      </c>
      <c r="I64" s="181"/>
      <c r="J64" s="181"/>
      <c r="K64" s="181">
        <f>'将来負担比率（分子）の構造'!L$43</f>
        <v>243</v>
      </c>
      <c r="L64" s="181"/>
      <c r="M64" s="181"/>
      <c r="N64" s="181">
        <f>'将来負担比率（分子）の構造'!M$43</f>
        <v>256</v>
      </c>
      <c r="O64" s="181"/>
      <c r="P64" s="181"/>
    </row>
    <row r="65" spans="1:16" x14ac:dyDescent="0.15">
      <c r="A65" s="181" t="s">
        <v>31</v>
      </c>
      <c r="B65" s="181">
        <f>'将来負担比率（分子）の構造'!I$42</f>
        <v>33</v>
      </c>
      <c r="C65" s="181"/>
      <c r="D65" s="181"/>
      <c r="E65" s="181">
        <f>'将来負担比率（分子）の構造'!J$42</f>
        <v>31</v>
      </c>
      <c r="F65" s="181"/>
      <c r="G65" s="181"/>
      <c r="H65" s="181">
        <f>'将来負担比率（分子）の構造'!K$42</f>
        <v>28</v>
      </c>
      <c r="I65" s="181"/>
      <c r="J65" s="181"/>
      <c r="K65" s="181">
        <f>'将来負担比率（分子）の構造'!L$42</f>
        <v>25</v>
      </c>
      <c r="L65" s="181"/>
      <c r="M65" s="181"/>
      <c r="N65" s="181">
        <f>'将来負担比率（分子）の構造'!M$42</f>
        <v>23</v>
      </c>
      <c r="O65" s="181"/>
      <c r="P65" s="181"/>
    </row>
    <row r="66" spans="1:16" x14ac:dyDescent="0.15">
      <c r="A66" s="181" t="s">
        <v>30</v>
      </c>
      <c r="B66" s="181">
        <f>'将来負担比率（分子）の構造'!I$41</f>
        <v>2200</v>
      </c>
      <c r="C66" s="181"/>
      <c r="D66" s="181"/>
      <c r="E66" s="181">
        <f>'将来負担比率（分子）の構造'!J$41</f>
        <v>2252</v>
      </c>
      <c r="F66" s="181"/>
      <c r="G66" s="181"/>
      <c r="H66" s="181">
        <f>'将来負担比率（分子）の構造'!K$41</f>
        <v>2300</v>
      </c>
      <c r="I66" s="181"/>
      <c r="J66" s="181"/>
      <c r="K66" s="181">
        <f>'将来負担比率（分子）の構造'!L$41</f>
        <v>2221</v>
      </c>
      <c r="L66" s="181"/>
      <c r="M66" s="181"/>
      <c r="N66" s="181">
        <f>'将来負担比率（分子）の構造'!M$41</f>
        <v>2361</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426</v>
      </c>
      <c r="C72" s="185">
        <f>基金残高に係る経年分析!G55</f>
        <v>366</v>
      </c>
      <c r="D72" s="185">
        <f>基金残高に係る経年分析!H55</f>
        <v>446</v>
      </c>
    </row>
    <row r="73" spans="1:16" x14ac:dyDescent="0.15">
      <c r="A73" s="184" t="s">
        <v>76</v>
      </c>
      <c r="B73" s="185">
        <f>基金残高に係る経年分析!F56</f>
        <v>367</v>
      </c>
      <c r="C73" s="185">
        <f>基金残高に係る経年分析!G56</f>
        <v>368</v>
      </c>
      <c r="D73" s="185">
        <f>基金残高に係る経年分析!H56</f>
        <v>369</v>
      </c>
    </row>
    <row r="74" spans="1:16" x14ac:dyDescent="0.15">
      <c r="A74" s="184" t="s">
        <v>77</v>
      </c>
      <c r="B74" s="185">
        <f>基金残高に係る経年分析!F57</f>
        <v>831</v>
      </c>
      <c r="C74" s="185">
        <f>基金残高に係る経年分析!G57</f>
        <v>1293</v>
      </c>
      <c r="D74" s="185">
        <f>基金残高に係る経年分析!H57</f>
        <v>1714</v>
      </c>
    </row>
  </sheetData>
  <sheetProtection algorithmName="SHA-512" hashValue="2H7le0025b0WZ90jmt2DH4iqIVJxypgkEoeuDw1j9yaUUQlTXqEd/h1roDKRpHitBfrg9Wd6+JIfkUSD5soUXA==" saltValue="+oRatcDRGUM993/0OJx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541103</v>
      </c>
      <c r="S5" s="675"/>
      <c r="T5" s="675"/>
      <c r="U5" s="675"/>
      <c r="V5" s="675"/>
      <c r="W5" s="675"/>
      <c r="X5" s="675"/>
      <c r="Y5" s="676"/>
      <c r="Z5" s="677">
        <v>9.1999999999999993</v>
      </c>
      <c r="AA5" s="677"/>
      <c r="AB5" s="677"/>
      <c r="AC5" s="677"/>
      <c r="AD5" s="678">
        <v>541103</v>
      </c>
      <c r="AE5" s="678"/>
      <c r="AF5" s="678"/>
      <c r="AG5" s="678"/>
      <c r="AH5" s="678"/>
      <c r="AI5" s="678"/>
      <c r="AJ5" s="678"/>
      <c r="AK5" s="678"/>
      <c r="AL5" s="679">
        <v>28.5</v>
      </c>
      <c r="AM5" s="680"/>
      <c r="AN5" s="680"/>
      <c r="AO5" s="681"/>
      <c r="AP5" s="671" t="s">
        <v>226</v>
      </c>
      <c r="AQ5" s="672"/>
      <c r="AR5" s="672"/>
      <c r="AS5" s="672"/>
      <c r="AT5" s="672"/>
      <c r="AU5" s="672"/>
      <c r="AV5" s="672"/>
      <c r="AW5" s="672"/>
      <c r="AX5" s="672"/>
      <c r="AY5" s="672"/>
      <c r="AZ5" s="672"/>
      <c r="BA5" s="672"/>
      <c r="BB5" s="672"/>
      <c r="BC5" s="672"/>
      <c r="BD5" s="672"/>
      <c r="BE5" s="672"/>
      <c r="BF5" s="673"/>
      <c r="BG5" s="685">
        <v>541103</v>
      </c>
      <c r="BH5" s="686"/>
      <c r="BI5" s="686"/>
      <c r="BJ5" s="686"/>
      <c r="BK5" s="686"/>
      <c r="BL5" s="686"/>
      <c r="BM5" s="686"/>
      <c r="BN5" s="687"/>
      <c r="BO5" s="688">
        <v>100</v>
      </c>
      <c r="BP5" s="688"/>
      <c r="BQ5" s="688"/>
      <c r="BR5" s="688"/>
      <c r="BS5" s="689" t="s">
        <v>146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29325</v>
      </c>
      <c r="S6" s="686"/>
      <c r="T6" s="686"/>
      <c r="U6" s="686"/>
      <c r="V6" s="686"/>
      <c r="W6" s="686"/>
      <c r="X6" s="686"/>
      <c r="Y6" s="687"/>
      <c r="Z6" s="688">
        <v>0.5</v>
      </c>
      <c r="AA6" s="688"/>
      <c r="AB6" s="688"/>
      <c r="AC6" s="688"/>
      <c r="AD6" s="689">
        <v>29325</v>
      </c>
      <c r="AE6" s="689"/>
      <c r="AF6" s="689"/>
      <c r="AG6" s="689"/>
      <c r="AH6" s="689"/>
      <c r="AI6" s="689"/>
      <c r="AJ6" s="689"/>
      <c r="AK6" s="689"/>
      <c r="AL6" s="690">
        <v>1.5</v>
      </c>
      <c r="AM6" s="691"/>
      <c r="AN6" s="691"/>
      <c r="AO6" s="692"/>
      <c r="AP6" s="682" t="s">
        <v>231</v>
      </c>
      <c r="AQ6" s="683"/>
      <c r="AR6" s="683"/>
      <c r="AS6" s="683"/>
      <c r="AT6" s="683"/>
      <c r="AU6" s="683"/>
      <c r="AV6" s="683"/>
      <c r="AW6" s="683"/>
      <c r="AX6" s="683"/>
      <c r="AY6" s="683"/>
      <c r="AZ6" s="683"/>
      <c r="BA6" s="683"/>
      <c r="BB6" s="683"/>
      <c r="BC6" s="683"/>
      <c r="BD6" s="683"/>
      <c r="BE6" s="683"/>
      <c r="BF6" s="684"/>
      <c r="BG6" s="685">
        <v>541103</v>
      </c>
      <c r="BH6" s="686"/>
      <c r="BI6" s="686"/>
      <c r="BJ6" s="686"/>
      <c r="BK6" s="686"/>
      <c r="BL6" s="686"/>
      <c r="BM6" s="686"/>
      <c r="BN6" s="687"/>
      <c r="BO6" s="688">
        <v>100</v>
      </c>
      <c r="BP6" s="688"/>
      <c r="BQ6" s="688"/>
      <c r="BR6" s="688"/>
      <c r="BS6" s="689" t="s">
        <v>127</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56731</v>
      </c>
      <c r="CS6" s="686"/>
      <c r="CT6" s="686"/>
      <c r="CU6" s="686"/>
      <c r="CV6" s="686"/>
      <c r="CW6" s="686"/>
      <c r="CX6" s="686"/>
      <c r="CY6" s="687"/>
      <c r="CZ6" s="679">
        <v>1</v>
      </c>
      <c r="DA6" s="680"/>
      <c r="DB6" s="680"/>
      <c r="DC6" s="699"/>
      <c r="DD6" s="694" t="s">
        <v>233</v>
      </c>
      <c r="DE6" s="686"/>
      <c r="DF6" s="686"/>
      <c r="DG6" s="686"/>
      <c r="DH6" s="686"/>
      <c r="DI6" s="686"/>
      <c r="DJ6" s="686"/>
      <c r="DK6" s="686"/>
      <c r="DL6" s="686"/>
      <c r="DM6" s="686"/>
      <c r="DN6" s="686"/>
      <c r="DO6" s="686"/>
      <c r="DP6" s="687"/>
      <c r="DQ6" s="694">
        <v>56731</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270</v>
      </c>
      <c r="S7" s="686"/>
      <c r="T7" s="686"/>
      <c r="U7" s="686"/>
      <c r="V7" s="686"/>
      <c r="W7" s="686"/>
      <c r="X7" s="686"/>
      <c r="Y7" s="687"/>
      <c r="Z7" s="688">
        <v>0</v>
      </c>
      <c r="AA7" s="688"/>
      <c r="AB7" s="688"/>
      <c r="AC7" s="688"/>
      <c r="AD7" s="689">
        <v>270</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176115</v>
      </c>
      <c r="BH7" s="686"/>
      <c r="BI7" s="686"/>
      <c r="BJ7" s="686"/>
      <c r="BK7" s="686"/>
      <c r="BL7" s="686"/>
      <c r="BM7" s="686"/>
      <c r="BN7" s="687"/>
      <c r="BO7" s="688">
        <v>32.5</v>
      </c>
      <c r="BP7" s="688"/>
      <c r="BQ7" s="688"/>
      <c r="BR7" s="688"/>
      <c r="BS7" s="689" t="s">
        <v>146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2453651</v>
      </c>
      <c r="CS7" s="686"/>
      <c r="CT7" s="686"/>
      <c r="CU7" s="686"/>
      <c r="CV7" s="686"/>
      <c r="CW7" s="686"/>
      <c r="CX7" s="686"/>
      <c r="CY7" s="687"/>
      <c r="CZ7" s="688">
        <v>43.9</v>
      </c>
      <c r="DA7" s="688"/>
      <c r="DB7" s="688"/>
      <c r="DC7" s="688"/>
      <c r="DD7" s="694">
        <v>21450</v>
      </c>
      <c r="DE7" s="686"/>
      <c r="DF7" s="686"/>
      <c r="DG7" s="686"/>
      <c r="DH7" s="686"/>
      <c r="DI7" s="686"/>
      <c r="DJ7" s="686"/>
      <c r="DK7" s="686"/>
      <c r="DL7" s="686"/>
      <c r="DM7" s="686"/>
      <c r="DN7" s="686"/>
      <c r="DO7" s="686"/>
      <c r="DP7" s="687"/>
      <c r="DQ7" s="694">
        <v>1885809</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1169</v>
      </c>
      <c r="S8" s="686"/>
      <c r="T8" s="686"/>
      <c r="U8" s="686"/>
      <c r="V8" s="686"/>
      <c r="W8" s="686"/>
      <c r="X8" s="686"/>
      <c r="Y8" s="687"/>
      <c r="Z8" s="688">
        <v>0</v>
      </c>
      <c r="AA8" s="688"/>
      <c r="AB8" s="688"/>
      <c r="AC8" s="688"/>
      <c r="AD8" s="689">
        <v>1169</v>
      </c>
      <c r="AE8" s="689"/>
      <c r="AF8" s="689"/>
      <c r="AG8" s="689"/>
      <c r="AH8" s="689"/>
      <c r="AI8" s="689"/>
      <c r="AJ8" s="689"/>
      <c r="AK8" s="689"/>
      <c r="AL8" s="690">
        <v>0.1</v>
      </c>
      <c r="AM8" s="691"/>
      <c r="AN8" s="691"/>
      <c r="AO8" s="692"/>
      <c r="AP8" s="682" t="s">
        <v>238</v>
      </c>
      <c r="AQ8" s="683"/>
      <c r="AR8" s="683"/>
      <c r="AS8" s="683"/>
      <c r="AT8" s="683"/>
      <c r="AU8" s="683"/>
      <c r="AV8" s="683"/>
      <c r="AW8" s="683"/>
      <c r="AX8" s="683"/>
      <c r="AY8" s="683"/>
      <c r="AZ8" s="683"/>
      <c r="BA8" s="683"/>
      <c r="BB8" s="683"/>
      <c r="BC8" s="683"/>
      <c r="BD8" s="683"/>
      <c r="BE8" s="683"/>
      <c r="BF8" s="684"/>
      <c r="BG8" s="685">
        <v>8185</v>
      </c>
      <c r="BH8" s="686"/>
      <c r="BI8" s="686"/>
      <c r="BJ8" s="686"/>
      <c r="BK8" s="686"/>
      <c r="BL8" s="686"/>
      <c r="BM8" s="686"/>
      <c r="BN8" s="687"/>
      <c r="BO8" s="688">
        <v>1.5</v>
      </c>
      <c r="BP8" s="688"/>
      <c r="BQ8" s="688"/>
      <c r="BR8" s="688"/>
      <c r="BS8" s="694" t="s">
        <v>127</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1150858</v>
      </c>
      <c r="CS8" s="686"/>
      <c r="CT8" s="686"/>
      <c r="CU8" s="686"/>
      <c r="CV8" s="686"/>
      <c r="CW8" s="686"/>
      <c r="CX8" s="686"/>
      <c r="CY8" s="687"/>
      <c r="CZ8" s="688">
        <v>20.6</v>
      </c>
      <c r="DA8" s="688"/>
      <c r="DB8" s="688"/>
      <c r="DC8" s="688"/>
      <c r="DD8" s="694">
        <v>188829</v>
      </c>
      <c r="DE8" s="686"/>
      <c r="DF8" s="686"/>
      <c r="DG8" s="686"/>
      <c r="DH8" s="686"/>
      <c r="DI8" s="686"/>
      <c r="DJ8" s="686"/>
      <c r="DK8" s="686"/>
      <c r="DL8" s="686"/>
      <c r="DM8" s="686"/>
      <c r="DN8" s="686"/>
      <c r="DO8" s="686"/>
      <c r="DP8" s="687"/>
      <c r="DQ8" s="694">
        <v>501698</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1147</v>
      </c>
      <c r="S9" s="686"/>
      <c r="T9" s="686"/>
      <c r="U9" s="686"/>
      <c r="V9" s="686"/>
      <c r="W9" s="686"/>
      <c r="X9" s="686"/>
      <c r="Y9" s="687"/>
      <c r="Z9" s="688">
        <v>0</v>
      </c>
      <c r="AA9" s="688"/>
      <c r="AB9" s="688"/>
      <c r="AC9" s="688"/>
      <c r="AD9" s="689">
        <v>1147</v>
      </c>
      <c r="AE9" s="689"/>
      <c r="AF9" s="689"/>
      <c r="AG9" s="689"/>
      <c r="AH9" s="689"/>
      <c r="AI9" s="689"/>
      <c r="AJ9" s="689"/>
      <c r="AK9" s="689"/>
      <c r="AL9" s="690">
        <v>0.1</v>
      </c>
      <c r="AM9" s="691"/>
      <c r="AN9" s="691"/>
      <c r="AO9" s="692"/>
      <c r="AP9" s="682" t="s">
        <v>241</v>
      </c>
      <c r="AQ9" s="683"/>
      <c r="AR9" s="683"/>
      <c r="AS9" s="683"/>
      <c r="AT9" s="683"/>
      <c r="AU9" s="683"/>
      <c r="AV9" s="683"/>
      <c r="AW9" s="683"/>
      <c r="AX9" s="683"/>
      <c r="AY9" s="683"/>
      <c r="AZ9" s="683"/>
      <c r="BA9" s="683"/>
      <c r="BB9" s="683"/>
      <c r="BC9" s="683"/>
      <c r="BD9" s="683"/>
      <c r="BE9" s="683"/>
      <c r="BF9" s="684"/>
      <c r="BG9" s="685">
        <v>156890</v>
      </c>
      <c r="BH9" s="686"/>
      <c r="BI9" s="686"/>
      <c r="BJ9" s="686"/>
      <c r="BK9" s="686"/>
      <c r="BL9" s="686"/>
      <c r="BM9" s="686"/>
      <c r="BN9" s="687"/>
      <c r="BO9" s="688">
        <v>29</v>
      </c>
      <c r="BP9" s="688"/>
      <c r="BQ9" s="688"/>
      <c r="BR9" s="688"/>
      <c r="BS9" s="694" t="s">
        <v>146</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365846</v>
      </c>
      <c r="CS9" s="686"/>
      <c r="CT9" s="686"/>
      <c r="CU9" s="686"/>
      <c r="CV9" s="686"/>
      <c r="CW9" s="686"/>
      <c r="CX9" s="686"/>
      <c r="CY9" s="687"/>
      <c r="CZ9" s="688">
        <v>6.5</v>
      </c>
      <c r="DA9" s="688"/>
      <c r="DB9" s="688"/>
      <c r="DC9" s="688"/>
      <c r="DD9" s="694">
        <v>18179</v>
      </c>
      <c r="DE9" s="686"/>
      <c r="DF9" s="686"/>
      <c r="DG9" s="686"/>
      <c r="DH9" s="686"/>
      <c r="DI9" s="686"/>
      <c r="DJ9" s="686"/>
      <c r="DK9" s="686"/>
      <c r="DL9" s="686"/>
      <c r="DM9" s="686"/>
      <c r="DN9" s="686"/>
      <c r="DO9" s="686"/>
      <c r="DP9" s="687"/>
      <c r="DQ9" s="694">
        <v>323545</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146</v>
      </c>
      <c r="S10" s="686"/>
      <c r="T10" s="686"/>
      <c r="U10" s="686"/>
      <c r="V10" s="686"/>
      <c r="W10" s="686"/>
      <c r="X10" s="686"/>
      <c r="Y10" s="687"/>
      <c r="Z10" s="688" t="s">
        <v>127</v>
      </c>
      <c r="AA10" s="688"/>
      <c r="AB10" s="688"/>
      <c r="AC10" s="688"/>
      <c r="AD10" s="689" t="s">
        <v>127</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7445</v>
      </c>
      <c r="BH10" s="686"/>
      <c r="BI10" s="686"/>
      <c r="BJ10" s="686"/>
      <c r="BK10" s="686"/>
      <c r="BL10" s="686"/>
      <c r="BM10" s="686"/>
      <c r="BN10" s="687"/>
      <c r="BO10" s="688">
        <v>1.4</v>
      </c>
      <c r="BP10" s="688"/>
      <c r="BQ10" s="688"/>
      <c r="BR10" s="688"/>
      <c r="BS10" s="694" t="s">
        <v>127</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233</v>
      </c>
      <c r="CS10" s="686"/>
      <c r="CT10" s="686"/>
      <c r="CU10" s="686"/>
      <c r="CV10" s="686"/>
      <c r="CW10" s="686"/>
      <c r="CX10" s="686"/>
      <c r="CY10" s="687"/>
      <c r="CZ10" s="688" t="s">
        <v>127</v>
      </c>
      <c r="DA10" s="688"/>
      <c r="DB10" s="688"/>
      <c r="DC10" s="688"/>
      <c r="DD10" s="694" t="s">
        <v>146</v>
      </c>
      <c r="DE10" s="686"/>
      <c r="DF10" s="686"/>
      <c r="DG10" s="686"/>
      <c r="DH10" s="686"/>
      <c r="DI10" s="686"/>
      <c r="DJ10" s="686"/>
      <c r="DK10" s="686"/>
      <c r="DL10" s="686"/>
      <c r="DM10" s="686"/>
      <c r="DN10" s="686"/>
      <c r="DO10" s="686"/>
      <c r="DP10" s="687"/>
      <c r="DQ10" s="694" t="s">
        <v>127</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102639</v>
      </c>
      <c r="S11" s="686"/>
      <c r="T11" s="686"/>
      <c r="U11" s="686"/>
      <c r="V11" s="686"/>
      <c r="W11" s="686"/>
      <c r="X11" s="686"/>
      <c r="Y11" s="687"/>
      <c r="Z11" s="690">
        <v>1.8</v>
      </c>
      <c r="AA11" s="691"/>
      <c r="AB11" s="691"/>
      <c r="AC11" s="703"/>
      <c r="AD11" s="694">
        <v>102639</v>
      </c>
      <c r="AE11" s="686"/>
      <c r="AF11" s="686"/>
      <c r="AG11" s="686"/>
      <c r="AH11" s="686"/>
      <c r="AI11" s="686"/>
      <c r="AJ11" s="686"/>
      <c r="AK11" s="687"/>
      <c r="AL11" s="690">
        <v>5.4</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3595</v>
      </c>
      <c r="BH11" s="686"/>
      <c r="BI11" s="686"/>
      <c r="BJ11" s="686"/>
      <c r="BK11" s="686"/>
      <c r="BL11" s="686"/>
      <c r="BM11" s="686"/>
      <c r="BN11" s="687"/>
      <c r="BO11" s="688">
        <v>0.7</v>
      </c>
      <c r="BP11" s="688"/>
      <c r="BQ11" s="688"/>
      <c r="BR11" s="688"/>
      <c r="BS11" s="694" t="s">
        <v>146</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80901</v>
      </c>
      <c r="CS11" s="686"/>
      <c r="CT11" s="686"/>
      <c r="CU11" s="686"/>
      <c r="CV11" s="686"/>
      <c r="CW11" s="686"/>
      <c r="CX11" s="686"/>
      <c r="CY11" s="687"/>
      <c r="CZ11" s="688">
        <v>1.4</v>
      </c>
      <c r="DA11" s="688"/>
      <c r="DB11" s="688"/>
      <c r="DC11" s="688"/>
      <c r="DD11" s="694">
        <v>10413</v>
      </c>
      <c r="DE11" s="686"/>
      <c r="DF11" s="686"/>
      <c r="DG11" s="686"/>
      <c r="DH11" s="686"/>
      <c r="DI11" s="686"/>
      <c r="DJ11" s="686"/>
      <c r="DK11" s="686"/>
      <c r="DL11" s="686"/>
      <c r="DM11" s="686"/>
      <c r="DN11" s="686"/>
      <c r="DO11" s="686"/>
      <c r="DP11" s="687"/>
      <c r="DQ11" s="694">
        <v>56415</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233</v>
      </c>
      <c r="AA12" s="688"/>
      <c r="AB12" s="688"/>
      <c r="AC12" s="688"/>
      <c r="AD12" s="689" t="s">
        <v>146</v>
      </c>
      <c r="AE12" s="689"/>
      <c r="AF12" s="689"/>
      <c r="AG12" s="689"/>
      <c r="AH12" s="689"/>
      <c r="AI12" s="689"/>
      <c r="AJ12" s="689"/>
      <c r="AK12" s="689"/>
      <c r="AL12" s="690" t="s">
        <v>127</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315110</v>
      </c>
      <c r="BH12" s="686"/>
      <c r="BI12" s="686"/>
      <c r="BJ12" s="686"/>
      <c r="BK12" s="686"/>
      <c r="BL12" s="686"/>
      <c r="BM12" s="686"/>
      <c r="BN12" s="687"/>
      <c r="BO12" s="688">
        <v>58.2</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84874</v>
      </c>
      <c r="CS12" s="686"/>
      <c r="CT12" s="686"/>
      <c r="CU12" s="686"/>
      <c r="CV12" s="686"/>
      <c r="CW12" s="686"/>
      <c r="CX12" s="686"/>
      <c r="CY12" s="687"/>
      <c r="CZ12" s="688">
        <v>1.5</v>
      </c>
      <c r="DA12" s="688"/>
      <c r="DB12" s="688"/>
      <c r="DC12" s="688"/>
      <c r="DD12" s="694" t="s">
        <v>127</v>
      </c>
      <c r="DE12" s="686"/>
      <c r="DF12" s="686"/>
      <c r="DG12" s="686"/>
      <c r="DH12" s="686"/>
      <c r="DI12" s="686"/>
      <c r="DJ12" s="686"/>
      <c r="DK12" s="686"/>
      <c r="DL12" s="686"/>
      <c r="DM12" s="686"/>
      <c r="DN12" s="686"/>
      <c r="DO12" s="686"/>
      <c r="DP12" s="687"/>
      <c r="DQ12" s="694">
        <v>84640</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233</v>
      </c>
      <c r="S13" s="686"/>
      <c r="T13" s="686"/>
      <c r="U13" s="686"/>
      <c r="V13" s="686"/>
      <c r="W13" s="686"/>
      <c r="X13" s="686"/>
      <c r="Y13" s="687"/>
      <c r="Z13" s="688" t="s">
        <v>127</v>
      </c>
      <c r="AA13" s="688"/>
      <c r="AB13" s="688"/>
      <c r="AC13" s="688"/>
      <c r="AD13" s="689" t="s">
        <v>233</v>
      </c>
      <c r="AE13" s="689"/>
      <c r="AF13" s="689"/>
      <c r="AG13" s="689"/>
      <c r="AH13" s="689"/>
      <c r="AI13" s="689"/>
      <c r="AJ13" s="689"/>
      <c r="AK13" s="689"/>
      <c r="AL13" s="690" t="s">
        <v>233</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314920</v>
      </c>
      <c r="BH13" s="686"/>
      <c r="BI13" s="686"/>
      <c r="BJ13" s="686"/>
      <c r="BK13" s="686"/>
      <c r="BL13" s="686"/>
      <c r="BM13" s="686"/>
      <c r="BN13" s="687"/>
      <c r="BO13" s="688">
        <v>58.2</v>
      </c>
      <c r="BP13" s="688"/>
      <c r="BQ13" s="688"/>
      <c r="BR13" s="688"/>
      <c r="BS13" s="694" t="s">
        <v>233</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581627</v>
      </c>
      <c r="CS13" s="686"/>
      <c r="CT13" s="686"/>
      <c r="CU13" s="686"/>
      <c r="CV13" s="686"/>
      <c r="CW13" s="686"/>
      <c r="CX13" s="686"/>
      <c r="CY13" s="687"/>
      <c r="CZ13" s="688">
        <v>10.4</v>
      </c>
      <c r="DA13" s="688"/>
      <c r="DB13" s="688"/>
      <c r="DC13" s="688"/>
      <c r="DD13" s="694">
        <v>521275</v>
      </c>
      <c r="DE13" s="686"/>
      <c r="DF13" s="686"/>
      <c r="DG13" s="686"/>
      <c r="DH13" s="686"/>
      <c r="DI13" s="686"/>
      <c r="DJ13" s="686"/>
      <c r="DK13" s="686"/>
      <c r="DL13" s="686"/>
      <c r="DM13" s="686"/>
      <c r="DN13" s="686"/>
      <c r="DO13" s="686"/>
      <c r="DP13" s="687"/>
      <c r="DQ13" s="694">
        <v>127218</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127</v>
      </c>
      <c r="AA14" s="688"/>
      <c r="AB14" s="688"/>
      <c r="AC14" s="688"/>
      <c r="AD14" s="689" t="s">
        <v>146</v>
      </c>
      <c r="AE14" s="689"/>
      <c r="AF14" s="689"/>
      <c r="AG14" s="689"/>
      <c r="AH14" s="689"/>
      <c r="AI14" s="689"/>
      <c r="AJ14" s="689"/>
      <c r="AK14" s="689"/>
      <c r="AL14" s="690" t="s">
        <v>233</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23014</v>
      </c>
      <c r="BH14" s="686"/>
      <c r="BI14" s="686"/>
      <c r="BJ14" s="686"/>
      <c r="BK14" s="686"/>
      <c r="BL14" s="686"/>
      <c r="BM14" s="686"/>
      <c r="BN14" s="687"/>
      <c r="BO14" s="688">
        <v>4.3</v>
      </c>
      <c r="BP14" s="688"/>
      <c r="BQ14" s="688"/>
      <c r="BR14" s="688"/>
      <c r="BS14" s="694" t="s">
        <v>127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151591</v>
      </c>
      <c r="CS14" s="686"/>
      <c r="CT14" s="686"/>
      <c r="CU14" s="686"/>
      <c r="CV14" s="686"/>
      <c r="CW14" s="686"/>
      <c r="CX14" s="686"/>
      <c r="CY14" s="687"/>
      <c r="CZ14" s="688">
        <v>2.7</v>
      </c>
      <c r="DA14" s="688"/>
      <c r="DB14" s="688"/>
      <c r="DC14" s="688"/>
      <c r="DD14" s="694">
        <v>25199</v>
      </c>
      <c r="DE14" s="686"/>
      <c r="DF14" s="686"/>
      <c r="DG14" s="686"/>
      <c r="DH14" s="686"/>
      <c r="DI14" s="686"/>
      <c r="DJ14" s="686"/>
      <c r="DK14" s="686"/>
      <c r="DL14" s="686"/>
      <c r="DM14" s="686"/>
      <c r="DN14" s="686"/>
      <c r="DO14" s="686"/>
      <c r="DP14" s="687"/>
      <c r="DQ14" s="694">
        <v>134388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127</v>
      </c>
      <c r="AA15" s="688"/>
      <c r="AB15" s="688"/>
      <c r="AC15" s="688"/>
      <c r="AD15" s="689" t="s">
        <v>233</v>
      </c>
      <c r="AE15" s="689"/>
      <c r="AF15" s="689"/>
      <c r="AG15" s="689"/>
      <c r="AH15" s="689"/>
      <c r="AI15" s="689"/>
      <c r="AJ15" s="689"/>
      <c r="AK15" s="689"/>
      <c r="AL15" s="690" t="s">
        <v>146</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26864</v>
      </c>
      <c r="BH15" s="686"/>
      <c r="BI15" s="686"/>
      <c r="BJ15" s="686"/>
      <c r="BK15" s="686"/>
      <c r="BL15" s="686"/>
      <c r="BM15" s="686"/>
      <c r="BN15" s="687"/>
      <c r="BO15" s="688">
        <v>5</v>
      </c>
      <c r="BP15" s="688"/>
      <c r="BQ15" s="688"/>
      <c r="BR15" s="688"/>
      <c r="BS15" s="694" t="s">
        <v>146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413821</v>
      </c>
      <c r="CS15" s="686"/>
      <c r="CT15" s="686"/>
      <c r="CU15" s="686"/>
      <c r="CV15" s="686"/>
      <c r="CW15" s="686"/>
      <c r="CX15" s="686"/>
      <c r="CY15" s="687"/>
      <c r="CZ15" s="688">
        <v>7.4</v>
      </c>
      <c r="DA15" s="688"/>
      <c r="DB15" s="688"/>
      <c r="DC15" s="688"/>
      <c r="DD15" s="694">
        <v>139060</v>
      </c>
      <c r="DE15" s="686"/>
      <c r="DF15" s="686"/>
      <c r="DG15" s="686"/>
      <c r="DH15" s="686"/>
      <c r="DI15" s="686"/>
      <c r="DJ15" s="686"/>
      <c r="DK15" s="686"/>
      <c r="DL15" s="686"/>
      <c r="DM15" s="686"/>
      <c r="DN15" s="686"/>
      <c r="DO15" s="686"/>
      <c r="DP15" s="687"/>
      <c r="DQ15" s="694">
        <v>268861</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1996</v>
      </c>
      <c r="S16" s="686"/>
      <c r="T16" s="686"/>
      <c r="U16" s="686"/>
      <c r="V16" s="686"/>
      <c r="W16" s="686"/>
      <c r="X16" s="686"/>
      <c r="Y16" s="687"/>
      <c r="Z16" s="688">
        <v>0</v>
      </c>
      <c r="AA16" s="688"/>
      <c r="AB16" s="688"/>
      <c r="AC16" s="688"/>
      <c r="AD16" s="689">
        <v>1996</v>
      </c>
      <c r="AE16" s="689"/>
      <c r="AF16" s="689"/>
      <c r="AG16" s="689"/>
      <c r="AH16" s="689"/>
      <c r="AI16" s="689"/>
      <c r="AJ16" s="689"/>
      <c r="AK16" s="689"/>
      <c r="AL16" s="690">
        <v>0.1</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127</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30605</v>
      </c>
      <c r="CS16" s="686"/>
      <c r="CT16" s="686"/>
      <c r="CU16" s="686"/>
      <c r="CV16" s="686"/>
      <c r="CW16" s="686"/>
      <c r="CX16" s="686"/>
      <c r="CY16" s="687"/>
      <c r="CZ16" s="688">
        <v>0.5</v>
      </c>
      <c r="DA16" s="688"/>
      <c r="DB16" s="688"/>
      <c r="DC16" s="688"/>
      <c r="DD16" s="694" t="s">
        <v>127</v>
      </c>
      <c r="DE16" s="686"/>
      <c r="DF16" s="686"/>
      <c r="DG16" s="686"/>
      <c r="DH16" s="686"/>
      <c r="DI16" s="686"/>
      <c r="DJ16" s="686"/>
      <c r="DK16" s="686"/>
      <c r="DL16" s="686"/>
      <c r="DM16" s="686"/>
      <c r="DN16" s="686"/>
      <c r="DO16" s="686"/>
      <c r="DP16" s="687"/>
      <c r="DQ16" s="694">
        <v>3331</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711</v>
      </c>
      <c r="S17" s="686"/>
      <c r="T17" s="686"/>
      <c r="U17" s="686"/>
      <c r="V17" s="686"/>
      <c r="W17" s="686"/>
      <c r="X17" s="686"/>
      <c r="Y17" s="687"/>
      <c r="Z17" s="688">
        <v>0</v>
      </c>
      <c r="AA17" s="688"/>
      <c r="AB17" s="688"/>
      <c r="AC17" s="688"/>
      <c r="AD17" s="689">
        <v>711</v>
      </c>
      <c r="AE17" s="689"/>
      <c r="AF17" s="689"/>
      <c r="AG17" s="689"/>
      <c r="AH17" s="689"/>
      <c r="AI17" s="689"/>
      <c r="AJ17" s="689"/>
      <c r="AK17" s="689"/>
      <c r="AL17" s="690">
        <v>0</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127</v>
      </c>
      <c r="BP17" s="688"/>
      <c r="BQ17" s="688"/>
      <c r="BR17" s="688"/>
      <c r="BS17" s="694" t="s">
        <v>233</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216536</v>
      </c>
      <c r="CS17" s="686"/>
      <c r="CT17" s="686"/>
      <c r="CU17" s="686"/>
      <c r="CV17" s="686"/>
      <c r="CW17" s="686"/>
      <c r="CX17" s="686"/>
      <c r="CY17" s="687"/>
      <c r="CZ17" s="688">
        <v>3.9</v>
      </c>
      <c r="DA17" s="688"/>
      <c r="DB17" s="688"/>
      <c r="DC17" s="688"/>
      <c r="DD17" s="694" t="s">
        <v>146</v>
      </c>
      <c r="DE17" s="686"/>
      <c r="DF17" s="686"/>
      <c r="DG17" s="686"/>
      <c r="DH17" s="686"/>
      <c r="DI17" s="686"/>
      <c r="DJ17" s="686"/>
      <c r="DK17" s="686"/>
      <c r="DL17" s="686"/>
      <c r="DM17" s="686"/>
      <c r="DN17" s="686"/>
      <c r="DO17" s="686"/>
      <c r="DP17" s="687"/>
      <c r="DQ17" s="694">
        <v>204888</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4854</v>
      </c>
      <c r="S18" s="686"/>
      <c r="T18" s="686"/>
      <c r="U18" s="686"/>
      <c r="V18" s="686"/>
      <c r="W18" s="686"/>
      <c r="X18" s="686"/>
      <c r="Y18" s="687"/>
      <c r="Z18" s="688">
        <v>0.1</v>
      </c>
      <c r="AA18" s="688"/>
      <c r="AB18" s="688"/>
      <c r="AC18" s="688"/>
      <c r="AD18" s="689">
        <v>4854</v>
      </c>
      <c r="AE18" s="689"/>
      <c r="AF18" s="689"/>
      <c r="AG18" s="689"/>
      <c r="AH18" s="689"/>
      <c r="AI18" s="689"/>
      <c r="AJ18" s="689"/>
      <c r="AK18" s="689"/>
      <c r="AL18" s="690">
        <v>0.3</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233</v>
      </c>
      <c r="BP18" s="688"/>
      <c r="BQ18" s="688"/>
      <c r="BR18" s="688"/>
      <c r="BS18" s="694" t="s">
        <v>127</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146</v>
      </c>
      <c r="CS18" s="686"/>
      <c r="CT18" s="686"/>
      <c r="CU18" s="686"/>
      <c r="CV18" s="686"/>
      <c r="CW18" s="686"/>
      <c r="CX18" s="686"/>
      <c r="CY18" s="687"/>
      <c r="CZ18" s="688" t="s">
        <v>127</v>
      </c>
      <c r="DA18" s="688"/>
      <c r="DB18" s="688"/>
      <c r="DC18" s="688"/>
      <c r="DD18" s="694" t="s">
        <v>127</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3622</v>
      </c>
      <c r="S19" s="686"/>
      <c r="T19" s="686"/>
      <c r="U19" s="686"/>
      <c r="V19" s="686"/>
      <c r="W19" s="686"/>
      <c r="X19" s="686"/>
      <c r="Y19" s="687"/>
      <c r="Z19" s="688">
        <v>0.1</v>
      </c>
      <c r="AA19" s="688"/>
      <c r="AB19" s="688"/>
      <c r="AC19" s="688"/>
      <c r="AD19" s="689">
        <v>3622</v>
      </c>
      <c r="AE19" s="689"/>
      <c r="AF19" s="689"/>
      <c r="AG19" s="689"/>
      <c r="AH19" s="689"/>
      <c r="AI19" s="689"/>
      <c r="AJ19" s="689"/>
      <c r="AK19" s="689"/>
      <c r="AL19" s="690">
        <v>0.2</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t="s">
        <v>127</v>
      </c>
      <c r="BH19" s="686"/>
      <c r="BI19" s="686"/>
      <c r="BJ19" s="686"/>
      <c r="BK19" s="686"/>
      <c r="BL19" s="686"/>
      <c r="BM19" s="686"/>
      <c r="BN19" s="687"/>
      <c r="BO19" s="688" t="s">
        <v>127</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127</v>
      </c>
      <c r="CS19" s="686"/>
      <c r="CT19" s="686"/>
      <c r="CU19" s="686"/>
      <c r="CV19" s="686"/>
      <c r="CW19" s="686"/>
      <c r="CX19" s="686"/>
      <c r="CY19" s="687"/>
      <c r="CZ19" s="688" t="s">
        <v>146</v>
      </c>
      <c r="DA19" s="688"/>
      <c r="DB19" s="688"/>
      <c r="DC19" s="688"/>
      <c r="DD19" s="694" t="s">
        <v>233</v>
      </c>
      <c r="DE19" s="686"/>
      <c r="DF19" s="686"/>
      <c r="DG19" s="686"/>
      <c r="DH19" s="686"/>
      <c r="DI19" s="686"/>
      <c r="DJ19" s="686"/>
      <c r="DK19" s="686"/>
      <c r="DL19" s="686"/>
      <c r="DM19" s="686"/>
      <c r="DN19" s="686"/>
      <c r="DO19" s="686"/>
      <c r="DP19" s="687"/>
      <c r="DQ19" s="694" t="s">
        <v>146</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887</v>
      </c>
      <c r="S20" s="686"/>
      <c r="T20" s="686"/>
      <c r="U20" s="686"/>
      <c r="V20" s="686"/>
      <c r="W20" s="686"/>
      <c r="X20" s="686"/>
      <c r="Y20" s="687"/>
      <c r="Z20" s="688">
        <v>0</v>
      </c>
      <c r="AA20" s="688"/>
      <c r="AB20" s="688"/>
      <c r="AC20" s="688"/>
      <c r="AD20" s="689">
        <v>887</v>
      </c>
      <c r="AE20" s="689"/>
      <c r="AF20" s="689"/>
      <c r="AG20" s="689"/>
      <c r="AH20" s="689"/>
      <c r="AI20" s="689"/>
      <c r="AJ20" s="689"/>
      <c r="AK20" s="689"/>
      <c r="AL20" s="690">
        <v>0</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t="s">
        <v>233</v>
      </c>
      <c r="BH20" s="686"/>
      <c r="BI20" s="686"/>
      <c r="BJ20" s="686"/>
      <c r="BK20" s="686"/>
      <c r="BL20" s="686"/>
      <c r="BM20" s="686"/>
      <c r="BN20" s="687"/>
      <c r="BO20" s="688" t="s">
        <v>146</v>
      </c>
      <c r="BP20" s="688"/>
      <c r="BQ20" s="688"/>
      <c r="BR20" s="688"/>
      <c r="BS20" s="694" t="s">
        <v>127</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5587041</v>
      </c>
      <c r="CS20" s="686"/>
      <c r="CT20" s="686"/>
      <c r="CU20" s="686"/>
      <c r="CV20" s="686"/>
      <c r="CW20" s="686"/>
      <c r="CX20" s="686"/>
      <c r="CY20" s="687"/>
      <c r="CZ20" s="688">
        <v>100</v>
      </c>
      <c r="DA20" s="688"/>
      <c r="DB20" s="688"/>
      <c r="DC20" s="688"/>
      <c r="DD20" s="694">
        <v>924405</v>
      </c>
      <c r="DE20" s="686"/>
      <c r="DF20" s="686"/>
      <c r="DG20" s="686"/>
      <c r="DH20" s="686"/>
      <c r="DI20" s="686"/>
      <c r="DJ20" s="686"/>
      <c r="DK20" s="686"/>
      <c r="DL20" s="686"/>
      <c r="DM20" s="686"/>
      <c r="DN20" s="686"/>
      <c r="DO20" s="686"/>
      <c r="DP20" s="687"/>
      <c r="DQ20" s="694">
        <v>3647524</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345</v>
      </c>
      <c r="S21" s="686"/>
      <c r="T21" s="686"/>
      <c r="U21" s="686"/>
      <c r="V21" s="686"/>
      <c r="W21" s="686"/>
      <c r="X21" s="686"/>
      <c r="Y21" s="687"/>
      <c r="Z21" s="688">
        <v>0</v>
      </c>
      <c r="AA21" s="688"/>
      <c r="AB21" s="688"/>
      <c r="AC21" s="688"/>
      <c r="AD21" s="689">
        <v>345</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127</v>
      </c>
      <c r="BP21" s="688"/>
      <c r="BQ21" s="688"/>
      <c r="BR21" s="688"/>
      <c r="BS21" s="694" t="s">
        <v>233</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1286643</v>
      </c>
      <c r="S22" s="686"/>
      <c r="T22" s="686"/>
      <c r="U22" s="686"/>
      <c r="V22" s="686"/>
      <c r="W22" s="686"/>
      <c r="X22" s="686"/>
      <c r="Y22" s="687"/>
      <c r="Z22" s="688">
        <v>22</v>
      </c>
      <c r="AA22" s="688"/>
      <c r="AB22" s="688"/>
      <c r="AC22" s="688"/>
      <c r="AD22" s="689">
        <v>1210049</v>
      </c>
      <c r="AE22" s="689"/>
      <c r="AF22" s="689"/>
      <c r="AG22" s="689"/>
      <c r="AH22" s="689"/>
      <c r="AI22" s="689"/>
      <c r="AJ22" s="689"/>
      <c r="AK22" s="689"/>
      <c r="AL22" s="690">
        <v>63.8</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146</v>
      </c>
      <c r="BH22" s="686"/>
      <c r="BI22" s="686"/>
      <c r="BJ22" s="686"/>
      <c r="BK22" s="686"/>
      <c r="BL22" s="686"/>
      <c r="BM22" s="686"/>
      <c r="BN22" s="687"/>
      <c r="BO22" s="688" t="s">
        <v>146</v>
      </c>
      <c r="BP22" s="688"/>
      <c r="BQ22" s="688"/>
      <c r="BR22" s="688"/>
      <c r="BS22" s="694" t="s">
        <v>127</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1210049</v>
      </c>
      <c r="S23" s="686"/>
      <c r="T23" s="686"/>
      <c r="U23" s="686"/>
      <c r="V23" s="686"/>
      <c r="W23" s="686"/>
      <c r="X23" s="686"/>
      <c r="Y23" s="687"/>
      <c r="Z23" s="688">
        <v>20.7</v>
      </c>
      <c r="AA23" s="688"/>
      <c r="AB23" s="688"/>
      <c r="AC23" s="688"/>
      <c r="AD23" s="689">
        <v>1210049</v>
      </c>
      <c r="AE23" s="689"/>
      <c r="AF23" s="689"/>
      <c r="AG23" s="689"/>
      <c r="AH23" s="689"/>
      <c r="AI23" s="689"/>
      <c r="AJ23" s="689"/>
      <c r="AK23" s="689"/>
      <c r="AL23" s="690">
        <v>63.8</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t="s">
        <v>233</v>
      </c>
      <c r="BH23" s="686"/>
      <c r="BI23" s="686"/>
      <c r="BJ23" s="686"/>
      <c r="BK23" s="686"/>
      <c r="BL23" s="686"/>
      <c r="BM23" s="686"/>
      <c r="BN23" s="687"/>
      <c r="BO23" s="688" t="s">
        <v>127</v>
      </c>
      <c r="BP23" s="688"/>
      <c r="BQ23" s="688"/>
      <c r="BR23" s="688"/>
      <c r="BS23" s="694" t="s">
        <v>146</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76594</v>
      </c>
      <c r="S24" s="686"/>
      <c r="T24" s="686"/>
      <c r="U24" s="686"/>
      <c r="V24" s="686"/>
      <c r="W24" s="686"/>
      <c r="X24" s="686"/>
      <c r="Y24" s="687"/>
      <c r="Z24" s="688">
        <v>1.3</v>
      </c>
      <c r="AA24" s="688"/>
      <c r="AB24" s="688"/>
      <c r="AC24" s="688"/>
      <c r="AD24" s="689" t="s">
        <v>127</v>
      </c>
      <c r="AE24" s="689"/>
      <c r="AF24" s="689"/>
      <c r="AG24" s="689"/>
      <c r="AH24" s="689"/>
      <c r="AI24" s="689"/>
      <c r="AJ24" s="689"/>
      <c r="AK24" s="689"/>
      <c r="AL24" s="690" t="s">
        <v>127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127</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1304760</v>
      </c>
      <c r="CS24" s="675"/>
      <c r="CT24" s="675"/>
      <c r="CU24" s="675"/>
      <c r="CV24" s="675"/>
      <c r="CW24" s="675"/>
      <c r="CX24" s="675"/>
      <c r="CY24" s="676"/>
      <c r="CZ24" s="679">
        <v>23.4</v>
      </c>
      <c r="DA24" s="680"/>
      <c r="DB24" s="680"/>
      <c r="DC24" s="699"/>
      <c r="DD24" s="721">
        <v>880972</v>
      </c>
      <c r="DE24" s="675"/>
      <c r="DF24" s="675"/>
      <c r="DG24" s="675"/>
      <c r="DH24" s="675"/>
      <c r="DI24" s="675"/>
      <c r="DJ24" s="675"/>
      <c r="DK24" s="676"/>
      <c r="DL24" s="721">
        <v>838375</v>
      </c>
      <c r="DM24" s="675"/>
      <c r="DN24" s="675"/>
      <c r="DO24" s="675"/>
      <c r="DP24" s="675"/>
      <c r="DQ24" s="675"/>
      <c r="DR24" s="675"/>
      <c r="DS24" s="675"/>
      <c r="DT24" s="675"/>
      <c r="DU24" s="675"/>
      <c r="DV24" s="676"/>
      <c r="DW24" s="679">
        <v>42.8</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233</v>
      </c>
      <c r="S25" s="686"/>
      <c r="T25" s="686"/>
      <c r="U25" s="686"/>
      <c r="V25" s="686"/>
      <c r="W25" s="686"/>
      <c r="X25" s="686"/>
      <c r="Y25" s="687"/>
      <c r="Z25" s="688" t="s">
        <v>146</v>
      </c>
      <c r="AA25" s="688"/>
      <c r="AB25" s="688"/>
      <c r="AC25" s="688"/>
      <c r="AD25" s="689" t="s">
        <v>146</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127</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570316</v>
      </c>
      <c r="CS25" s="710"/>
      <c r="CT25" s="710"/>
      <c r="CU25" s="710"/>
      <c r="CV25" s="710"/>
      <c r="CW25" s="710"/>
      <c r="CX25" s="710"/>
      <c r="CY25" s="711"/>
      <c r="CZ25" s="690">
        <v>10.199999999999999</v>
      </c>
      <c r="DA25" s="722"/>
      <c r="DB25" s="722"/>
      <c r="DC25" s="724"/>
      <c r="DD25" s="694">
        <v>530933</v>
      </c>
      <c r="DE25" s="710"/>
      <c r="DF25" s="710"/>
      <c r="DG25" s="710"/>
      <c r="DH25" s="710"/>
      <c r="DI25" s="710"/>
      <c r="DJ25" s="710"/>
      <c r="DK25" s="711"/>
      <c r="DL25" s="694">
        <v>492646</v>
      </c>
      <c r="DM25" s="710"/>
      <c r="DN25" s="710"/>
      <c r="DO25" s="710"/>
      <c r="DP25" s="710"/>
      <c r="DQ25" s="710"/>
      <c r="DR25" s="710"/>
      <c r="DS25" s="710"/>
      <c r="DT25" s="710"/>
      <c r="DU25" s="710"/>
      <c r="DV25" s="711"/>
      <c r="DW25" s="690">
        <v>25.2</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1969857</v>
      </c>
      <c r="S26" s="686"/>
      <c r="T26" s="686"/>
      <c r="U26" s="686"/>
      <c r="V26" s="686"/>
      <c r="W26" s="686"/>
      <c r="X26" s="686"/>
      <c r="Y26" s="687"/>
      <c r="Z26" s="688">
        <v>33.6</v>
      </c>
      <c r="AA26" s="688"/>
      <c r="AB26" s="688"/>
      <c r="AC26" s="688"/>
      <c r="AD26" s="689">
        <v>1893263</v>
      </c>
      <c r="AE26" s="689"/>
      <c r="AF26" s="689"/>
      <c r="AG26" s="689"/>
      <c r="AH26" s="689"/>
      <c r="AI26" s="689"/>
      <c r="AJ26" s="689"/>
      <c r="AK26" s="689"/>
      <c r="AL26" s="690">
        <v>99.9</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127</v>
      </c>
      <c r="BH26" s="686"/>
      <c r="BI26" s="686"/>
      <c r="BJ26" s="686"/>
      <c r="BK26" s="686"/>
      <c r="BL26" s="686"/>
      <c r="BM26" s="686"/>
      <c r="BN26" s="687"/>
      <c r="BO26" s="688" t="s">
        <v>127</v>
      </c>
      <c r="BP26" s="688"/>
      <c r="BQ26" s="688"/>
      <c r="BR26" s="688"/>
      <c r="BS26" s="694" t="s">
        <v>146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295098</v>
      </c>
      <c r="CS26" s="686"/>
      <c r="CT26" s="686"/>
      <c r="CU26" s="686"/>
      <c r="CV26" s="686"/>
      <c r="CW26" s="686"/>
      <c r="CX26" s="686"/>
      <c r="CY26" s="687"/>
      <c r="CZ26" s="690">
        <v>5.3</v>
      </c>
      <c r="DA26" s="722"/>
      <c r="DB26" s="722"/>
      <c r="DC26" s="724"/>
      <c r="DD26" s="694">
        <v>282388</v>
      </c>
      <c r="DE26" s="686"/>
      <c r="DF26" s="686"/>
      <c r="DG26" s="686"/>
      <c r="DH26" s="686"/>
      <c r="DI26" s="686"/>
      <c r="DJ26" s="686"/>
      <c r="DK26" s="687"/>
      <c r="DL26" s="694" t="s">
        <v>127</v>
      </c>
      <c r="DM26" s="686"/>
      <c r="DN26" s="686"/>
      <c r="DO26" s="686"/>
      <c r="DP26" s="686"/>
      <c r="DQ26" s="686"/>
      <c r="DR26" s="686"/>
      <c r="DS26" s="686"/>
      <c r="DT26" s="686"/>
      <c r="DU26" s="686"/>
      <c r="DV26" s="687"/>
      <c r="DW26" s="690" t="s">
        <v>127</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718</v>
      </c>
      <c r="S27" s="686"/>
      <c r="T27" s="686"/>
      <c r="U27" s="686"/>
      <c r="V27" s="686"/>
      <c r="W27" s="686"/>
      <c r="X27" s="686"/>
      <c r="Y27" s="687"/>
      <c r="Z27" s="688">
        <v>0</v>
      </c>
      <c r="AA27" s="688"/>
      <c r="AB27" s="688"/>
      <c r="AC27" s="688"/>
      <c r="AD27" s="689">
        <v>718</v>
      </c>
      <c r="AE27" s="689"/>
      <c r="AF27" s="689"/>
      <c r="AG27" s="689"/>
      <c r="AH27" s="689"/>
      <c r="AI27" s="689"/>
      <c r="AJ27" s="689"/>
      <c r="AK27" s="689"/>
      <c r="AL27" s="690">
        <v>0</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541103</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517908</v>
      </c>
      <c r="CS27" s="710"/>
      <c r="CT27" s="710"/>
      <c r="CU27" s="710"/>
      <c r="CV27" s="710"/>
      <c r="CW27" s="710"/>
      <c r="CX27" s="710"/>
      <c r="CY27" s="711"/>
      <c r="CZ27" s="690">
        <v>9.3000000000000007</v>
      </c>
      <c r="DA27" s="722"/>
      <c r="DB27" s="722"/>
      <c r="DC27" s="724"/>
      <c r="DD27" s="694">
        <v>145151</v>
      </c>
      <c r="DE27" s="710"/>
      <c r="DF27" s="710"/>
      <c r="DG27" s="710"/>
      <c r="DH27" s="710"/>
      <c r="DI27" s="710"/>
      <c r="DJ27" s="710"/>
      <c r="DK27" s="711"/>
      <c r="DL27" s="694">
        <v>140841</v>
      </c>
      <c r="DM27" s="710"/>
      <c r="DN27" s="710"/>
      <c r="DO27" s="710"/>
      <c r="DP27" s="710"/>
      <c r="DQ27" s="710"/>
      <c r="DR27" s="710"/>
      <c r="DS27" s="710"/>
      <c r="DT27" s="710"/>
      <c r="DU27" s="710"/>
      <c r="DV27" s="711"/>
      <c r="DW27" s="690">
        <v>7.2</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20264</v>
      </c>
      <c r="S28" s="686"/>
      <c r="T28" s="686"/>
      <c r="U28" s="686"/>
      <c r="V28" s="686"/>
      <c r="W28" s="686"/>
      <c r="X28" s="686"/>
      <c r="Y28" s="687"/>
      <c r="Z28" s="688">
        <v>0.3</v>
      </c>
      <c r="AA28" s="688"/>
      <c r="AB28" s="688"/>
      <c r="AC28" s="688"/>
      <c r="AD28" s="689" t="s">
        <v>127</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216536</v>
      </c>
      <c r="CS28" s="686"/>
      <c r="CT28" s="686"/>
      <c r="CU28" s="686"/>
      <c r="CV28" s="686"/>
      <c r="CW28" s="686"/>
      <c r="CX28" s="686"/>
      <c r="CY28" s="687"/>
      <c r="CZ28" s="690">
        <v>3.9</v>
      </c>
      <c r="DA28" s="722"/>
      <c r="DB28" s="722"/>
      <c r="DC28" s="724"/>
      <c r="DD28" s="694">
        <v>204888</v>
      </c>
      <c r="DE28" s="686"/>
      <c r="DF28" s="686"/>
      <c r="DG28" s="686"/>
      <c r="DH28" s="686"/>
      <c r="DI28" s="686"/>
      <c r="DJ28" s="686"/>
      <c r="DK28" s="687"/>
      <c r="DL28" s="694">
        <v>204888</v>
      </c>
      <c r="DM28" s="686"/>
      <c r="DN28" s="686"/>
      <c r="DO28" s="686"/>
      <c r="DP28" s="686"/>
      <c r="DQ28" s="686"/>
      <c r="DR28" s="686"/>
      <c r="DS28" s="686"/>
      <c r="DT28" s="686"/>
      <c r="DU28" s="686"/>
      <c r="DV28" s="687"/>
      <c r="DW28" s="690">
        <v>10.5</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45999</v>
      </c>
      <c r="S29" s="686"/>
      <c r="T29" s="686"/>
      <c r="U29" s="686"/>
      <c r="V29" s="686"/>
      <c r="W29" s="686"/>
      <c r="X29" s="686"/>
      <c r="Y29" s="687"/>
      <c r="Z29" s="688">
        <v>0.8</v>
      </c>
      <c r="AA29" s="688"/>
      <c r="AB29" s="688"/>
      <c r="AC29" s="688"/>
      <c r="AD29" s="689">
        <v>1237</v>
      </c>
      <c r="AE29" s="689"/>
      <c r="AF29" s="689"/>
      <c r="AG29" s="689"/>
      <c r="AH29" s="689"/>
      <c r="AI29" s="689"/>
      <c r="AJ29" s="689"/>
      <c r="AK29" s="689"/>
      <c r="AL29" s="690">
        <v>0.1</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68</v>
      </c>
      <c r="CG29" s="701"/>
      <c r="CH29" s="701"/>
      <c r="CI29" s="701"/>
      <c r="CJ29" s="701"/>
      <c r="CK29" s="701"/>
      <c r="CL29" s="701"/>
      <c r="CM29" s="701"/>
      <c r="CN29" s="701"/>
      <c r="CO29" s="701"/>
      <c r="CP29" s="701"/>
      <c r="CQ29" s="702"/>
      <c r="CR29" s="685">
        <v>216536</v>
      </c>
      <c r="CS29" s="710"/>
      <c r="CT29" s="710"/>
      <c r="CU29" s="710"/>
      <c r="CV29" s="710"/>
      <c r="CW29" s="710"/>
      <c r="CX29" s="710"/>
      <c r="CY29" s="711"/>
      <c r="CZ29" s="690">
        <v>3.9</v>
      </c>
      <c r="DA29" s="722"/>
      <c r="DB29" s="722"/>
      <c r="DC29" s="724"/>
      <c r="DD29" s="694">
        <v>204888</v>
      </c>
      <c r="DE29" s="710"/>
      <c r="DF29" s="710"/>
      <c r="DG29" s="710"/>
      <c r="DH29" s="710"/>
      <c r="DI29" s="710"/>
      <c r="DJ29" s="710"/>
      <c r="DK29" s="711"/>
      <c r="DL29" s="694">
        <v>204888</v>
      </c>
      <c r="DM29" s="710"/>
      <c r="DN29" s="710"/>
      <c r="DO29" s="710"/>
      <c r="DP29" s="710"/>
      <c r="DQ29" s="710"/>
      <c r="DR29" s="710"/>
      <c r="DS29" s="710"/>
      <c r="DT29" s="710"/>
      <c r="DU29" s="710"/>
      <c r="DV29" s="711"/>
      <c r="DW29" s="690">
        <v>10.5</v>
      </c>
      <c r="DX29" s="722"/>
      <c r="DY29" s="722"/>
      <c r="DZ29" s="722"/>
      <c r="EA29" s="722"/>
      <c r="EB29" s="722"/>
      <c r="EC29" s="723"/>
    </row>
    <row r="30" spans="2:133" ht="11.25" customHeight="1" x14ac:dyDescent="0.15">
      <c r="B30" s="682" t="s">
        <v>304</v>
      </c>
      <c r="C30" s="683"/>
      <c r="D30" s="683"/>
      <c r="E30" s="683"/>
      <c r="F30" s="683"/>
      <c r="G30" s="683"/>
      <c r="H30" s="683"/>
      <c r="I30" s="683"/>
      <c r="J30" s="683"/>
      <c r="K30" s="683"/>
      <c r="L30" s="683"/>
      <c r="M30" s="683"/>
      <c r="N30" s="683"/>
      <c r="O30" s="683"/>
      <c r="P30" s="683"/>
      <c r="Q30" s="684"/>
      <c r="R30" s="685">
        <v>2822</v>
      </c>
      <c r="S30" s="686"/>
      <c r="T30" s="686"/>
      <c r="U30" s="686"/>
      <c r="V30" s="686"/>
      <c r="W30" s="686"/>
      <c r="X30" s="686"/>
      <c r="Y30" s="687"/>
      <c r="Z30" s="688">
        <v>0</v>
      </c>
      <c r="AA30" s="688"/>
      <c r="AB30" s="688"/>
      <c r="AC30" s="688"/>
      <c r="AD30" s="689" t="s">
        <v>233</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206961</v>
      </c>
      <c r="CS30" s="686"/>
      <c r="CT30" s="686"/>
      <c r="CU30" s="686"/>
      <c r="CV30" s="686"/>
      <c r="CW30" s="686"/>
      <c r="CX30" s="686"/>
      <c r="CY30" s="687"/>
      <c r="CZ30" s="690">
        <v>3.7</v>
      </c>
      <c r="DA30" s="722"/>
      <c r="DB30" s="722"/>
      <c r="DC30" s="724"/>
      <c r="DD30" s="694">
        <v>195867</v>
      </c>
      <c r="DE30" s="686"/>
      <c r="DF30" s="686"/>
      <c r="DG30" s="686"/>
      <c r="DH30" s="686"/>
      <c r="DI30" s="686"/>
      <c r="DJ30" s="686"/>
      <c r="DK30" s="687"/>
      <c r="DL30" s="694">
        <v>195867</v>
      </c>
      <c r="DM30" s="686"/>
      <c r="DN30" s="686"/>
      <c r="DO30" s="686"/>
      <c r="DP30" s="686"/>
      <c r="DQ30" s="686"/>
      <c r="DR30" s="686"/>
      <c r="DS30" s="686"/>
      <c r="DT30" s="686"/>
      <c r="DU30" s="686"/>
      <c r="DV30" s="687"/>
      <c r="DW30" s="690">
        <v>10</v>
      </c>
      <c r="DX30" s="722"/>
      <c r="DY30" s="722"/>
      <c r="DZ30" s="722"/>
      <c r="EA30" s="722"/>
      <c r="EB30" s="722"/>
      <c r="EC30" s="723"/>
    </row>
    <row r="31" spans="2:133" ht="11.25" customHeight="1" x14ac:dyDescent="0.15">
      <c r="B31" s="682" t="s">
        <v>308</v>
      </c>
      <c r="C31" s="683"/>
      <c r="D31" s="683"/>
      <c r="E31" s="683"/>
      <c r="F31" s="683"/>
      <c r="G31" s="683"/>
      <c r="H31" s="683"/>
      <c r="I31" s="683"/>
      <c r="J31" s="683"/>
      <c r="K31" s="683"/>
      <c r="L31" s="683"/>
      <c r="M31" s="683"/>
      <c r="N31" s="683"/>
      <c r="O31" s="683"/>
      <c r="P31" s="683"/>
      <c r="Q31" s="684"/>
      <c r="R31" s="685">
        <v>1466077</v>
      </c>
      <c r="S31" s="686"/>
      <c r="T31" s="686"/>
      <c r="U31" s="686"/>
      <c r="V31" s="686"/>
      <c r="W31" s="686"/>
      <c r="X31" s="686"/>
      <c r="Y31" s="687"/>
      <c r="Z31" s="688">
        <v>25</v>
      </c>
      <c r="AA31" s="688"/>
      <c r="AB31" s="688"/>
      <c r="AC31" s="688"/>
      <c r="AD31" s="689" t="s">
        <v>146</v>
      </c>
      <c r="AE31" s="689"/>
      <c r="AF31" s="689"/>
      <c r="AG31" s="689"/>
      <c r="AH31" s="689"/>
      <c r="AI31" s="689"/>
      <c r="AJ31" s="689"/>
      <c r="AK31" s="689"/>
      <c r="AL31" s="690" t="s">
        <v>146</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41">
        <v>97</v>
      </c>
      <c r="BH31" s="737"/>
      <c r="BI31" s="737"/>
      <c r="BJ31" s="737"/>
      <c r="BK31" s="737"/>
      <c r="BL31" s="737"/>
      <c r="BM31" s="680">
        <v>96</v>
      </c>
      <c r="BN31" s="737"/>
      <c r="BO31" s="737"/>
      <c r="BP31" s="737"/>
      <c r="BQ31" s="738"/>
      <c r="BR31" s="741">
        <v>98.8</v>
      </c>
      <c r="BS31" s="737"/>
      <c r="BT31" s="737"/>
      <c r="BU31" s="737"/>
      <c r="BV31" s="737"/>
      <c r="BW31" s="737"/>
      <c r="BX31" s="680">
        <v>98.2</v>
      </c>
      <c r="BY31" s="737"/>
      <c r="BZ31" s="737"/>
      <c r="CA31" s="737"/>
      <c r="CB31" s="738"/>
      <c r="CD31" s="733"/>
      <c r="CE31" s="734"/>
      <c r="CF31" s="700" t="s">
        <v>311</v>
      </c>
      <c r="CG31" s="701"/>
      <c r="CH31" s="701"/>
      <c r="CI31" s="701"/>
      <c r="CJ31" s="701"/>
      <c r="CK31" s="701"/>
      <c r="CL31" s="701"/>
      <c r="CM31" s="701"/>
      <c r="CN31" s="701"/>
      <c r="CO31" s="701"/>
      <c r="CP31" s="701"/>
      <c r="CQ31" s="702"/>
      <c r="CR31" s="685">
        <v>9575</v>
      </c>
      <c r="CS31" s="710"/>
      <c r="CT31" s="710"/>
      <c r="CU31" s="710"/>
      <c r="CV31" s="710"/>
      <c r="CW31" s="710"/>
      <c r="CX31" s="710"/>
      <c r="CY31" s="711"/>
      <c r="CZ31" s="690">
        <v>0.2</v>
      </c>
      <c r="DA31" s="722"/>
      <c r="DB31" s="722"/>
      <c r="DC31" s="724"/>
      <c r="DD31" s="694">
        <v>9021</v>
      </c>
      <c r="DE31" s="710"/>
      <c r="DF31" s="710"/>
      <c r="DG31" s="710"/>
      <c r="DH31" s="710"/>
      <c r="DI31" s="710"/>
      <c r="DJ31" s="710"/>
      <c r="DK31" s="711"/>
      <c r="DL31" s="694">
        <v>9021</v>
      </c>
      <c r="DM31" s="710"/>
      <c r="DN31" s="710"/>
      <c r="DO31" s="710"/>
      <c r="DP31" s="710"/>
      <c r="DQ31" s="710"/>
      <c r="DR31" s="710"/>
      <c r="DS31" s="710"/>
      <c r="DT31" s="710"/>
      <c r="DU31" s="710"/>
      <c r="DV31" s="711"/>
      <c r="DW31" s="690">
        <v>0.5</v>
      </c>
      <c r="DX31" s="722"/>
      <c r="DY31" s="722"/>
      <c r="DZ31" s="722"/>
      <c r="EA31" s="722"/>
      <c r="EB31" s="722"/>
      <c r="EC31" s="723"/>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127</v>
      </c>
      <c r="S32" s="686"/>
      <c r="T32" s="686"/>
      <c r="U32" s="686"/>
      <c r="V32" s="686"/>
      <c r="W32" s="686"/>
      <c r="X32" s="686"/>
      <c r="Y32" s="687"/>
      <c r="Z32" s="688" t="s">
        <v>127</v>
      </c>
      <c r="AA32" s="688"/>
      <c r="AB32" s="688"/>
      <c r="AC32" s="688"/>
      <c r="AD32" s="689" t="s">
        <v>233</v>
      </c>
      <c r="AE32" s="689"/>
      <c r="AF32" s="689"/>
      <c r="AG32" s="689"/>
      <c r="AH32" s="689"/>
      <c r="AI32" s="689"/>
      <c r="AJ32" s="689"/>
      <c r="AK32" s="689"/>
      <c r="AL32" s="690" t="s">
        <v>146</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99.1</v>
      </c>
      <c r="BH32" s="710"/>
      <c r="BI32" s="710"/>
      <c r="BJ32" s="710"/>
      <c r="BK32" s="710"/>
      <c r="BL32" s="710"/>
      <c r="BM32" s="691">
        <v>97.9</v>
      </c>
      <c r="BN32" s="739"/>
      <c r="BO32" s="739"/>
      <c r="BP32" s="739"/>
      <c r="BQ32" s="740"/>
      <c r="BR32" s="751">
        <v>98.6</v>
      </c>
      <c r="BS32" s="710"/>
      <c r="BT32" s="710"/>
      <c r="BU32" s="710"/>
      <c r="BV32" s="710"/>
      <c r="BW32" s="710"/>
      <c r="BX32" s="691">
        <v>97.8</v>
      </c>
      <c r="BY32" s="739"/>
      <c r="BZ32" s="739"/>
      <c r="CA32" s="739"/>
      <c r="CB32" s="740"/>
      <c r="CD32" s="735"/>
      <c r="CE32" s="736"/>
      <c r="CF32" s="700" t="s">
        <v>315</v>
      </c>
      <c r="CG32" s="701"/>
      <c r="CH32" s="701"/>
      <c r="CI32" s="701"/>
      <c r="CJ32" s="701"/>
      <c r="CK32" s="701"/>
      <c r="CL32" s="701"/>
      <c r="CM32" s="701"/>
      <c r="CN32" s="701"/>
      <c r="CO32" s="701"/>
      <c r="CP32" s="701"/>
      <c r="CQ32" s="702"/>
      <c r="CR32" s="685" t="s">
        <v>127</v>
      </c>
      <c r="CS32" s="686"/>
      <c r="CT32" s="686"/>
      <c r="CU32" s="686"/>
      <c r="CV32" s="686"/>
      <c r="CW32" s="686"/>
      <c r="CX32" s="686"/>
      <c r="CY32" s="687"/>
      <c r="CZ32" s="690" t="s">
        <v>127</v>
      </c>
      <c r="DA32" s="722"/>
      <c r="DB32" s="722"/>
      <c r="DC32" s="724"/>
      <c r="DD32" s="694" t="s">
        <v>127</v>
      </c>
      <c r="DE32" s="686"/>
      <c r="DF32" s="686"/>
      <c r="DG32" s="686"/>
      <c r="DH32" s="686"/>
      <c r="DI32" s="686"/>
      <c r="DJ32" s="686"/>
      <c r="DK32" s="687"/>
      <c r="DL32" s="694" t="s">
        <v>127</v>
      </c>
      <c r="DM32" s="686"/>
      <c r="DN32" s="686"/>
      <c r="DO32" s="686"/>
      <c r="DP32" s="686"/>
      <c r="DQ32" s="686"/>
      <c r="DR32" s="686"/>
      <c r="DS32" s="686"/>
      <c r="DT32" s="686"/>
      <c r="DU32" s="686"/>
      <c r="DV32" s="687"/>
      <c r="DW32" s="690" t="s">
        <v>127</v>
      </c>
      <c r="DX32" s="722"/>
      <c r="DY32" s="722"/>
      <c r="DZ32" s="722"/>
      <c r="EA32" s="722"/>
      <c r="EB32" s="722"/>
      <c r="EC32" s="723"/>
    </row>
    <row r="33" spans="2:133" ht="11.25" customHeight="1" x14ac:dyDescent="0.15">
      <c r="B33" s="682" t="s">
        <v>316</v>
      </c>
      <c r="C33" s="683"/>
      <c r="D33" s="683"/>
      <c r="E33" s="683"/>
      <c r="F33" s="683"/>
      <c r="G33" s="683"/>
      <c r="H33" s="683"/>
      <c r="I33" s="683"/>
      <c r="J33" s="683"/>
      <c r="K33" s="683"/>
      <c r="L33" s="683"/>
      <c r="M33" s="683"/>
      <c r="N33" s="683"/>
      <c r="O33" s="683"/>
      <c r="P33" s="683"/>
      <c r="Q33" s="684"/>
      <c r="R33" s="685">
        <v>220474</v>
      </c>
      <c r="S33" s="686"/>
      <c r="T33" s="686"/>
      <c r="U33" s="686"/>
      <c r="V33" s="686"/>
      <c r="W33" s="686"/>
      <c r="X33" s="686"/>
      <c r="Y33" s="687"/>
      <c r="Z33" s="688">
        <v>3.8</v>
      </c>
      <c r="AA33" s="688"/>
      <c r="AB33" s="688"/>
      <c r="AC33" s="688"/>
      <c r="AD33" s="689" t="s">
        <v>146</v>
      </c>
      <c r="AE33" s="689"/>
      <c r="AF33" s="689"/>
      <c r="AG33" s="689"/>
      <c r="AH33" s="689"/>
      <c r="AI33" s="689"/>
      <c r="AJ33" s="689"/>
      <c r="AK33" s="689"/>
      <c r="AL33" s="690" t="s">
        <v>233</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95.5</v>
      </c>
      <c r="BH33" s="756"/>
      <c r="BI33" s="756"/>
      <c r="BJ33" s="756"/>
      <c r="BK33" s="756"/>
      <c r="BL33" s="756"/>
      <c r="BM33" s="757">
        <v>94.6</v>
      </c>
      <c r="BN33" s="756"/>
      <c r="BO33" s="756"/>
      <c r="BP33" s="756"/>
      <c r="BQ33" s="758"/>
      <c r="BR33" s="755">
        <v>98.9</v>
      </c>
      <c r="BS33" s="756"/>
      <c r="BT33" s="756"/>
      <c r="BU33" s="756"/>
      <c r="BV33" s="756"/>
      <c r="BW33" s="756"/>
      <c r="BX33" s="757">
        <v>98.3</v>
      </c>
      <c r="BY33" s="756"/>
      <c r="BZ33" s="756"/>
      <c r="CA33" s="756"/>
      <c r="CB33" s="758"/>
      <c r="CD33" s="700" t="s">
        <v>318</v>
      </c>
      <c r="CE33" s="701"/>
      <c r="CF33" s="701"/>
      <c r="CG33" s="701"/>
      <c r="CH33" s="701"/>
      <c r="CI33" s="701"/>
      <c r="CJ33" s="701"/>
      <c r="CK33" s="701"/>
      <c r="CL33" s="701"/>
      <c r="CM33" s="701"/>
      <c r="CN33" s="701"/>
      <c r="CO33" s="701"/>
      <c r="CP33" s="701"/>
      <c r="CQ33" s="702"/>
      <c r="CR33" s="685">
        <v>3327271</v>
      </c>
      <c r="CS33" s="710"/>
      <c r="CT33" s="710"/>
      <c r="CU33" s="710"/>
      <c r="CV33" s="710"/>
      <c r="CW33" s="710"/>
      <c r="CX33" s="710"/>
      <c r="CY33" s="711"/>
      <c r="CZ33" s="690">
        <v>59.6</v>
      </c>
      <c r="DA33" s="722"/>
      <c r="DB33" s="722"/>
      <c r="DC33" s="724"/>
      <c r="DD33" s="694">
        <v>2621959</v>
      </c>
      <c r="DE33" s="710"/>
      <c r="DF33" s="710"/>
      <c r="DG33" s="710"/>
      <c r="DH33" s="710"/>
      <c r="DI33" s="710"/>
      <c r="DJ33" s="710"/>
      <c r="DK33" s="711"/>
      <c r="DL33" s="694">
        <v>864459</v>
      </c>
      <c r="DM33" s="710"/>
      <c r="DN33" s="710"/>
      <c r="DO33" s="710"/>
      <c r="DP33" s="710"/>
      <c r="DQ33" s="710"/>
      <c r="DR33" s="710"/>
      <c r="DS33" s="710"/>
      <c r="DT33" s="710"/>
      <c r="DU33" s="710"/>
      <c r="DV33" s="711"/>
      <c r="DW33" s="690">
        <v>44.2</v>
      </c>
      <c r="DX33" s="722"/>
      <c r="DY33" s="722"/>
      <c r="DZ33" s="722"/>
      <c r="EA33" s="722"/>
      <c r="EB33" s="722"/>
      <c r="EC33" s="723"/>
    </row>
    <row r="34" spans="2:133" ht="11.25" customHeight="1" x14ac:dyDescent="0.15">
      <c r="B34" s="682" t="s">
        <v>319</v>
      </c>
      <c r="C34" s="683"/>
      <c r="D34" s="683"/>
      <c r="E34" s="683"/>
      <c r="F34" s="683"/>
      <c r="G34" s="683"/>
      <c r="H34" s="683"/>
      <c r="I34" s="683"/>
      <c r="J34" s="683"/>
      <c r="K34" s="683"/>
      <c r="L34" s="683"/>
      <c r="M34" s="683"/>
      <c r="N34" s="683"/>
      <c r="O34" s="683"/>
      <c r="P34" s="683"/>
      <c r="Q34" s="684"/>
      <c r="R34" s="685">
        <v>3392</v>
      </c>
      <c r="S34" s="686"/>
      <c r="T34" s="686"/>
      <c r="U34" s="686"/>
      <c r="V34" s="686"/>
      <c r="W34" s="686"/>
      <c r="X34" s="686"/>
      <c r="Y34" s="687"/>
      <c r="Z34" s="688">
        <v>0.1</v>
      </c>
      <c r="AA34" s="688"/>
      <c r="AB34" s="688"/>
      <c r="AC34" s="688"/>
      <c r="AD34" s="689">
        <v>476</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1043055</v>
      </c>
      <c r="CS34" s="686"/>
      <c r="CT34" s="686"/>
      <c r="CU34" s="686"/>
      <c r="CV34" s="686"/>
      <c r="CW34" s="686"/>
      <c r="CX34" s="686"/>
      <c r="CY34" s="687"/>
      <c r="CZ34" s="690">
        <v>18.7</v>
      </c>
      <c r="DA34" s="722"/>
      <c r="DB34" s="722"/>
      <c r="DC34" s="724"/>
      <c r="DD34" s="694">
        <v>972901</v>
      </c>
      <c r="DE34" s="686"/>
      <c r="DF34" s="686"/>
      <c r="DG34" s="686"/>
      <c r="DH34" s="686"/>
      <c r="DI34" s="686"/>
      <c r="DJ34" s="686"/>
      <c r="DK34" s="687"/>
      <c r="DL34" s="694">
        <v>233147</v>
      </c>
      <c r="DM34" s="686"/>
      <c r="DN34" s="686"/>
      <c r="DO34" s="686"/>
      <c r="DP34" s="686"/>
      <c r="DQ34" s="686"/>
      <c r="DR34" s="686"/>
      <c r="DS34" s="686"/>
      <c r="DT34" s="686"/>
      <c r="DU34" s="686"/>
      <c r="DV34" s="687"/>
      <c r="DW34" s="690">
        <v>11.9</v>
      </c>
      <c r="DX34" s="722"/>
      <c r="DY34" s="722"/>
      <c r="DZ34" s="722"/>
      <c r="EA34" s="722"/>
      <c r="EB34" s="722"/>
      <c r="EC34" s="723"/>
    </row>
    <row r="35" spans="2:133" ht="11.25" customHeight="1" x14ac:dyDescent="0.15">
      <c r="B35" s="682" t="s">
        <v>321</v>
      </c>
      <c r="C35" s="683"/>
      <c r="D35" s="683"/>
      <c r="E35" s="683"/>
      <c r="F35" s="683"/>
      <c r="G35" s="683"/>
      <c r="H35" s="683"/>
      <c r="I35" s="683"/>
      <c r="J35" s="683"/>
      <c r="K35" s="683"/>
      <c r="L35" s="683"/>
      <c r="M35" s="683"/>
      <c r="N35" s="683"/>
      <c r="O35" s="683"/>
      <c r="P35" s="683"/>
      <c r="Q35" s="684"/>
      <c r="R35" s="685">
        <v>1114253</v>
      </c>
      <c r="S35" s="686"/>
      <c r="T35" s="686"/>
      <c r="U35" s="686"/>
      <c r="V35" s="686"/>
      <c r="W35" s="686"/>
      <c r="X35" s="686"/>
      <c r="Y35" s="687"/>
      <c r="Z35" s="688">
        <v>19</v>
      </c>
      <c r="AA35" s="688"/>
      <c r="AB35" s="688"/>
      <c r="AC35" s="688"/>
      <c r="AD35" s="689" t="s">
        <v>127</v>
      </c>
      <c r="AE35" s="689"/>
      <c r="AF35" s="689"/>
      <c r="AG35" s="689"/>
      <c r="AH35" s="689"/>
      <c r="AI35" s="689"/>
      <c r="AJ35" s="689"/>
      <c r="AK35" s="689"/>
      <c r="AL35" s="690" t="s">
        <v>233</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7240</v>
      </c>
      <c r="CS35" s="710"/>
      <c r="CT35" s="710"/>
      <c r="CU35" s="710"/>
      <c r="CV35" s="710"/>
      <c r="CW35" s="710"/>
      <c r="CX35" s="710"/>
      <c r="CY35" s="711"/>
      <c r="CZ35" s="690">
        <v>0.1</v>
      </c>
      <c r="DA35" s="722"/>
      <c r="DB35" s="722"/>
      <c r="DC35" s="724"/>
      <c r="DD35" s="694">
        <v>6718</v>
      </c>
      <c r="DE35" s="710"/>
      <c r="DF35" s="710"/>
      <c r="DG35" s="710"/>
      <c r="DH35" s="710"/>
      <c r="DI35" s="710"/>
      <c r="DJ35" s="710"/>
      <c r="DK35" s="711"/>
      <c r="DL35" s="694">
        <v>6328</v>
      </c>
      <c r="DM35" s="710"/>
      <c r="DN35" s="710"/>
      <c r="DO35" s="710"/>
      <c r="DP35" s="710"/>
      <c r="DQ35" s="710"/>
      <c r="DR35" s="710"/>
      <c r="DS35" s="710"/>
      <c r="DT35" s="710"/>
      <c r="DU35" s="710"/>
      <c r="DV35" s="711"/>
      <c r="DW35" s="690">
        <v>0.3</v>
      </c>
      <c r="DX35" s="722"/>
      <c r="DY35" s="722"/>
      <c r="DZ35" s="722"/>
      <c r="EA35" s="722"/>
      <c r="EB35" s="722"/>
      <c r="EC35" s="723"/>
    </row>
    <row r="36" spans="2:133" ht="11.25" customHeight="1" x14ac:dyDescent="0.15">
      <c r="B36" s="682" t="s">
        <v>325</v>
      </c>
      <c r="C36" s="683"/>
      <c r="D36" s="683"/>
      <c r="E36" s="683"/>
      <c r="F36" s="683"/>
      <c r="G36" s="683"/>
      <c r="H36" s="683"/>
      <c r="I36" s="683"/>
      <c r="J36" s="683"/>
      <c r="K36" s="683"/>
      <c r="L36" s="683"/>
      <c r="M36" s="683"/>
      <c r="N36" s="683"/>
      <c r="O36" s="683"/>
      <c r="P36" s="683"/>
      <c r="Q36" s="684"/>
      <c r="R36" s="685">
        <v>485389</v>
      </c>
      <c r="S36" s="686"/>
      <c r="T36" s="686"/>
      <c r="U36" s="686"/>
      <c r="V36" s="686"/>
      <c r="W36" s="686"/>
      <c r="X36" s="686"/>
      <c r="Y36" s="687"/>
      <c r="Z36" s="688">
        <v>8.3000000000000007</v>
      </c>
      <c r="AA36" s="688"/>
      <c r="AB36" s="688"/>
      <c r="AC36" s="688"/>
      <c r="AD36" s="689" t="s">
        <v>146</v>
      </c>
      <c r="AE36" s="689"/>
      <c r="AF36" s="689"/>
      <c r="AG36" s="689"/>
      <c r="AH36" s="689"/>
      <c r="AI36" s="689"/>
      <c r="AJ36" s="689"/>
      <c r="AK36" s="689"/>
      <c r="AL36" s="690" t="s">
        <v>127</v>
      </c>
      <c r="AM36" s="691"/>
      <c r="AN36" s="691"/>
      <c r="AO36" s="692"/>
      <c r="AP36" s="235"/>
      <c r="AQ36" s="759" t="s">
        <v>326</v>
      </c>
      <c r="AR36" s="760"/>
      <c r="AS36" s="760"/>
      <c r="AT36" s="760"/>
      <c r="AU36" s="760"/>
      <c r="AV36" s="760"/>
      <c r="AW36" s="760"/>
      <c r="AX36" s="760"/>
      <c r="AY36" s="761"/>
      <c r="AZ36" s="674">
        <v>324689</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60214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1065499</v>
      </c>
      <c r="CS36" s="686"/>
      <c r="CT36" s="686"/>
      <c r="CU36" s="686"/>
      <c r="CV36" s="686"/>
      <c r="CW36" s="686"/>
      <c r="CX36" s="686"/>
      <c r="CY36" s="687"/>
      <c r="CZ36" s="690">
        <v>19.100000000000001</v>
      </c>
      <c r="DA36" s="722"/>
      <c r="DB36" s="722"/>
      <c r="DC36" s="724"/>
      <c r="DD36" s="694">
        <v>512052</v>
      </c>
      <c r="DE36" s="686"/>
      <c r="DF36" s="686"/>
      <c r="DG36" s="686"/>
      <c r="DH36" s="686"/>
      <c r="DI36" s="686"/>
      <c r="DJ36" s="686"/>
      <c r="DK36" s="687"/>
      <c r="DL36" s="694">
        <v>364315</v>
      </c>
      <c r="DM36" s="686"/>
      <c r="DN36" s="686"/>
      <c r="DO36" s="686"/>
      <c r="DP36" s="686"/>
      <c r="DQ36" s="686"/>
      <c r="DR36" s="686"/>
      <c r="DS36" s="686"/>
      <c r="DT36" s="686"/>
      <c r="DU36" s="686"/>
      <c r="DV36" s="687"/>
      <c r="DW36" s="690">
        <v>18.600000000000001</v>
      </c>
      <c r="DX36" s="722"/>
      <c r="DY36" s="722"/>
      <c r="DZ36" s="722"/>
      <c r="EA36" s="722"/>
      <c r="EB36" s="722"/>
      <c r="EC36" s="723"/>
    </row>
    <row r="37" spans="2:133" ht="11.25" customHeight="1" x14ac:dyDescent="0.15">
      <c r="B37" s="682" t="s">
        <v>329</v>
      </c>
      <c r="C37" s="683"/>
      <c r="D37" s="683"/>
      <c r="E37" s="683"/>
      <c r="F37" s="683"/>
      <c r="G37" s="683"/>
      <c r="H37" s="683"/>
      <c r="I37" s="683"/>
      <c r="J37" s="683"/>
      <c r="K37" s="683"/>
      <c r="L37" s="683"/>
      <c r="M37" s="683"/>
      <c r="N37" s="683"/>
      <c r="O37" s="683"/>
      <c r="P37" s="683"/>
      <c r="Q37" s="684"/>
      <c r="R37" s="685">
        <v>100730</v>
      </c>
      <c r="S37" s="686"/>
      <c r="T37" s="686"/>
      <c r="U37" s="686"/>
      <c r="V37" s="686"/>
      <c r="W37" s="686"/>
      <c r="X37" s="686"/>
      <c r="Y37" s="687"/>
      <c r="Z37" s="688">
        <v>1.7</v>
      </c>
      <c r="AA37" s="688"/>
      <c r="AB37" s="688"/>
      <c r="AC37" s="688"/>
      <c r="AD37" s="689" t="s">
        <v>233</v>
      </c>
      <c r="AE37" s="689"/>
      <c r="AF37" s="689"/>
      <c r="AG37" s="689"/>
      <c r="AH37" s="689"/>
      <c r="AI37" s="689"/>
      <c r="AJ37" s="689"/>
      <c r="AK37" s="689"/>
      <c r="AL37" s="690" t="s">
        <v>233</v>
      </c>
      <c r="AM37" s="691"/>
      <c r="AN37" s="691"/>
      <c r="AO37" s="692"/>
      <c r="AQ37" s="763" t="s">
        <v>330</v>
      </c>
      <c r="AR37" s="764"/>
      <c r="AS37" s="764"/>
      <c r="AT37" s="764"/>
      <c r="AU37" s="764"/>
      <c r="AV37" s="764"/>
      <c r="AW37" s="764"/>
      <c r="AX37" s="764"/>
      <c r="AY37" s="765"/>
      <c r="AZ37" s="685">
        <v>28164</v>
      </c>
      <c r="BA37" s="686"/>
      <c r="BB37" s="686"/>
      <c r="BC37" s="686"/>
      <c r="BD37" s="710"/>
      <c r="BE37" s="710"/>
      <c r="BF37" s="740"/>
      <c r="BG37" s="700" t="s">
        <v>331</v>
      </c>
      <c r="BH37" s="701"/>
      <c r="BI37" s="701"/>
      <c r="BJ37" s="701"/>
      <c r="BK37" s="701"/>
      <c r="BL37" s="701"/>
      <c r="BM37" s="701"/>
      <c r="BN37" s="701"/>
      <c r="BO37" s="701"/>
      <c r="BP37" s="701"/>
      <c r="BQ37" s="701"/>
      <c r="BR37" s="701"/>
      <c r="BS37" s="701"/>
      <c r="BT37" s="701"/>
      <c r="BU37" s="702"/>
      <c r="BV37" s="685">
        <v>51096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276129</v>
      </c>
      <c r="CS37" s="710"/>
      <c r="CT37" s="710"/>
      <c r="CU37" s="710"/>
      <c r="CV37" s="710"/>
      <c r="CW37" s="710"/>
      <c r="CX37" s="710"/>
      <c r="CY37" s="711"/>
      <c r="CZ37" s="690">
        <v>4.9000000000000004</v>
      </c>
      <c r="DA37" s="722"/>
      <c r="DB37" s="722"/>
      <c r="DC37" s="724"/>
      <c r="DD37" s="694">
        <v>276115</v>
      </c>
      <c r="DE37" s="710"/>
      <c r="DF37" s="710"/>
      <c r="DG37" s="710"/>
      <c r="DH37" s="710"/>
      <c r="DI37" s="710"/>
      <c r="DJ37" s="710"/>
      <c r="DK37" s="711"/>
      <c r="DL37" s="694">
        <v>272305</v>
      </c>
      <c r="DM37" s="710"/>
      <c r="DN37" s="710"/>
      <c r="DO37" s="710"/>
      <c r="DP37" s="710"/>
      <c r="DQ37" s="710"/>
      <c r="DR37" s="710"/>
      <c r="DS37" s="710"/>
      <c r="DT37" s="710"/>
      <c r="DU37" s="710"/>
      <c r="DV37" s="711"/>
      <c r="DW37" s="690">
        <v>13.9</v>
      </c>
      <c r="DX37" s="722"/>
      <c r="DY37" s="722"/>
      <c r="DZ37" s="722"/>
      <c r="EA37" s="722"/>
      <c r="EB37" s="722"/>
      <c r="EC37" s="723"/>
    </row>
    <row r="38" spans="2:133" ht="11.25" customHeight="1" x14ac:dyDescent="0.15">
      <c r="B38" s="682" t="s">
        <v>333</v>
      </c>
      <c r="C38" s="683"/>
      <c r="D38" s="683"/>
      <c r="E38" s="683"/>
      <c r="F38" s="683"/>
      <c r="G38" s="683"/>
      <c r="H38" s="683"/>
      <c r="I38" s="683"/>
      <c r="J38" s="683"/>
      <c r="K38" s="683"/>
      <c r="L38" s="683"/>
      <c r="M38" s="683"/>
      <c r="N38" s="683"/>
      <c r="O38" s="683"/>
      <c r="P38" s="683"/>
      <c r="Q38" s="684"/>
      <c r="R38" s="685">
        <v>79944</v>
      </c>
      <c r="S38" s="686"/>
      <c r="T38" s="686"/>
      <c r="U38" s="686"/>
      <c r="V38" s="686"/>
      <c r="W38" s="686"/>
      <c r="X38" s="686"/>
      <c r="Y38" s="687"/>
      <c r="Z38" s="688">
        <v>1.4</v>
      </c>
      <c r="AA38" s="688"/>
      <c r="AB38" s="688"/>
      <c r="AC38" s="688"/>
      <c r="AD38" s="689">
        <v>293</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t="s">
        <v>146</v>
      </c>
      <c r="BA38" s="686"/>
      <c r="BB38" s="686"/>
      <c r="BC38" s="686"/>
      <c r="BD38" s="710"/>
      <c r="BE38" s="710"/>
      <c r="BF38" s="740"/>
      <c r="BG38" s="700" t="s">
        <v>335</v>
      </c>
      <c r="BH38" s="701"/>
      <c r="BI38" s="701"/>
      <c r="BJ38" s="701"/>
      <c r="BK38" s="701"/>
      <c r="BL38" s="701"/>
      <c r="BM38" s="701"/>
      <c r="BN38" s="701"/>
      <c r="BO38" s="701"/>
      <c r="BP38" s="701"/>
      <c r="BQ38" s="701"/>
      <c r="BR38" s="701"/>
      <c r="BS38" s="701"/>
      <c r="BT38" s="701"/>
      <c r="BU38" s="702"/>
      <c r="BV38" s="685">
        <v>778</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324689</v>
      </c>
      <c r="CS38" s="686"/>
      <c r="CT38" s="686"/>
      <c r="CU38" s="686"/>
      <c r="CV38" s="686"/>
      <c r="CW38" s="686"/>
      <c r="CX38" s="686"/>
      <c r="CY38" s="687"/>
      <c r="CZ38" s="690">
        <v>5.8</v>
      </c>
      <c r="DA38" s="722"/>
      <c r="DB38" s="722"/>
      <c r="DC38" s="724"/>
      <c r="DD38" s="694">
        <v>273803</v>
      </c>
      <c r="DE38" s="686"/>
      <c r="DF38" s="686"/>
      <c r="DG38" s="686"/>
      <c r="DH38" s="686"/>
      <c r="DI38" s="686"/>
      <c r="DJ38" s="686"/>
      <c r="DK38" s="687"/>
      <c r="DL38" s="694">
        <v>260669</v>
      </c>
      <c r="DM38" s="686"/>
      <c r="DN38" s="686"/>
      <c r="DO38" s="686"/>
      <c r="DP38" s="686"/>
      <c r="DQ38" s="686"/>
      <c r="DR38" s="686"/>
      <c r="DS38" s="686"/>
      <c r="DT38" s="686"/>
      <c r="DU38" s="686"/>
      <c r="DV38" s="687"/>
      <c r="DW38" s="690">
        <v>13.3</v>
      </c>
      <c r="DX38" s="722"/>
      <c r="DY38" s="722"/>
      <c r="DZ38" s="722"/>
      <c r="EA38" s="722"/>
      <c r="EB38" s="722"/>
      <c r="EC38" s="723"/>
    </row>
    <row r="39" spans="2:133" ht="11.25" customHeight="1" x14ac:dyDescent="0.15">
      <c r="B39" s="682" t="s">
        <v>337</v>
      </c>
      <c r="C39" s="683"/>
      <c r="D39" s="683"/>
      <c r="E39" s="683"/>
      <c r="F39" s="683"/>
      <c r="G39" s="683"/>
      <c r="H39" s="683"/>
      <c r="I39" s="683"/>
      <c r="J39" s="683"/>
      <c r="K39" s="683"/>
      <c r="L39" s="683"/>
      <c r="M39" s="683"/>
      <c r="N39" s="683"/>
      <c r="O39" s="683"/>
      <c r="P39" s="683"/>
      <c r="Q39" s="684"/>
      <c r="R39" s="685">
        <v>346535</v>
      </c>
      <c r="S39" s="686"/>
      <c r="T39" s="686"/>
      <c r="U39" s="686"/>
      <c r="V39" s="686"/>
      <c r="W39" s="686"/>
      <c r="X39" s="686"/>
      <c r="Y39" s="687"/>
      <c r="Z39" s="688">
        <v>5.9</v>
      </c>
      <c r="AA39" s="688"/>
      <c r="AB39" s="688"/>
      <c r="AC39" s="688"/>
      <c r="AD39" s="689" t="s">
        <v>233</v>
      </c>
      <c r="AE39" s="689"/>
      <c r="AF39" s="689"/>
      <c r="AG39" s="689"/>
      <c r="AH39" s="689"/>
      <c r="AI39" s="689"/>
      <c r="AJ39" s="689"/>
      <c r="AK39" s="689"/>
      <c r="AL39" s="690" t="s">
        <v>233</v>
      </c>
      <c r="AM39" s="691"/>
      <c r="AN39" s="691"/>
      <c r="AO39" s="692"/>
      <c r="AQ39" s="763" t="s">
        <v>338</v>
      </c>
      <c r="AR39" s="764"/>
      <c r="AS39" s="764"/>
      <c r="AT39" s="764"/>
      <c r="AU39" s="764"/>
      <c r="AV39" s="764"/>
      <c r="AW39" s="764"/>
      <c r="AX39" s="764"/>
      <c r="AY39" s="765"/>
      <c r="AZ39" s="685" t="s">
        <v>146</v>
      </c>
      <c r="BA39" s="686"/>
      <c r="BB39" s="686"/>
      <c r="BC39" s="686"/>
      <c r="BD39" s="710"/>
      <c r="BE39" s="710"/>
      <c r="BF39" s="740"/>
      <c r="BG39" s="700" t="s">
        <v>339</v>
      </c>
      <c r="BH39" s="701"/>
      <c r="BI39" s="701"/>
      <c r="BJ39" s="701"/>
      <c r="BK39" s="701"/>
      <c r="BL39" s="701"/>
      <c r="BM39" s="701"/>
      <c r="BN39" s="701"/>
      <c r="BO39" s="701"/>
      <c r="BP39" s="701"/>
      <c r="BQ39" s="701"/>
      <c r="BR39" s="701"/>
      <c r="BS39" s="701"/>
      <c r="BT39" s="701"/>
      <c r="BU39" s="702"/>
      <c r="BV39" s="685">
        <v>1373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856788</v>
      </c>
      <c r="CS39" s="710"/>
      <c r="CT39" s="710"/>
      <c r="CU39" s="710"/>
      <c r="CV39" s="710"/>
      <c r="CW39" s="710"/>
      <c r="CX39" s="710"/>
      <c r="CY39" s="711"/>
      <c r="CZ39" s="690">
        <v>15.3</v>
      </c>
      <c r="DA39" s="722"/>
      <c r="DB39" s="722"/>
      <c r="DC39" s="724"/>
      <c r="DD39" s="694">
        <v>856485</v>
      </c>
      <c r="DE39" s="710"/>
      <c r="DF39" s="710"/>
      <c r="DG39" s="710"/>
      <c r="DH39" s="710"/>
      <c r="DI39" s="710"/>
      <c r="DJ39" s="710"/>
      <c r="DK39" s="711"/>
      <c r="DL39" s="694" t="s">
        <v>233</v>
      </c>
      <c r="DM39" s="710"/>
      <c r="DN39" s="710"/>
      <c r="DO39" s="710"/>
      <c r="DP39" s="710"/>
      <c r="DQ39" s="710"/>
      <c r="DR39" s="710"/>
      <c r="DS39" s="710"/>
      <c r="DT39" s="710"/>
      <c r="DU39" s="710"/>
      <c r="DV39" s="711"/>
      <c r="DW39" s="690" t="s">
        <v>233</v>
      </c>
      <c r="DX39" s="722"/>
      <c r="DY39" s="722"/>
      <c r="DZ39" s="722"/>
      <c r="EA39" s="722"/>
      <c r="EB39" s="722"/>
      <c r="EC39" s="723"/>
    </row>
    <row r="40" spans="2:133" ht="11.25" customHeight="1" x14ac:dyDescent="0.15">
      <c r="B40" s="682" t="s">
        <v>341</v>
      </c>
      <c r="C40" s="683"/>
      <c r="D40" s="683"/>
      <c r="E40" s="683"/>
      <c r="F40" s="683"/>
      <c r="G40" s="683"/>
      <c r="H40" s="683"/>
      <c r="I40" s="683"/>
      <c r="J40" s="683"/>
      <c r="K40" s="683"/>
      <c r="L40" s="683"/>
      <c r="M40" s="683"/>
      <c r="N40" s="683"/>
      <c r="O40" s="683"/>
      <c r="P40" s="683"/>
      <c r="Q40" s="684"/>
      <c r="R40" s="685" t="s">
        <v>233</v>
      </c>
      <c r="S40" s="686"/>
      <c r="T40" s="686"/>
      <c r="U40" s="686"/>
      <c r="V40" s="686"/>
      <c r="W40" s="686"/>
      <c r="X40" s="686"/>
      <c r="Y40" s="687"/>
      <c r="Z40" s="688" t="s">
        <v>146</v>
      </c>
      <c r="AA40" s="688"/>
      <c r="AB40" s="688"/>
      <c r="AC40" s="688"/>
      <c r="AD40" s="689" t="s">
        <v>146</v>
      </c>
      <c r="AE40" s="689"/>
      <c r="AF40" s="689"/>
      <c r="AG40" s="689"/>
      <c r="AH40" s="689"/>
      <c r="AI40" s="689"/>
      <c r="AJ40" s="689"/>
      <c r="AK40" s="689"/>
      <c r="AL40" s="690" t="s">
        <v>127</v>
      </c>
      <c r="AM40" s="691"/>
      <c r="AN40" s="691"/>
      <c r="AO40" s="692"/>
      <c r="AQ40" s="763" t="s">
        <v>342</v>
      </c>
      <c r="AR40" s="764"/>
      <c r="AS40" s="764"/>
      <c r="AT40" s="764"/>
      <c r="AU40" s="764"/>
      <c r="AV40" s="764"/>
      <c r="AW40" s="764"/>
      <c r="AX40" s="764"/>
      <c r="AY40" s="765"/>
      <c r="AZ40" s="685" t="s">
        <v>233</v>
      </c>
      <c r="BA40" s="686"/>
      <c r="BB40" s="686"/>
      <c r="BC40" s="686"/>
      <c r="BD40" s="710"/>
      <c r="BE40" s="710"/>
      <c r="BF40" s="740"/>
      <c r="BG40" s="766" t="s">
        <v>343</v>
      </c>
      <c r="BH40" s="767"/>
      <c r="BI40" s="767"/>
      <c r="BJ40" s="767"/>
      <c r="BK40" s="767"/>
      <c r="BL40" s="236"/>
      <c r="BM40" s="701" t="s">
        <v>344</v>
      </c>
      <c r="BN40" s="701"/>
      <c r="BO40" s="701"/>
      <c r="BP40" s="701"/>
      <c r="BQ40" s="701"/>
      <c r="BR40" s="701"/>
      <c r="BS40" s="701"/>
      <c r="BT40" s="701"/>
      <c r="BU40" s="702"/>
      <c r="BV40" s="685">
        <v>83</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30000</v>
      </c>
      <c r="CS40" s="686"/>
      <c r="CT40" s="686"/>
      <c r="CU40" s="686"/>
      <c r="CV40" s="686"/>
      <c r="CW40" s="686"/>
      <c r="CX40" s="686"/>
      <c r="CY40" s="687"/>
      <c r="CZ40" s="690">
        <v>0.5</v>
      </c>
      <c r="DA40" s="722"/>
      <c r="DB40" s="722"/>
      <c r="DC40" s="724"/>
      <c r="DD40" s="694" t="s">
        <v>146</v>
      </c>
      <c r="DE40" s="686"/>
      <c r="DF40" s="686"/>
      <c r="DG40" s="686"/>
      <c r="DH40" s="686"/>
      <c r="DI40" s="686"/>
      <c r="DJ40" s="686"/>
      <c r="DK40" s="687"/>
      <c r="DL40" s="694" t="s">
        <v>233</v>
      </c>
      <c r="DM40" s="686"/>
      <c r="DN40" s="686"/>
      <c r="DO40" s="686"/>
      <c r="DP40" s="686"/>
      <c r="DQ40" s="686"/>
      <c r="DR40" s="686"/>
      <c r="DS40" s="686"/>
      <c r="DT40" s="686"/>
      <c r="DU40" s="686"/>
      <c r="DV40" s="687"/>
      <c r="DW40" s="690" t="s">
        <v>127</v>
      </c>
      <c r="DX40" s="722"/>
      <c r="DY40" s="722"/>
      <c r="DZ40" s="722"/>
      <c r="EA40" s="722"/>
      <c r="EB40" s="722"/>
      <c r="EC40" s="723"/>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146</v>
      </c>
      <c r="AA41" s="688"/>
      <c r="AB41" s="688"/>
      <c r="AC41" s="688"/>
      <c r="AD41" s="689" t="s">
        <v>127</v>
      </c>
      <c r="AE41" s="689"/>
      <c r="AF41" s="689"/>
      <c r="AG41" s="689"/>
      <c r="AH41" s="689"/>
      <c r="AI41" s="689"/>
      <c r="AJ41" s="689"/>
      <c r="AK41" s="689"/>
      <c r="AL41" s="690" t="s">
        <v>127</v>
      </c>
      <c r="AM41" s="691"/>
      <c r="AN41" s="691"/>
      <c r="AO41" s="692"/>
      <c r="AQ41" s="763" t="s">
        <v>347</v>
      </c>
      <c r="AR41" s="764"/>
      <c r="AS41" s="764"/>
      <c r="AT41" s="764"/>
      <c r="AU41" s="764"/>
      <c r="AV41" s="764"/>
      <c r="AW41" s="764"/>
      <c r="AX41" s="764"/>
      <c r="AY41" s="765"/>
      <c r="AZ41" s="685">
        <v>68343</v>
      </c>
      <c r="BA41" s="686"/>
      <c r="BB41" s="686"/>
      <c r="BC41" s="686"/>
      <c r="BD41" s="710"/>
      <c r="BE41" s="710"/>
      <c r="BF41" s="740"/>
      <c r="BG41" s="766"/>
      <c r="BH41" s="767"/>
      <c r="BI41" s="767"/>
      <c r="BJ41" s="767"/>
      <c r="BK41" s="767"/>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233</v>
      </c>
      <c r="CS41" s="710"/>
      <c r="CT41" s="710"/>
      <c r="CU41" s="710"/>
      <c r="CV41" s="710"/>
      <c r="CW41" s="710"/>
      <c r="CX41" s="710"/>
      <c r="CY41" s="711"/>
      <c r="CZ41" s="690" t="s">
        <v>146</v>
      </c>
      <c r="DA41" s="722"/>
      <c r="DB41" s="722"/>
      <c r="DC41" s="724"/>
      <c r="DD41" s="694" t="s">
        <v>146</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60730</v>
      </c>
      <c r="S42" s="686"/>
      <c r="T42" s="686"/>
      <c r="U42" s="686"/>
      <c r="V42" s="686"/>
      <c r="W42" s="686"/>
      <c r="X42" s="686"/>
      <c r="Y42" s="687"/>
      <c r="Z42" s="688">
        <v>1</v>
      </c>
      <c r="AA42" s="688"/>
      <c r="AB42" s="688"/>
      <c r="AC42" s="688"/>
      <c r="AD42" s="689" t="s">
        <v>146</v>
      </c>
      <c r="AE42" s="689"/>
      <c r="AF42" s="689"/>
      <c r="AG42" s="689"/>
      <c r="AH42" s="689"/>
      <c r="AI42" s="689"/>
      <c r="AJ42" s="689"/>
      <c r="AK42" s="689"/>
      <c r="AL42" s="690" t="s">
        <v>233</v>
      </c>
      <c r="AM42" s="691"/>
      <c r="AN42" s="691"/>
      <c r="AO42" s="692"/>
      <c r="AQ42" s="784" t="s">
        <v>351</v>
      </c>
      <c r="AR42" s="785"/>
      <c r="AS42" s="785"/>
      <c r="AT42" s="785"/>
      <c r="AU42" s="785"/>
      <c r="AV42" s="785"/>
      <c r="AW42" s="785"/>
      <c r="AX42" s="785"/>
      <c r="AY42" s="786"/>
      <c r="AZ42" s="776">
        <v>228182</v>
      </c>
      <c r="BA42" s="777"/>
      <c r="BB42" s="777"/>
      <c r="BC42" s="777"/>
      <c r="BD42" s="756"/>
      <c r="BE42" s="756"/>
      <c r="BF42" s="758"/>
      <c r="BG42" s="768"/>
      <c r="BH42" s="769"/>
      <c r="BI42" s="769"/>
      <c r="BJ42" s="769"/>
      <c r="BK42" s="769"/>
      <c r="BL42" s="237"/>
      <c r="BM42" s="713" t="s">
        <v>352</v>
      </c>
      <c r="BN42" s="713"/>
      <c r="BO42" s="713"/>
      <c r="BP42" s="713"/>
      <c r="BQ42" s="713"/>
      <c r="BR42" s="713"/>
      <c r="BS42" s="713"/>
      <c r="BT42" s="713"/>
      <c r="BU42" s="714"/>
      <c r="BV42" s="776">
        <v>331</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955010</v>
      </c>
      <c r="CS42" s="686"/>
      <c r="CT42" s="686"/>
      <c r="CU42" s="686"/>
      <c r="CV42" s="686"/>
      <c r="CW42" s="686"/>
      <c r="CX42" s="686"/>
      <c r="CY42" s="687"/>
      <c r="CZ42" s="690">
        <v>17.100000000000001</v>
      </c>
      <c r="DA42" s="691"/>
      <c r="DB42" s="691"/>
      <c r="DC42" s="703"/>
      <c r="DD42" s="694">
        <v>144593</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5856454</v>
      </c>
      <c r="S43" s="777"/>
      <c r="T43" s="777"/>
      <c r="U43" s="777"/>
      <c r="V43" s="777"/>
      <c r="W43" s="777"/>
      <c r="X43" s="777"/>
      <c r="Y43" s="778"/>
      <c r="Z43" s="779">
        <v>100</v>
      </c>
      <c r="AA43" s="779"/>
      <c r="AB43" s="779"/>
      <c r="AC43" s="779"/>
      <c r="AD43" s="780">
        <v>1895987</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27836</v>
      </c>
      <c r="CS43" s="710"/>
      <c r="CT43" s="710"/>
      <c r="CU43" s="710"/>
      <c r="CV43" s="710"/>
      <c r="CW43" s="710"/>
      <c r="CX43" s="710"/>
      <c r="CY43" s="711"/>
      <c r="CZ43" s="690">
        <v>0.5</v>
      </c>
      <c r="DA43" s="722"/>
      <c r="DB43" s="722"/>
      <c r="DC43" s="724"/>
      <c r="DD43" s="694">
        <v>27836</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356</v>
      </c>
      <c r="CG44" s="683"/>
      <c r="CH44" s="683"/>
      <c r="CI44" s="683"/>
      <c r="CJ44" s="683"/>
      <c r="CK44" s="683"/>
      <c r="CL44" s="683"/>
      <c r="CM44" s="683"/>
      <c r="CN44" s="683"/>
      <c r="CO44" s="683"/>
      <c r="CP44" s="683"/>
      <c r="CQ44" s="684"/>
      <c r="CR44" s="685">
        <v>924405</v>
      </c>
      <c r="CS44" s="686"/>
      <c r="CT44" s="686"/>
      <c r="CU44" s="686"/>
      <c r="CV44" s="686"/>
      <c r="CW44" s="686"/>
      <c r="CX44" s="686"/>
      <c r="CY44" s="687"/>
      <c r="CZ44" s="690">
        <v>16.5</v>
      </c>
      <c r="DA44" s="691"/>
      <c r="DB44" s="691"/>
      <c r="DC44" s="703"/>
      <c r="DD44" s="694">
        <v>141262</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745538</v>
      </c>
      <c r="CS45" s="710"/>
      <c r="CT45" s="710"/>
      <c r="CU45" s="710"/>
      <c r="CV45" s="710"/>
      <c r="CW45" s="710"/>
      <c r="CX45" s="710"/>
      <c r="CY45" s="711"/>
      <c r="CZ45" s="690">
        <v>13.3</v>
      </c>
      <c r="DA45" s="722"/>
      <c r="DB45" s="722"/>
      <c r="DC45" s="724"/>
      <c r="DD45" s="694">
        <v>21811</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171308</v>
      </c>
      <c r="CS46" s="686"/>
      <c r="CT46" s="686"/>
      <c r="CU46" s="686"/>
      <c r="CV46" s="686"/>
      <c r="CW46" s="686"/>
      <c r="CX46" s="686"/>
      <c r="CY46" s="687"/>
      <c r="CZ46" s="690">
        <v>3.1</v>
      </c>
      <c r="DA46" s="691"/>
      <c r="DB46" s="691"/>
      <c r="DC46" s="703"/>
      <c r="DD46" s="694">
        <v>111903</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30605</v>
      </c>
      <c r="CS47" s="710"/>
      <c r="CT47" s="710"/>
      <c r="CU47" s="710"/>
      <c r="CV47" s="710"/>
      <c r="CW47" s="710"/>
      <c r="CX47" s="710"/>
      <c r="CY47" s="711"/>
      <c r="CZ47" s="690">
        <v>0.5</v>
      </c>
      <c r="DA47" s="722"/>
      <c r="DB47" s="722"/>
      <c r="DC47" s="724"/>
      <c r="DD47" s="694">
        <v>3331</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127</v>
      </c>
      <c r="CS48" s="686"/>
      <c r="CT48" s="686"/>
      <c r="CU48" s="686"/>
      <c r="CV48" s="686"/>
      <c r="CW48" s="686"/>
      <c r="CX48" s="686"/>
      <c r="CY48" s="687"/>
      <c r="CZ48" s="690" t="s">
        <v>233</v>
      </c>
      <c r="DA48" s="691"/>
      <c r="DB48" s="691"/>
      <c r="DC48" s="703"/>
      <c r="DD48" s="694" t="s">
        <v>233</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5587041</v>
      </c>
      <c r="CS49" s="756"/>
      <c r="CT49" s="756"/>
      <c r="CU49" s="756"/>
      <c r="CV49" s="756"/>
      <c r="CW49" s="756"/>
      <c r="CX49" s="756"/>
      <c r="CY49" s="787"/>
      <c r="CZ49" s="781">
        <v>100</v>
      </c>
      <c r="DA49" s="788"/>
      <c r="DB49" s="788"/>
      <c r="DC49" s="789"/>
      <c r="DD49" s="790">
        <v>3647524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UTpyxuudi3nkNzGUjcPaqjy6aiwQYrPESC+i06a6O7HnMoQH5kGeNK+92oNq5BzLooGUdu3DHly8KoguQFRNg==" saltValue="5hufWP+HqhUQtUJennu2q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19685039370078741" bottom="0" header="0" footer="0"/>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5856</v>
      </c>
      <c r="R7" s="821"/>
      <c r="S7" s="821"/>
      <c r="T7" s="821"/>
      <c r="U7" s="821"/>
      <c r="V7" s="821">
        <v>5587</v>
      </c>
      <c r="W7" s="821"/>
      <c r="X7" s="821"/>
      <c r="Y7" s="821"/>
      <c r="Z7" s="821"/>
      <c r="AA7" s="821">
        <v>269</v>
      </c>
      <c r="AB7" s="821"/>
      <c r="AC7" s="821"/>
      <c r="AD7" s="821"/>
      <c r="AE7" s="822"/>
      <c r="AF7" s="823">
        <v>209</v>
      </c>
      <c r="AG7" s="824"/>
      <c r="AH7" s="824"/>
      <c r="AI7" s="824"/>
      <c r="AJ7" s="825"/>
      <c r="AK7" s="860">
        <v>51</v>
      </c>
      <c r="AL7" s="861"/>
      <c r="AM7" s="861"/>
      <c r="AN7" s="861"/>
      <c r="AO7" s="861"/>
      <c r="AP7" s="861">
        <v>2361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388</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389</v>
      </c>
      <c r="B23" s="876" t="s">
        <v>390</v>
      </c>
      <c r="C23" s="877"/>
      <c r="D23" s="877"/>
      <c r="E23" s="877"/>
      <c r="F23" s="877"/>
      <c r="G23" s="877"/>
      <c r="H23" s="877"/>
      <c r="I23" s="877"/>
      <c r="J23" s="877"/>
      <c r="K23" s="877"/>
      <c r="L23" s="877"/>
      <c r="M23" s="877"/>
      <c r="N23" s="877"/>
      <c r="O23" s="877"/>
      <c r="P23" s="878"/>
      <c r="Q23" s="879">
        <v>5856</v>
      </c>
      <c r="R23" s="880"/>
      <c r="S23" s="880"/>
      <c r="T23" s="880"/>
      <c r="U23" s="880"/>
      <c r="V23" s="880">
        <v>5587</v>
      </c>
      <c r="W23" s="880"/>
      <c r="X23" s="880"/>
      <c r="Y23" s="880"/>
      <c r="Z23" s="880"/>
      <c r="AA23" s="880">
        <v>269</v>
      </c>
      <c r="AB23" s="880"/>
      <c r="AC23" s="880"/>
      <c r="AD23" s="880"/>
      <c r="AE23" s="881"/>
      <c r="AF23" s="882">
        <v>209</v>
      </c>
      <c r="AG23" s="880"/>
      <c r="AH23" s="880"/>
      <c r="AI23" s="880"/>
      <c r="AJ23" s="883"/>
      <c r="AK23" s="884"/>
      <c r="AL23" s="885"/>
      <c r="AM23" s="885"/>
      <c r="AN23" s="885"/>
      <c r="AO23" s="885"/>
      <c r="AP23" s="880">
        <v>2361</v>
      </c>
      <c r="AQ23" s="880"/>
      <c r="AR23" s="880"/>
      <c r="AS23" s="880"/>
      <c r="AT23" s="880"/>
      <c r="AU23" s="886"/>
      <c r="AV23" s="886"/>
      <c r="AW23" s="886"/>
      <c r="AX23" s="886"/>
      <c r="AY23" s="887"/>
      <c r="AZ23" s="895" t="s">
        <v>391</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719</v>
      </c>
      <c r="R28" s="909"/>
      <c r="S28" s="909"/>
      <c r="T28" s="909"/>
      <c r="U28" s="909"/>
      <c r="V28" s="909">
        <v>659</v>
      </c>
      <c r="W28" s="909"/>
      <c r="X28" s="909"/>
      <c r="Y28" s="909"/>
      <c r="Z28" s="909"/>
      <c r="AA28" s="909">
        <v>60</v>
      </c>
      <c r="AB28" s="909"/>
      <c r="AC28" s="909"/>
      <c r="AD28" s="909"/>
      <c r="AE28" s="910"/>
      <c r="AF28" s="911">
        <v>60</v>
      </c>
      <c r="AG28" s="909"/>
      <c r="AH28" s="909"/>
      <c r="AI28" s="909"/>
      <c r="AJ28" s="912"/>
      <c r="AK28" s="913">
        <v>68</v>
      </c>
      <c r="AL28" s="904"/>
      <c r="AM28" s="904"/>
      <c r="AN28" s="904"/>
      <c r="AO28" s="904"/>
      <c r="AP28" s="904" t="s">
        <v>598</v>
      </c>
      <c r="AQ28" s="904"/>
      <c r="AR28" s="904"/>
      <c r="AS28" s="904"/>
      <c r="AT28" s="904"/>
      <c r="AU28" s="904" t="s">
        <v>601</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706</v>
      </c>
      <c r="R29" s="845"/>
      <c r="S29" s="845"/>
      <c r="T29" s="845"/>
      <c r="U29" s="845"/>
      <c r="V29" s="845">
        <v>665</v>
      </c>
      <c r="W29" s="845"/>
      <c r="X29" s="845"/>
      <c r="Y29" s="845"/>
      <c r="Z29" s="845"/>
      <c r="AA29" s="845">
        <v>41</v>
      </c>
      <c r="AB29" s="845"/>
      <c r="AC29" s="845"/>
      <c r="AD29" s="845"/>
      <c r="AE29" s="846"/>
      <c r="AF29" s="847">
        <v>41</v>
      </c>
      <c r="AG29" s="848"/>
      <c r="AH29" s="848"/>
      <c r="AI29" s="848"/>
      <c r="AJ29" s="849"/>
      <c r="AK29" s="916">
        <v>121</v>
      </c>
      <c r="AL29" s="917"/>
      <c r="AM29" s="917"/>
      <c r="AN29" s="917"/>
      <c r="AO29" s="917"/>
      <c r="AP29" s="918" t="s">
        <v>598</v>
      </c>
      <c r="AQ29" s="919"/>
      <c r="AR29" s="919"/>
      <c r="AS29" s="919"/>
      <c r="AT29" s="916"/>
      <c r="AU29" s="918" t="s">
        <v>601</v>
      </c>
      <c r="AV29" s="919"/>
      <c r="AW29" s="919"/>
      <c r="AX29" s="919"/>
      <c r="AY29" s="916"/>
      <c r="AZ29" s="920" t="s">
        <v>602</v>
      </c>
      <c r="BA29" s="921"/>
      <c r="BB29" s="921"/>
      <c r="BC29" s="921"/>
      <c r="BD29" s="922"/>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88</v>
      </c>
      <c r="R30" s="845"/>
      <c r="S30" s="845"/>
      <c r="T30" s="845"/>
      <c r="U30" s="845"/>
      <c r="V30" s="845">
        <v>88</v>
      </c>
      <c r="W30" s="845"/>
      <c r="X30" s="845"/>
      <c r="Y30" s="845"/>
      <c r="Z30" s="845"/>
      <c r="AA30" s="845">
        <v>0</v>
      </c>
      <c r="AB30" s="845"/>
      <c r="AC30" s="845"/>
      <c r="AD30" s="845"/>
      <c r="AE30" s="846"/>
      <c r="AF30" s="847" t="s">
        <v>405</v>
      </c>
      <c r="AG30" s="848"/>
      <c r="AH30" s="848"/>
      <c r="AI30" s="848"/>
      <c r="AJ30" s="849"/>
      <c r="AK30" s="916">
        <v>25</v>
      </c>
      <c r="AL30" s="917"/>
      <c r="AM30" s="917"/>
      <c r="AN30" s="917"/>
      <c r="AO30" s="917"/>
      <c r="AP30" s="918" t="s">
        <v>598</v>
      </c>
      <c r="AQ30" s="919"/>
      <c r="AR30" s="919"/>
      <c r="AS30" s="919"/>
      <c r="AT30" s="916"/>
      <c r="AU30" s="918" t="s">
        <v>601</v>
      </c>
      <c r="AV30" s="919"/>
      <c r="AW30" s="919"/>
      <c r="AX30" s="919"/>
      <c r="AY30" s="916"/>
      <c r="AZ30" s="920" t="s">
        <v>602</v>
      </c>
      <c r="BA30" s="921"/>
      <c r="BB30" s="921"/>
      <c r="BC30" s="921"/>
      <c r="BD30" s="922"/>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112</v>
      </c>
      <c r="R31" s="845"/>
      <c r="S31" s="845"/>
      <c r="T31" s="845"/>
      <c r="U31" s="845"/>
      <c r="V31" s="845">
        <v>103</v>
      </c>
      <c r="W31" s="845"/>
      <c r="X31" s="845"/>
      <c r="Y31" s="845"/>
      <c r="Z31" s="845"/>
      <c r="AA31" s="845">
        <v>9</v>
      </c>
      <c r="AB31" s="845"/>
      <c r="AC31" s="845"/>
      <c r="AD31" s="845"/>
      <c r="AE31" s="846"/>
      <c r="AF31" s="847">
        <v>9</v>
      </c>
      <c r="AG31" s="848"/>
      <c r="AH31" s="848"/>
      <c r="AI31" s="848"/>
      <c r="AJ31" s="849"/>
      <c r="AK31" s="916">
        <v>28</v>
      </c>
      <c r="AL31" s="917"/>
      <c r="AM31" s="917"/>
      <c r="AN31" s="917"/>
      <c r="AO31" s="917"/>
      <c r="AP31" s="917">
        <v>409</v>
      </c>
      <c r="AQ31" s="917"/>
      <c r="AR31" s="917"/>
      <c r="AS31" s="917"/>
      <c r="AT31" s="917"/>
      <c r="AU31" s="917">
        <v>215</v>
      </c>
      <c r="AV31" s="917"/>
      <c r="AW31" s="917"/>
      <c r="AX31" s="917"/>
      <c r="AY31" s="917"/>
      <c r="AZ31" s="923" t="s">
        <v>598</v>
      </c>
      <c r="BA31" s="923"/>
      <c r="BB31" s="923"/>
      <c r="BC31" s="923"/>
      <c r="BD31" s="923"/>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7" customHeight="1" x14ac:dyDescent="0.15">
      <c r="A32" s="268">
        <v>5</v>
      </c>
      <c r="B32" s="841" t="s">
        <v>408</v>
      </c>
      <c r="C32" s="842"/>
      <c r="D32" s="842"/>
      <c r="E32" s="842"/>
      <c r="F32" s="842"/>
      <c r="G32" s="842"/>
      <c r="H32" s="842"/>
      <c r="I32" s="842"/>
      <c r="J32" s="842"/>
      <c r="K32" s="842"/>
      <c r="L32" s="842"/>
      <c r="M32" s="842"/>
      <c r="N32" s="842"/>
      <c r="O32" s="842"/>
      <c r="P32" s="843"/>
      <c r="Q32" s="844">
        <v>74</v>
      </c>
      <c r="R32" s="845"/>
      <c r="S32" s="845"/>
      <c r="T32" s="845"/>
      <c r="U32" s="845"/>
      <c r="V32" s="845">
        <v>57</v>
      </c>
      <c r="W32" s="845"/>
      <c r="X32" s="845"/>
      <c r="Y32" s="845"/>
      <c r="Z32" s="845"/>
      <c r="AA32" s="845">
        <v>17</v>
      </c>
      <c r="AB32" s="845"/>
      <c r="AC32" s="845"/>
      <c r="AD32" s="845"/>
      <c r="AE32" s="846"/>
      <c r="AF32" s="847">
        <v>17</v>
      </c>
      <c r="AG32" s="848"/>
      <c r="AH32" s="848"/>
      <c r="AI32" s="848"/>
      <c r="AJ32" s="849"/>
      <c r="AK32" s="916" t="s">
        <v>598</v>
      </c>
      <c r="AL32" s="917"/>
      <c r="AM32" s="917"/>
      <c r="AN32" s="917"/>
      <c r="AO32" s="917"/>
      <c r="AP32" s="917" t="s">
        <v>599</v>
      </c>
      <c r="AQ32" s="917"/>
      <c r="AR32" s="917"/>
      <c r="AS32" s="917"/>
      <c r="AT32" s="917"/>
      <c r="AU32" s="917" t="s">
        <v>600</v>
      </c>
      <c r="AV32" s="917"/>
      <c r="AW32" s="917"/>
      <c r="AX32" s="917"/>
      <c r="AY32" s="917"/>
      <c r="AZ32" s="923" t="s">
        <v>598</v>
      </c>
      <c r="BA32" s="923"/>
      <c r="BB32" s="923"/>
      <c r="BC32" s="923"/>
      <c r="BD32" s="923"/>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17.25"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23"/>
      <c r="BA33" s="923"/>
      <c r="BB33" s="923"/>
      <c r="BC33" s="923"/>
      <c r="BD33" s="923"/>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17.25"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23"/>
      <c r="BA34" s="923"/>
      <c r="BB34" s="923"/>
      <c r="BC34" s="923"/>
      <c r="BD34" s="923"/>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17.25"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23"/>
      <c r="BA35" s="923"/>
      <c r="BB35" s="923"/>
      <c r="BC35" s="923"/>
      <c r="BD35" s="923"/>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17.25"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23"/>
      <c r="BA36" s="923"/>
      <c r="BB36" s="923"/>
      <c r="BC36" s="923"/>
      <c r="BD36" s="923"/>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17.25"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23"/>
      <c r="BA37" s="923"/>
      <c r="BB37" s="923"/>
      <c r="BC37" s="923"/>
      <c r="BD37" s="923"/>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17.25"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23"/>
      <c r="BA38" s="923"/>
      <c r="BB38" s="923"/>
      <c r="BC38" s="923"/>
      <c r="BD38" s="923"/>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17.25"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23"/>
      <c r="BA39" s="923"/>
      <c r="BB39" s="923"/>
      <c r="BC39" s="923"/>
      <c r="BD39" s="923"/>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17.25"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23"/>
      <c r="BA40" s="923"/>
      <c r="BB40" s="923"/>
      <c r="BC40" s="923"/>
      <c r="BD40" s="923"/>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17.25"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23"/>
      <c r="BA41" s="923"/>
      <c r="BB41" s="923"/>
      <c r="BC41" s="923"/>
      <c r="BD41" s="923"/>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17.25"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23"/>
      <c r="BA42" s="923"/>
      <c r="BB42" s="923"/>
      <c r="BC42" s="923"/>
      <c r="BD42" s="923"/>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17.25"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23"/>
      <c r="BA43" s="923"/>
      <c r="BB43" s="923"/>
      <c r="BC43" s="923"/>
      <c r="BD43" s="923"/>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17.25"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23"/>
      <c r="BA44" s="923"/>
      <c r="BB44" s="923"/>
      <c r="BC44" s="923"/>
      <c r="BD44" s="923"/>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17.25"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23"/>
      <c r="BA45" s="923"/>
      <c r="BB45" s="923"/>
      <c r="BC45" s="923"/>
      <c r="BD45" s="923"/>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17.25"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23"/>
      <c r="BA46" s="923"/>
      <c r="BB46" s="923"/>
      <c r="BC46" s="923"/>
      <c r="BD46" s="923"/>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17.25"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23"/>
      <c r="BA47" s="923"/>
      <c r="BB47" s="923"/>
      <c r="BC47" s="923"/>
      <c r="BD47" s="923"/>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17.25"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23"/>
      <c r="BA48" s="923"/>
      <c r="BB48" s="923"/>
      <c r="BC48" s="923"/>
      <c r="BD48" s="923"/>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17.25"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23"/>
      <c r="BA49" s="923"/>
      <c r="BB49" s="923"/>
      <c r="BC49" s="923"/>
      <c r="BD49" s="923"/>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17.25" x14ac:dyDescent="0.15">
      <c r="A50" s="263">
        <v>23</v>
      </c>
      <c r="B50" s="841"/>
      <c r="C50" s="842"/>
      <c r="D50" s="842"/>
      <c r="E50" s="842"/>
      <c r="F50" s="842"/>
      <c r="G50" s="842"/>
      <c r="H50" s="842"/>
      <c r="I50" s="842"/>
      <c r="J50" s="842"/>
      <c r="K50" s="842"/>
      <c r="L50" s="842"/>
      <c r="M50" s="842"/>
      <c r="N50" s="842"/>
      <c r="O50" s="842"/>
      <c r="P50" s="843"/>
      <c r="Q50" s="924"/>
      <c r="R50" s="925"/>
      <c r="S50" s="925"/>
      <c r="T50" s="925"/>
      <c r="U50" s="925"/>
      <c r="V50" s="925"/>
      <c r="W50" s="925"/>
      <c r="X50" s="925"/>
      <c r="Y50" s="925"/>
      <c r="Z50" s="925"/>
      <c r="AA50" s="925"/>
      <c r="AB50" s="925"/>
      <c r="AC50" s="925"/>
      <c r="AD50" s="925"/>
      <c r="AE50" s="926"/>
      <c r="AF50" s="847"/>
      <c r="AG50" s="848"/>
      <c r="AH50" s="848"/>
      <c r="AI50" s="848"/>
      <c r="AJ50" s="849"/>
      <c r="AK50" s="927"/>
      <c r="AL50" s="925"/>
      <c r="AM50" s="925"/>
      <c r="AN50" s="925"/>
      <c r="AO50" s="925"/>
      <c r="AP50" s="925"/>
      <c r="AQ50" s="925"/>
      <c r="AR50" s="925"/>
      <c r="AS50" s="925"/>
      <c r="AT50" s="925"/>
      <c r="AU50" s="925"/>
      <c r="AV50" s="925"/>
      <c r="AW50" s="925"/>
      <c r="AX50" s="925"/>
      <c r="AY50" s="925"/>
      <c r="AZ50" s="928"/>
      <c r="BA50" s="928"/>
      <c r="BB50" s="928"/>
      <c r="BC50" s="928"/>
      <c r="BD50" s="928"/>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17.25" x14ac:dyDescent="0.15">
      <c r="A51" s="263">
        <v>24</v>
      </c>
      <c r="B51" s="841"/>
      <c r="C51" s="842"/>
      <c r="D51" s="842"/>
      <c r="E51" s="842"/>
      <c r="F51" s="842"/>
      <c r="G51" s="842"/>
      <c r="H51" s="842"/>
      <c r="I51" s="842"/>
      <c r="J51" s="842"/>
      <c r="K51" s="842"/>
      <c r="L51" s="842"/>
      <c r="M51" s="842"/>
      <c r="N51" s="842"/>
      <c r="O51" s="842"/>
      <c r="P51" s="843"/>
      <c r="Q51" s="924"/>
      <c r="R51" s="925"/>
      <c r="S51" s="925"/>
      <c r="T51" s="925"/>
      <c r="U51" s="925"/>
      <c r="V51" s="925"/>
      <c r="W51" s="925"/>
      <c r="X51" s="925"/>
      <c r="Y51" s="925"/>
      <c r="Z51" s="925"/>
      <c r="AA51" s="925"/>
      <c r="AB51" s="925"/>
      <c r="AC51" s="925"/>
      <c r="AD51" s="925"/>
      <c r="AE51" s="926"/>
      <c r="AF51" s="847"/>
      <c r="AG51" s="848"/>
      <c r="AH51" s="848"/>
      <c r="AI51" s="848"/>
      <c r="AJ51" s="849"/>
      <c r="AK51" s="927"/>
      <c r="AL51" s="925"/>
      <c r="AM51" s="925"/>
      <c r="AN51" s="925"/>
      <c r="AO51" s="925"/>
      <c r="AP51" s="925"/>
      <c r="AQ51" s="925"/>
      <c r="AR51" s="925"/>
      <c r="AS51" s="925"/>
      <c r="AT51" s="925"/>
      <c r="AU51" s="925"/>
      <c r="AV51" s="925"/>
      <c r="AW51" s="925"/>
      <c r="AX51" s="925"/>
      <c r="AY51" s="925"/>
      <c r="AZ51" s="928"/>
      <c r="BA51" s="928"/>
      <c r="BB51" s="928"/>
      <c r="BC51" s="928"/>
      <c r="BD51" s="928"/>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17.25" x14ac:dyDescent="0.15">
      <c r="A52" s="263">
        <v>25</v>
      </c>
      <c r="B52" s="841"/>
      <c r="C52" s="842"/>
      <c r="D52" s="842"/>
      <c r="E52" s="842"/>
      <c r="F52" s="842"/>
      <c r="G52" s="842"/>
      <c r="H52" s="842"/>
      <c r="I52" s="842"/>
      <c r="J52" s="842"/>
      <c r="K52" s="842"/>
      <c r="L52" s="842"/>
      <c r="M52" s="842"/>
      <c r="N52" s="842"/>
      <c r="O52" s="842"/>
      <c r="P52" s="843"/>
      <c r="Q52" s="924"/>
      <c r="R52" s="925"/>
      <c r="S52" s="925"/>
      <c r="T52" s="925"/>
      <c r="U52" s="925"/>
      <c r="V52" s="925"/>
      <c r="W52" s="925"/>
      <c r="X52" s="925"/>
      <c r="Y52" s="925"/>
      <c r="Z52" s="925"/>
      <c r="AA52" s="925"/>
      <c r="AB52" s="925"/>
      <c r="AC52" s="925"/>
      <c r="AD52" s="925"/>
      <c r="AE52" s="926"/>
      <c r="AF52" s="847"/>
      <c r="AG52" s="848"/>
      <c r="AH52" s="848"/>
      <c r="AI52" s="848"/>
      <c r="AJ52" s="849"/>
      <c r="AK52" s="927"/>
      <c r="AL52" s="925"/>
      <c r="AM52" s="925"/>
      <c r="AN52" s="925"/>
      <c r="AO52" s="925"/>
      <c r="AP52" s="925"/>
      <c r="AQ52" s="925"/>
      <c r="AR52" s="925"/>
      <c r="AS52" s="925"/>
      <c r="AT52" s="925"/>
      <c r="AU52" s="925"/>
      <c r="AV52" s="925"/>
      <c r="AW52" s="925"/>
      <c r="AX52" s="925"/>
      <c r="AY52" s="925"/>
      <c r="AZ52" s="928"/>
      <c r="BA52" s="928"/>
      <c r="BB52" s="928"/>
      <c r="BC52" s="928"/>
      <c r="BD52" s="928"/>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17.25" x14ac:dyDescent="0.15">
      <c r="A53" s="263">
        <v>26</v>
      </c>
      <c r="B53" s="841"/>
      <c r="C53" s="842"/>
      <c r="D53" s="842"/>
      <c r="E53" s="842"/>
      <c r="F53" s="842"/>
      <c r="G53" s="842"/>
      <c r="H53" s="842"/>
      <c r="I53" s="842"/>
      <c r="J53" s="842"/>
      <c r="K53" s="842"/>
      <c r="L53" s="842"/>
      <c r="M53" s="842"/>
      <c r="N53" s="842"/>
      <c r="O53" s="842"/>
      <c r="P53" s="843"/>
      <c r="Q53" s="924"/>
      <c r="R53" s="925"/>
      <c r="S53" s="925"/>
      <c r="T53" s="925"/>
      <c r="U53" s="925"/>
      <c r="V53" s="925"/>
      <c r="W53" s="925"/>
      <c r="X53" s="925"/>
      <c r="Y53" s="925"/>
      <c r="Z53" s="925"/>
      <c r="AA53" s="925"/>
      <c r="AB53" s="925"/>
      <c r="AC53" s="925"/>
      <c r="AD53" s="925"/>
      <c r="AE53" s="926"/>
      <c r="AF53" s="847"/>
      <c r="AG53" s="848"/>
      <c r="AH53" s="848"/>
      <c r="AI53" s="848"/>
      <c r="AJ53" s="849"/>
      <c r="AK53" s="927"/>
      <c r="AL53" s="925"/>
      <c r="AM53" s="925"/>
      <c r="AN53" s="925"/>
      <c r="AO53" s="925"/>
      <c r="AP53" s="925"/>
      <c r="AQ53" s="925"/>
      <c r="AR53" s="925"/>
      <c r="AS53" s="925"/>
      <c r="AT53" s="925"/>
      <c r="AU53" s="925"/>
      <c r="AV53" s="925"/>
      <c r="AW53" s="925"/>
      <c r="AX53" s="925"/>
      <c r="AY53" s="925"/>
      <c r="AZ53" s="928"/>
      <c r="BA53" s="928"/>
      <c r="BB53" s="928"/>
      <c r="BC53" s="928"/>
      <c r="BD53" s="928"/>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17.25" x14ac:dyDescent="0.15">
      <c r="A54" s="263">
        <v>27</v>
      </c>
      <c r="B54" s="841"/>
      <c r="C54" s="842"/>
      <c r="D54" s="842"/>
      <c r="E54" s="842"/>
      <c r="F54" s="842"/>
      <c r="G54" s="842"/>
      <c r="H54" s="842"/>
      <c r="I54" s="842"/>
      <c r="J54" s="842"/>
      <c r="K54" s="842"/>
      <c r="L54" s="842"/>
      <c r="M54" s="842"/>
      <c r="N54" s="842"/>
      <c r="O54" s="842"/>
      <c r="P54" s="843"/>
      <c r="Q54" s="924"/>
      <c r="R54" s="925"/>
      <c r="S54" s="925"/>
      <c r="T54" s="925"/>
      <c r="U54" s="925"/>
      <c r="V54" s="925"/>
      <c r="W54" s="925"/>
      <c r="X54" s="925"/>
      <c r="Y54" s="925"/>
      <c r="Z54" s="925"/>
      <c r="AA54" s="925"/>
      <c r="AB54" s="925"/>
      <c r="AC54" s="925"/>
      <c r="AD54" s="925"/>
      <c r="AE54" s="926"/>
      <c r="AF54" s="847"/>
      <c r="AG54" s="848"/>
      <c r="AH54" s="848"/>
      <c r="AI54" s="848"/>
      <c r="AJ54" s="849"/>
      <c r="AK54" s="927"/>
      <c r="AL54" s="925"/>
      <c r="AM54" s="925"/>
      <c r="AN54" s="925"/>
      <c r="AO54" s="925"/>
      <c r="AP54" s="925"/>
      <c r="AQ54" s="925"/>
      <c r="AR54" s="925"/>
      <c r="AS54" s="925"/>
      <c r="AT54" s="925"/>
      <c r="AU54" s="925"/>
      <c r="AV54" s="925"/>
      <c r="AW54" s="925"/>
      <c r="AX54" s="925"/>
      <c r="AY54" s="925"/>
      <c r="AZ54" s="928"/>
      <c r="BA54" s="928"/>
      <c r="BB54" s="928"/>
      <c r="BC54" s="928"/>
      <c r="BD54" s="928"/>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17.25" x14ac:dyDescent="0.15">
      <c r="A55" s="263">
        <v>28</v>
      </c>
      <c r="B55" s="841"/>
      <c r="C55" s="842"/>
      <c r="D55" s="842"/>
      <c r="E55" s="842"/>
      <c r="F55" s="842"/>
      <c r="G55" s="842"/>
      <c r="H55" s="842"/>
      <c r="I55" s="842"/>
      <c r="J55" s="842"/>
      <c r="K55" s="842"/>
      <c r="L55" s="842"/>
      <c r="M55" s="842"/>
      <c r="N55" s="842"/>
      <c r="O55" s="842"/>
      <c r="P55" s="843"/>
      <c r="Q55" s="924"/>
      <c r="R55" s="925"/>
      <c r="S55" s="925"/>
      <c r="T55" s="925"/>
      <c r="U55" s="925"/>
      <c r="V55" s="925"/>
      <c r="W55" s="925"/>
      <c r="X55" s="925"/>
      <c r="Y55" s="925"/>
      <c r="Z55" s="925"/>
      <c r="AA55" s="925"/>
      <c r="AB55" s="925"/>
      <c r="AC55" s="925"/>
      <c r="AD55" s="925"/>
      <c r="AE55" s="926"/>
      <c r="AF55" s="847"/>
      <c r="AG55" s="848"/>
      <c r="AH55" s="848"/>
      <c r="AI55" s="848"/>
      <c r="AJ55" s="849"/>
      <c r="AK55" s="927"/>
      <c r="AL55" s="925"/>
      <c r="AM55" s="925"/>
      <c r="AN55" s="925"/>
      <c r="AO55" s="925"/>
      <c r="AP55" s="925"/>
      <c r="AQ55" s="925"/>
      <c r="AR55" s="925"/>
      <c r="AS55" s="925"/>
      <c r="AT55" s="925"/>
      <c r="AU55" s="925"/>
      <c r="AV55" s="925"/>
      <c r="AW55" s="925"/>
      <c r="AX55" s="925"/>
      <c r="AY55" s="925"/>
      <c r="AZ55" s="928"/>
      <c r="BA55" s="928"/>
      <c r="BB55" s="928"/>
      <c r="BC55" s="928"/>
      <c r="BD55" s="928"/>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17.25" x14ac:dyDescent="0.15">
      <c r="A56" s="263">
        <v>29</v>
      </c>
      <c r="B56" s="841"/>
      <c r="C56" s="842"/>
      <c r="D56" s="842"/>
      <c r="E56" s="842"/>
      <c r="F56" s="842"/>
      <c r="G56" s="842"/>
      <c r="H56" s="842"/>
      <c r="I56" s="842"/>
      <c r="J56" s="842"/>
      <c r="K56" s="842"/>
      <c r="L56" s="842"/>
      <c r="M56" s="842"/>
      <c r="N56" s="842"/>
      <c r="O56" s="842"/>
      <c r="P56" s="843"/>
      <c r="Q56" s="924"/>
      <c r="R56" s="925"/>
      <c r="S56" s="925"/>
      <c r="T56" s="925"/>
      <c r="U56" s="925"/>
      <c r="V56" s="925"/>
      <c r="W56" s="925"/>
      <c r="X56" s="925"/>
      <c r="Y56" s="925"/>
      <c r="Z56" s="925"/>
      <c r="AA56" s="925"/>
      <c r="AB56" s="925"/>
      <c r="AC56" s="925"/>
      <c r="AD56" s="925"/>
      <c r="AE56" s="926"/>
      <c r="AF56" s="847"/>
      <c r="AG56" s="848"/>
      <c r="AH56" s="848"/>
      <c r="AI56" s="848"/>
      <c r="AJ56" s="849"/>
      <c r="AK56" s="927"/>
      <c r="AL56" s="925"/>
      <c r="AM56" s="925"/>
      <c r="AN56" s="925"/>
      <c r="AO56" s="925"/>
      <c r="AP56" s="925"/>
      <c r="AQ56" s="925"/>
      <c r="AR56" s="925"/>
      <c r="AS56" s="925"/>
      <c r="AT56" s="925"/>
      <c r="AU56" s="925"/>
      <c r="AV56" s="925"/>
      <c r="AW56" s="925"/>
      <c r="AX56" s="925"/>
      <c r="AY56" s="925"/>
      <c r="AZ56" s="928"/>
      <c r="BA56" s="928"/>
      <c r="BB56" s="928"/>
      <c r="BC56" s="928"/>
      <c r="BD56" s="928"/>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17.25" x14ac:dyDescent="0.15">
      <c r="A57" s="263">
        <v>30</v>
      </c>
      <c r="B57" s="841"/>
      <c r="C57" s="842"/>
      <c r="D57" s="842"/>
      <c r="E57" s="842"/>
      <c r="F57" s="842"/>
      <c r="G57" s="842"/>
      <c r="H57" s="842"/>
      <c r="I57" s="842"/>
      <c r="J57" s="842"/>
      <c r="K57" s="842"/>
      <c r="L57" s="842"/>
      <c r="M57" s="842"/>
      <c r="N57" s="842"/>
      <c r="O57" s="842"/>
      <c r="P57" s="843"/>
      <c r="Q57" s="924"/>
      <c r="R57" s="925"/>
      <c r="S57" s="925"/>
      <c r="T57" s="925"/>
      <c r="U57" s="925"/>
      <c r="V57" s="925"/>
      <c r="W57" s="925"/>
      <c r="X57" s="925"/>
      <c r="Y57" s="925"/>
      <c r="Z57" s="925"/>
      <c r="AA57" s="925"/>
      <c r="AB57" s="925"/>
      <c r="AC57" s="925"/>
      <c r="AD57" s="925"/>
      <c r="AE57" s="926"/>
      <c r="AF57" s="847"/>
      <c r="AG57" s="848"/>
      <c r="AH57" s="848"/>
      <c r="AI57" s="848"/>
      <c r="AJ57" s="849"/>
      <c r="AK57" s="927"/>
      <c r="AL57" s="925"/>
      <c r="AM57" s="925"/>
      <c r="AN57" s="925"/>
      <c r="AO57" s="925"/>
      <c r="AP57" s="925"/>
      <c r="AQ57" s="925"/>
      <c r="AR57" s="925"/>
      <c r="AS57" s="925"/>
      <c r="AT57" s="925"/>
      <c r="AU57" s="925"/>
      <c r="AV57" s="925"/>
      <c r="AW57" s="925"/>
      <c r="AX57" s="925"/>
      <c r="AY57" s="925"/>
      <c r="AZ57" s="928"/>
      <c r="BA57" s="928"/>
      <c r="BB57" s="928"/>
      <c r="BC57" s="928"/>
      <c r="BD57" s="928"/>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17.25" x14ac:dyDescent="0.15">
      <c r="A58" s="263">
        <v>31</v>
      </c>
      <c r="B58" s="841"/>
      <c r="C58" s="842"/>
      <c r="D58" s="842"/>
      <c r="E58" s="842"/>
      <c r="F58" s="842"/>
      <c r="G58" s="842"/>
      <c r="H58" s="842"/>
      <c r="I58" s="842"/>
      <c r="J58" s="842"/>
      <c r="K58" s="842"/>
      <c r="L58" s="842"/>
      <c r="M58" s="842"/>
      <c r="N58" s="842"/>
      <c r="O58" s="842"/>
      <c r="P58" s="843"/>
      <c r="Q58" s="924"/>
      <c r="R58" s="925"/>
      <c r="S58" s="925"/>
      <c r="T58" s="925"/>
      <c r="U58" s="925"/>
      <c r="V58" s="925"/>
      <c r="W58" s="925"/>
      <c r="X58" s="925"/>
      <c r="Y58" s="925"/>
      <c r="Z58" s="925"/>
      <c r="AA58" s="925"/>
      <c r="AB58" s="925"/>
      <c r="AC58" s="925"/>
      <c r="AD58" s="925"/>
      <c r="AE58" s="926"/>
      <c r="AF58" s="847"/>
      <c r="AG58" s="848"/>
      <c r="AH58" s="848"/>
      <c r="AI58" s="848"/>
      <c r="AJ58" s="849"/>
      <c r="AK58" s="927"/>
      <c r="AL58" s="925"/>
      <c r="AM58" s="925"/>
      <c r="AN58" s="925"/>
      <c r="AO58" s="925"/>
      <c r="AP58" s="925"/>
      <c r="AQ58" s="925"/>
      <c r="AR58" s="925"/>
      <c r="AS58" s="925"/>
      <c r="AT58" s="925"/>
      <c r="AU58" s="925"/>
      <c r="AV58" s="925"/>
      <c r="AW58" s="925"/>
      <c r="AX58" s="925"/>
      <c r="AY58" s="925"/>
      <c r="AZ58" s="928"/>
      <c r="BA58" s="928"/>
      <c r="BB58" s="928"/>
      <c r="BC58" s="928"/>
      <c r="BD58" s="928"/>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17.25" x14ac:dyDescent="0.15">
      <c r="A59" s="263">
        <v>32</v>
      </c>
      <c r="B59" s="841"/>
      <c r="C59" s="842"/>
      <c r="D59" s="842"/>
      <c r="E59" s="842"/>
      <c r="F59" s="842"/>
      <c r="G59" s="842"/>
      <c r="H59" s="842"/>
      <c r="I59" s="842"/>
      <c r="J59" s="842"/>
      <c r="K59" s="842"/>
      <c r="L59" s="842"/>
      <c r="M59" s="842"/>
      <c r="N59" s="842"/>
      <c r="O59" s="842"/>
      <c r="P59" s="843"/>
      <c r="Q59" s="924"/>
      <c r="R59" s="925"/>
      <c r="S59" s="925"/>
      <c r="T59" s="925"/>
      <c r="U59" s="925"/>
      <c r="V59" s="925"/>
      <c r="W59" s="925"/>
      <c r="X59" s="925"/>
      <c r="Y59" s="925"/>
      <c r="Z59" s="925"/>
      <c r="AA59" s="925"/>
      <c r="AB59" s="925"/>
      <c r="AC59" s="925"/>
      <c r="AD59" s="925"/>
      <c r="AE59" s="926"/>
      <c r="AF59" s="847"/>
      <c r="AG59" s="848"/>
      <c r="AH59" s="848"/>
      <c r="AI59" s="848"/>
      <c r="AJ59" s="849"/>
      <c r="AK59" s="927"/>
      <c r="AL59" s="925"/>
      <c r="AM59" s="925"/>
      <c r="AN59" s="925"/>
      <c r="AO59" s="925"/>
      <c r="AP59" s="925"/>
      <c r="AQ59" s="925"/>
      <c r="AR59" s="925"/>
      <c r="AS59" s="925"/>
      <c r="AT59" s="925"/>
      <c r="AU59" s="925"/>
      <c r="AV59" s="925"/>
      <c r="AW59" s="925"/>
      <c r="AX59" s="925"/>
      <c r="AY59" s="925"/>
      <c r="AZ59" s="928"/>
      <c r="BA59" s="928"/>
      <c r="BB59" s="928"/>
      <c r="BC59" s="928"/>
      <c r="BD59" s="928"/>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17.25" x14ac:dyDescent="0.15">
      <c r="A60" s="263">
        <v>33</v>
      </c>
      <c r="B60" s="841"/>
      <c r="C60" s="842"/>
      <c r="D60" s="842"/>
      <c r="E60" s="842"/>
      <c r="F60" s="842"/>
      <c r="G60" s="842"/>
      <c r="H60" s="842"/>
      <c r="I60" s="842"/>
      <c r="J60" s="842"/>
      <c r="K60" s="842"/>
      <c r="L60" s="842"/>
      <c r="M60" s="842"/>
      <c r="N60" s="842"/>
      <c r="O60" s="842"/>
      <c r="P60" s="843"/>
      <c r="Q60" s="924"/>
      <c r="R60" s="925"/>
      <c r="S60" s="925"/>
      <c r="T60" s="925"/>
      <c r="U60" s="925"/>
      <c r="V60" s="925"/>
      <c r="W60" s="925"/>
      <c r="X60" s="925"/>
      <c r="Y60" s="925"/>
      <c r="Z60" s="925"/>
      <c r="AA60" s="925"/>
      <c r="AB60" s="925"/>
      <c r="AC60" s="925"/>
      <c r="AD60" s="925"/>
      <c r="AE60" s="926"/>
      <c r="AF60" s="847"/>
      <c r="AG60" s="848"/>
      <c r="AH60" s="848"/>
      <c r="AI60" s="848"/>
      <c r="AJ60" s="849"/>
      <c r="AK60" s="927"/>
      <c r="AL60" s="925"/>
      <c r="AM60" s="925"/>
      <c r="AN60" s="925"/>
      <c r="AO60" s="925"/>
      <c r="AP60" s="925"/>
      <c r="AQ60" s="925"/>
      <c r="AR60" s="925"/>
      <c r="AS60" s="925"/>
      <c r="AT60" s="925"/>
      <c r="AU60" s="925"/>
      <c r="AV60" s="925"/>
      <c r="AW60" s="925"/>
      <c r="AX60" s="925"/>
      <c r="AY60" s="925"/>
      <c r="AZ60" s="928"/>
      <c r="BA60" s="928"/>
      <c r="BB60" s="928"/>
      <c r="BC60" s="928"/>
      <c r="BD60" s="928"/>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18" thickBot="1" x14ac:dyDescent="0.2">
      <c r="A61" s="263">
        <v>34</v>
      </c>
      <c r="B61" s="841"/>
      <c r="C61" s="842"/>
      <c r="D61" s="842"/>
      <c r="E61" s="842"/>
      <c r="F61" s="842"/>
      <c r="G61" s="842"/>
      <c r="H61" s="842"/>
      <c r="I61" s="842"/>
      <c r="J61" s="842"/>
      <c r="K61" s="842"/>
      <c r="L61" s="842"/>
      <c r="M61" s="842"/>
      <c r="N61" s="842"/>
      <c r="O61" s="842"/>
      <c r="P61" s="843"/>
      <c r="Q61" s="924"/>
      <c r="R61" s="925"/>
      <c r="S61" s="925"/>
      <c r="T61" s="925"/>
      <c r="U61" s="925"/>
      <c r="V61" s="925"/>
      <c r="W61" s="925"/>
      <c r="X61" s="925"/>
      <c r="Y61" s="925"/>
      <c r="Z61" s="925"/>
      <c r="AA61" s="925"/>
      <c r="AB61" s="925"/>
      <c r="AC61" s="925"/>
      <c r="AD61" s="925"/>
      <c r="AE61" s="926"/>
      <c r="AF61" s="847"/>
      <c r="AG61" s="848"/>
      <c r="AH61" s="848"/>
      <c r="AI61" s="848"/>
      <c r="AJ61" s="849"/>
      <c r="AK61" s="927"/>
      <c r="AL61" s="925"/>
      <c r="AM61" s="925"/>
      <c r="AN61" s="925"/>
      <c r="AO61" s="925"/>
      <c r="AP61" s="925"/>
      <c r="AQ61" s="925"/>
      <c r="AR61" s="925"/>
      <c r="AS61" s="925"/>
      <c r="AT61" s="925"/>
      <c r="AU61" s="925"/>
      <c r="AV61" s="925"/>
      <c r="AW61" s="925"/>
      <c r="AX61" s="925"/>
      <c r="AY61" s="925"/>
      <c r="AZ61" s="928"/>
      <c r="BA61" s="928"/>
      <c r="BB61" s="928"/>
      <c r="BC61" s="928"/>
      <c r="BD61" s="928"/>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4"/>
      <c r="R62" s="925"/>
      <c r="S62" s="925"/>
      <c r="T62" s="925"/>
      <c r="U62" s="925"/>
      <c r="V62" s="925"/>
      <c r="W62" s="925"/>
      <c r="X62" s="925"/>
      <c r="Y62" s="925"/>
      <c r="Z62" s="925"/>
      <c r="AA62" s="925"/>
      <c r="AB62" s="925"/>
      <c r="AC62" s="925"/>
      <c r="AD62" s="925"/>
      <c r="AE62" s="926"/>
      <c r="AF62" s="847"/>
      <c r="AG62" s="848"/>
      <c r="AH62" s="848"/>
      <c r="AI62" s="848"/>
      <c r="AJ62" s="849"/>
      <c r="AK62" s="927"/>
      <c r="AL62" s="925"/>
      <c r="AM62" s="925"/>
      <c r="AN62" s="925"/>
      <c r="AO62" s="925"/>
      <c r="AP62" s="925"/>
      <c r="AQ62" s="925"/>
      <c r="AR62" s="925"/>
      <c r="AS62" s="925"/>
      <c r="AT62" s="925"/>
      <c r="AU62" s="925"/>
      <c r="AV62" s="925"/>
      <c r="AW62" s="925"/>
      <c r="AX62" s="925"/>
      <c r="AY62" s="925"/>
      <c r="AZ62" s="928"/>
      <c r="BA62" s="928"/>
      <c r="BB62" s="928"/>
      <c r="BC62" s="928"/>
      <c r="BD62" s="928"/>
      <c r="BE62" s="914"/>
      <c r="BF62" s="914"/>
      <c r="BG62" s="914"/>
      <c r="BH62" s="914"/>
      <c r="BI62" s="915"/>
      <c r="BJ62" s="936"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389</v>
      </c>
      <c r="B63" s="876" t="s">
        <v>411</v>
      </c>
      <c r="C63" s="877"/>
      <c r="D63" s="877"/>
      <c r="E63" s="877"/>
      <c r="F63" s="877"/>
      <c r="G63" s="877"/>
      <c r="H63" s="877"/>
      <c r="I63" s="877"/>
      <c r="J63" s="877"/>
      <c r="K63" s="877"/>
      <c r="L63" s="877"/>
      <c r="M63" s="877"/>
      <c r="N63" s="877"/>
      <c r="O63" s="877"/>
      <c r="P63" s="878"/>
      <c r="Q63" s="929"/>
      <c r="R63" s="930"/>
      <c r="S63" s="930"/>
      <c r="T63" s="930"/>
      <c r="U63" s="930"/>
      <c r="V63" s="930"/>
      <c r="W63" s="930"/>
      <c r="X63" s="930"/>
      <c r="Y63" s="930"/>
      <c r="Z63" s="930"/>
      <c r="AA63" s="930"/>
      <c r="AB63" s="930"/>
      <c r="AC63" s="930"/>
      <c r="AD63" s="930"/>
      <c r="AE63" s="931"/>
      <c r="AF63" s="932">
        <v>127</v>
      </c>
      <c r="AG63" s="933"/>
      <c r="AH63" s="933"/>
      <c r="AI63" s="933"/>
      <c r="AJ63" s="934"/>
      <c r="AK63" s="935"/>
      <c r="AL63" s="930"/>
      <c r="AM63" s="930"/>
      <c r="AN63" s="930"/>
      <c r="AO63" s="930"/>
      <c r="AP63" s="933">
        <v>409</v>
      </c>
      <c r="AQ63" s="933"/>
      <c r="AR63" s="933"/>
      <c r="AS63" s="933"/>
      <c r="AT63" s="933"/>
      <c r="AU63" s="933">
        <v>215</v>
      </c>
      <c r="AV63" s="933"/>
      <c r="AW63" s="933"/>
      <c r="AX63" s="933"/>
      <c r="AY63" s="933"/>
      <c r="AZ63" s="937"/>
      <c r="BA63" s="937"/>
      <c r="BB63" s="937"/>
      <c r="BC63" s="937"/>
      <c r="BD63" s="937"/>
      <c r="BE63" s="938"/>
      <c r="BF63" s="938"/>
      <c r="BG63" s="938"/>
      <c r="BH63" s="938"/>
      <c r="BI63" s="939"/>
      <c r="BJ63" s="940" t="s">
        <v>412</v>
      </c>
      <c r="BK63" s="941"/>
      <c r="BL63" s="941"/>
      <c r="BM63" s="941"/>
      <c r="BN63" s="942"/>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396</v>
      </c>
      <c r="AB66" s="804"/>
      <c r="AC66" s="804"/>
      <c r="AD66" s="804"/>
      <c r="AE66" s="805"/>
      <c r="AF66" s="943" t="s">
        <v>417</v>
      </c>
      <c r="AG66" s="899"/>
      <c r="AH66" s="899"/>
      <c r="AI66" s="899"/>
      <c r="AJ66" s="944"/>
      <c r="AK66" s="803" t="s">
        <v>418</v>
      </c>
      <c r="AL66" s="827"/>
      <c r="AM66" s="827"/>
      <c r="AN66" s="827"/>
      <c r="AO66" s="828"/>
      <c r="AP66" s="803" t="s">
        <v>419</v>
      </c>
      <c r="AQ66" s="804"/>
      <c r="AR66" s="804"/>
      <c r="AS66" s="804"/>
      <c r="AT66" s="805"/>
      <c r="AU66" s="803" t="s">
        <v>420</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54"/>
      <c r="BT66" s="955"/>
      <c r="BU66" s="955"/>
      <c r="BV66" s="955"/>
      <c r="BW66" s="955"/>
      <c r="BX66" s="955"/>
      <c r="BY66" s="955"/>
      <c r="BZ66" s="955"/>
      <c r="CA66" s="955"/>
      <c r="CB66" s="955"/>
      <c r="CC66" s="955"/>
      <c r="CD66" s="955"/>
      <c r="CE66" s="955"/>
      <c r="CF66" s="955"/>
      <c r="CG66" s="956"/>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8"/>
      <c r="DW66" s="949"/>
      <c r="DX66" s="949"/>
      <c r="DY66" s="949"/>
      <c r="DZ66" s="950"/>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5"/>
      <c r="AG67" s="902"/>
      <c r="AH67" s="902"/>
      <c r="AI67" s="902"/>
      <c r="AJ67" s="946"/>
      <c r="AK67" s="947"/>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4"/>
      <c r="BT67" s="955"/>
      <c r="BU67" s="955"/>
      <c r="BV67" s="955"/>
      <c r="BW67" s="955"/>
      <c r="BX67" s="955"/>
      <c r="BY67" s="955"/>
      <c r="BZ67" s="955"/>
      <c r="CA67" s="955"/>
      <c r="CB67" s="955"/>
      <c r="CC67" s="955"/>
      <c r="CD67" s="955"/>
      <c r="CE67" s="955"/>
      <c r="CF67" s="955"/>
      <c r="CG67" s="956"/>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8"/>
      <c r="DW67" s="949"/>
      <c r="DX67" s="949"/>
      <c r="DY67" s="949"/>
      <c r="DZ67" s="950"/>
      <c r="EA67" s="248"/>
    </row>
    <row r="68" spans="1:131" s="249" customFormat="1" ht="26.25" customHeight="1" thickTop="1" x14ac:dyDescent="0.15">
      <c r="A68" s="260">
        <v>1</v>
      </c>
      <c r="B68" s="960" t="s">
        <v>588</v>
      </c>
      <c r="C68" s="961"/>
      <c r="D68" s="961"/>
      <c r="E68" s="961"/>
      <c r="F68" s="961"/>
      <c r="G68" s="961"/>
      <c r="H68" s="961"/>
      <c r="I68" s="961"/>
      <c r="J68" s="961"/>
      <c r="K68" s="961"/>
      <c r="L68" s="961"/>
      <c r="M68" s="961"/>
      <c r="N68" s="961"/>
      <c r="O68" s="961"/>
      <c r="P68" s="962"/>
      <c r="Q68" s="963">
        <v>8319</v>
      </c>
      <c r="R68" s="957"/>
      <c r="S68" s="957"/>
      <c r="T68" s="957"/>
      <c r="U68" s="957"/>
      <c r="V68" s="957">
        <v>6892</v>
      </c>
      <c r="W68" s="957"/>
      <c r="X68" s="957"/>
      <c r="Y68" s="957"/>
      <c r="Z68" s="957"/>
      <c r="AA68" s="957">
        <v>1427</v>
      </c>
      <c r="AB68" s="957"/>
      <c r="AC68" s="957"/>
      <c r="AD68" s="957"/>
      <c r="AE68" s="957"/>
      <c r="AF68" s="957">
        <v>1427</v>
      </c>
      <c r="AG68" s="957"/>
      <c r="AH68" s="957"/>
      <c r="AI68" s="957"/>
      <c r="AJ68" s="957"/>
      <c r="AK68" s="957">
        <v>26</v>
      </c>
      <c r="AL68" s="957"/>
      <c r="AM68" s="957"/>
      <c r="AN68" s="957"/>
      <c r="AO68" s="957"/>
      <c r="AP68" s="957" t="s">
        <v>598</v>
      </c>
      <c r="AQ68" s="957"/>
      <c r="AR68" s="957"/>
      <c r="AS68" s="957"/>
      <c r="AT68" s="957"/>
      <c r="AU68" s="957" t="s">
        <v>598</v>
      </c>
      <c r="AV68" s="957"/>
      <c r="AW68" s="957"/>
      <c r="AX68" s="957"/>
      <c r="AY68" s="957"/>
      <c r="AZ68" s="958"/>
      <c r="BA68" s="958"/>
      <c r="BB68" s="958"/>
      <c r="BC68" s="958"/>
      <c r="BD68" s="959"/>
      <c r="BE68" s="267"/>
      <c r="BF68" s="267"/>
      <c r="BG68" s="267"/>
      <c r="BH68" s="267"/>
      <c r="BI68" s="267"/>
      <c r="BJ68" s="267"/>
      <c r="BK68" s="267"/>
      <c r="BL68" s="267"/>
      <c r="BM68" s="267"/>
      <c r="BN68" s="267"/>
      <c r="BO68" s="267"/>
      <c r="BP68" s="267"/>
      <c r="BQ68" s="264">
        <v>62</v>
      </c>
      <c r="BR68" s="269"/>
      <c r="BS68" s="954"/>
      <c r="BT68" s="955"/>
      <c r="BU68" s="955"/>
      <c r="BV68" s="955"/>
      <c r="BW68" s="955"/>
      <c r="BX68" s="955"/>
      <c r="BY68" s="955"/>
      <c r="BZ68" s="955"/>
      <c r="CA68" s="955"/>
      <c r="CB68" s="955"/>
      <c r="CC68" s="955"/>
      <c r="CD68" s="955"/>
      <c r="CE68" s="955"/>
      <c r="CF68" s="955"/>
      <c r="CG68" s="956"/>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8"/>
      <c r="DW68" s="949"/>
      <c r="DX68" s="949"/>
      <c r="DY68" s="949"/>
      <c r="DZ68" s="950"/>
      <c r="EA68" s="248"/>
    </row>
    <row r="69" spans="1:131" s="249" customFormat="1" ht="26.25" customHeight="1" x14ac:dyDescent="0.15">
      <c r="A69" s="263">
        <v>2</v>
      </c>
      <c r="B69" s="964" t="s">
        <v>589</v>
      </c>
      <c r="C69" s="965"/>
      <c r="D69" s="965"/>
      <c r="E69" s="965"/>
      <c r="F69" s="965"/>
      <c r="G69" s="965"/>
      <c r="H69" s="965"/>
      <c r="I69" s="965"/>
      <c r="J69" s="965"/>
      <c r="K69" s="965"/>
      <c r="L69" s="965"/>
      <c r="M69" s="965"/>
      <c r="N69" s="965"/>
      <c r="O69" s="965"/>
      <c r="P69" s="966"/>
      <c r="Q69" s="967">
        <v>13799</v>
      </c>
      <c r="R69" s="917"/>
      <c r="S69" s="917"/>
      <c r="T69" s="917"/>
      <c r="U69" s="917"/>
      <c r="V69" s="917">
        <v>13797</v>
      </c>
      <c r="W69" s="917"/>
      <c r="X69" s="917"/>
      <c r="Y69" s="917"/>
      <c r="Z69" s="917"/>
      <c r="AA69" s="917">
        <v>2</v>
      </c>
      <c r="AB69" s="917"/>
      <c r="AC69" s="917"/>
      <c r="AD69" s="917"/>
      <c r="AE69" s="917"/>
      <c r="AF69" s="917">
        <v>2</v>
      </c>
      <c r="AG69" s="917"/>
      <c r="AH69" s="917"/>
      <c r="AI69" s="917"/>
      <c r="AJ69" s="917"/>
      <c r="AK69" s="917" t="s">
        <v>603</v>
      </c>
      <c r="AL69" s="917"/>
      <c r="AM69" s="917"/>
      <c r="AN69" s="917"/>
      <c r="AO69" s="917"/>
      <c r="AP69" s="917">
        <v>16441</v>
      </c>
      <c r="AQ69" s="917"/>
      <c r="AR69" s="917"/>
      <c r="AS69" s="917"/>
      <c r="AT69" s="917"/>
      <c r="AU69" s="918" t="s">
        <v>598</v>
      </c>
      <c r="AV69" s="919"/>
      <c r="AW69" s="919"/>
      <c r="AX69" s="919"/>
      <c r="AY69" s="916"/>
      <c r="AZ69" s="968"/>
      <c r="BA69" s="968"/>
      <c r="BB69" s="968"/>
      <c r="BC69" s="968"/>
      <c r="BD69" s="969"/>
      <c r="BE69" s="267"/>
      <c r="BF69" s="267"/>
      <c r="BG69" s="267"/>
      <c r="BH69" s="267"/>
      <c r="BI69" s="267"/>
      <c r="BJ69" s="267"/>
      <c r="BK69" s="267"/>
      <c r="BL69" s="267"/>
      <c r="BM69" s="267"/>
      <c r="BN69" s="267"/>
      <c r="BO69" s="267"/>
      <c r="BP69" s="267"/>
      <c r="BQ69" s="264">
        <v>63</v>
      </c>
      <c r="BR69" s="269"/>
      <c r="BS69" s="954"/>
      <c r="BT69" s="955"/>
      <c r="BU69" s="955"/>
      <c r="BV69" s="955"/>
      <c r="BW69" s="955"/>
      <c r="BX69" s="955"/>
      <c r="BY69" s="955"/>
      <c r="BZ69" s="955"/>
      <c r="CA69" s="955"/>
      <c r="CB69" s="955"/>
      <c r="CC69" s="955"/>
      <c r="CD69" s="955"/>
      <c r="CE69" s="955"/>
      <c r="CF69" s="955"/>
      <c r="CG69" s="956"/>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8"/>
      <c r="DW69" s="949"/>
      <c r="DX69" s="949"/>
      <c r="DY69" s="949"/>
      <c r="DZ69" s="950"/>
      <c r="EA69" s="248"/>
    </row>
    <row r="70" spans="1:131" s="249" customFormat="1" ht="26.25" customHeight="1" x14ac:dyDescent="0.15">
      <c r="A70" s="263">
        <v>3</v>
      </c>
      <c r="B70" s="964" t="s">
        <v>590</v>
      </c>
      <c r="C70" s="965"/>
      <c r="D70" s="965"/>
      <c r="E70" s="965"/>
      <c r="F70" s="965"/>
      <c r="G70" s="965"/>
      <c r="H70" s="965"/>
      <c r="I70" s="965"/>
      <c r="J70" s="965"/>
      <c r="K70" s="965"/>
      <c r="L70" s="965"/>
      <c r="M70" s="965"/>
      <c r="N70" s="965"/>
      <c r="O70" s="965"/>
      <c r="P70" s="966"/>
      <c r="Q70" s="967">
        <v>6951</v>
      </c>
      <c r="R70" s="917"/>
      <c r="S70" s="917"/>
      <c r="T70" s="917"/>
      <c r="U70" s="917"/>
      <c r="V70" s="917">
        <v>6745</v>
      </c>
      <c r="W70" s="917"/>
      <c r="X70" s="917"/>
      <c r="Y70" s="917"/>
      <c r="Z70" s="917"/>
      <c r="AA70" s="917">
        <v>205</v>
      </c>
      <c r="AB70" s="917"/>
      <c r="AC70" s="917"/>
      <c r="AD70" s="917"/>
      <c r="AE70" s="917"/>
      <c r="AF70" s="917">
        <v>196</v>
      </c>
      <c r="AG70" s="917"/>
      <c r="AH70" s="917"/>
      <c r="AI70" s="917"/>
      <c r="AJ70" s="917"/>
      <c r="AK70" s="917">
        <v>103</v>
      </c>
      <c r="AL70" s="917"/>
      <c r="AM70" s="917"/>
      <c r="AN70" s="917"/>
      <c r="AO70" s="917"/>
      <c r="AP70" s="917">
        <v>6990</v>
      </c>
      <c r="AQ70" s="917"/>
      <c r="AR70" s="917"/>
      <c r="AS70" s="917"/>
      <c r="AT70" s="917"/>
      <c r="AU70" s="918" t="s">
        <v>598</v>
      </c>
      <c r="AV70" s="919"/>
      <c r="AW70" s="919"/>
      <c r="AX70" s="919"/>
      <c r="AY70" s="916"/>
      <c r="AZ70" s="968"/>
      <c r="BA70" s="968"/>
      <c r="BB70" s="968"/>
      <c r="BC70" s="968"/>
      <c r="BD70" s="969"/>
      <c r="BE70" s="267"/>
      <c r="BF70" s="267"/>
      <c r="BG70" s="267"/>
      <c r="BH70" s="267"/>
      <c r="BI70" s="267"/>
      <c r="BJ70" s="267"/>
      <c r="BK70" s="267"/>
      <c r="BL70" s="267"/>
      <c r="BM70" s="267"/>
      <c r="BN70" s="267"/>
      <c r="BO70" s="267"/>
      <c r="BP70" s="267"/>
      <c r="BQ70" s="264">
        <v>64</v>
      </c>
      <c r="BR70" s="269"/>
      <c r="BS70" s="954"/>
      <c r="BT70" s="955"/>
      <c r="BU70" s="955"/>
      <c r="BV70" s="955"/>
      <c r="BW70" s="955"/>
      <c r="BX70" s="955"/>
      <c r="BY70" s="955"/>
      <c r="BZ70" s="955"/>
      <c r="CA70" s="955"/>
      <c r="CB70" s="955"/>
      <c r="CC70" s="955"/>
      <c r="CD70" s="955"/>
      <c r="CE70" s="955"/>
      <c r="CF70" s="955"/>
      <c r="CG70" s="956"/>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8"/>
      <c r="DW70" s="949"/>
      <c r="DX70" s="949"/>
      <c r="DY70" s="949"/>
      <c r="DZ70" s="950"/>
      <c r="EA70" s="248"/>
    </row>
    <row r="71" spans="1:131" s="249" customFormat="1" ht="26.25" customHeight="1" x14ac:dyDescent="0.15">
      <c r="A71" s="263">
        <v>4</v>
      </c>
      <c r="B71" s="964" t="s">
        <v>591</v>
      </c>
      <c r="C71" s="965"/>
      <c r="D71" s="965"/>
      <c r="E71" s="965"/>
      <c r="F71" s="965"/>
      <c r="G71" s="965"/>
      <c r="H71" s="965"/>
      <c r="I71" s="965"/>
      <c r="J71" s="965"/>
      <c r="K71" s="965"/>
      <c r="L71" s="965"/>
      <c r="M71" s="965"/>
      <c r="N71" s="965"/>
      <c r="O71" s="965"/>
      <c r="P71" s="966"/>
      <c r="Q71" s="967">
        <v>280</v>
      </c>
      <c r="R71" s="917"/>
      <c r="S71" s="917"/>
      <c r="T71" s="917"/>
      <c r="U71" s="917"/>
      <c r="V71" s="917">
        <v>244</v>
      </c>
      <c r="W71" s="917"/>
      <c r="X71" s="917"/>
      <c r="Y71" s="917"/>
      <c r="Z71" s="917"/>
      <c r="AA71" s="917">
        <v>36</v>
      </c>
      <c r="AB71" s="917"/>
      <c r="AC71" s="917"/>
      <c r="AD71" s="917"/>
      <c r="AE71" s="917"/>
      <c r="AF71" s="917">
        <v>36</v>
      </c>
      <c r="AG71" s="917"/>
      <c r="AH71" s="917"/>
      <c r="AI71" s="917"/>
      <c r="AJ71" s="917"/>
      <c r="AK71" s="918" t="s">
        <v>598</v>
      </c>
      <c r="AL71" s="919"/>
      <c r="AM71" s="919"/>
      <c r="AN71" s="919"/>
      <c r="AO71" s="916"/>
      <c r="AP71" s="918" t="s">
        <v>598</v>
      </c>
      <c r="AQ71" s="919"/>
      <c r="AR71" s="919"/>
      <c r="AS71" s="919"/>
      <c r="AT71" s="916"/>
      <c r="AU71" s="918" t="s">
        <v>598</v>
      </c>
      <c r="AV71" s="919"/>
      <c r="AW71" s="919"/>
      <c r="AX71" s="919"/>
      <c r="AY71" s="916"/>
      <c r="AZ71" s="968"/>
      <c r="BA71" s="968"/>
      <c r="BB71" s="968"/>
      <c r="BC71" s="968"/>
      <c r="BD71" s="969"/>
      <c r="BE71" s="267"/>
      <c r="BF71" s="267"/>
      <c r="BG71" s="267"/>
      <c r="BH71" s="267"/>
      <c r="BI71" s="267"/>
      <c r="BJ71" s="267"/>
      <c r="BK71" s="267"/>
      <c r="BL71" s="267"/>
      <c r="BM71" s="267"/>
      <c r="BN71" s="267"/>
      <c r="BO71" s="267"/>
      <c r="BP71" s="267"/>
      <c r="BQ71" s="264">
        <v>65</v>
      </c>
      <c r="BR71" s="269"/>
      <c r="BS71" s="954"/>
      <c r="BT71" s="955"/>
      <c r="BU71" s="955"/>
      <c r="BV71" s="955"/>
      <c r="BW71" s="955"/>
      <c r="BX71" s="955"/>
      <c r="BY71" s="955"/>
      <c r="BZ71" s="955"/>
      <c r="CA71" s="955"/>
      <c r="CB71" s="955"/>
      <c r="CC71" s="955"/>
      <c r="CD71" s="955"/>
      <c r="CE71" s="955"/>
      <c r="CF71" s="955"/>
      <c r="CG71" s="956"/>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8"/>
      <c r="DW71" s="949"/>
      <c r="DX71" s="949"/>
      <c r="DY71" s="949"/>
      <c r="DZ71" s="950"/>
      <c r="EA71" s="248"/>
    </row>
    <row r="72" spans="1:131" s="249" customFormat="1" ht="26.25" customHeight="1" x14ac:dyDescent="0.15">
      <c r="A72" s="263">
        <v>5</v>
      </c>
      <c r="B72" s="964" t="s">
        <v>592</v>
      </c>
      <c r="C72" s="965"/>
      <c r="D72" s="965"/>
      <c r="E72" s="965"/>
      <c r="F72" s="965"/>
      <c r="G72" s="965"/>
      <c r="H72" s="965"/>
      <c r="I72" s="965"/>
      <c r="J72" s="965"/>
      <c r="K72" s="965"/>
      <c r="L72" s="965"/>
      <c r="M72" s="965"/>
      <c r="N72" s="965"/>
      <c r="O72" s="965"/>
      <c r="P72" s="966"/>
      <c r="Q72" s="967">
        <v>292778</v>
      </c>
      <c r="R72" s="917"/>
      <c r="S72" s="917"/>
      <c r="T72" s="917"/>
      <c r="U72" s="917"/>
      <c r="V72" s="917">
        <v>279366</v>
      </c>
      <c r="W72" s="917"/>
      <c r="X72" s="917"/>
      <c r="Y72" s="917"/>
      <c r="Z72" s="917"/>
      <c r="AA72" s="917">
        <v>13412</v>
      </c>
      <c r="AB72" s="917"/>
      <c r="AC72" s="917"/>
      <c r="AD72" s="917"/>
      <c r="AE72" s="917"/>
      <c r="AF72" s="917">
        <v>13412</v>
      </c>
      <c r="AG72" s="917"/>
      <c r="AH72" s="917"/>
      <c r="AI72" s="917"/>
      <c r="AJ72" s="917"/>
      <c r="AK72" s="918" t="s">
        <v>598</v>
      </c>
      <c r="AL72" s="919"/>
      <c r="AM72" s="919"/>
      <c r="AN72" s="919"/>
      <c r="AO72" s="916"/>
      <c r="AP72" s="918" t="s">
        <v>598</v>
      </c>
      <c r="AQ72" s="919"/>
      <c r="AR72" s="919"/>
      <c r="AS72" s="919"/>
      <c r="AT72" s="916"/>
      <c r="AU72" s="918" t="s">
        <v>598</v>
      </c>
      <c r="AV72" s="919"/>
      <c r="AW72" s="919"/>
      <c r="AX72" s="919"/>
      <c r="AY72" s="916"/>
      <c r="AZ72" s="968"/>
      <c r="BA72" s="968"/>
      <c r="BB72" s="968"/>
      <c r="BC72" s="968"/>
      <c r="BD72" s="969"/>
      <c r="BE72" s="267"/>
      <c r="BF72" s="267"/>
      <c r="BG72" s="267"/>
      <c r="BH72" s="267"/>
      <c r="BI72" s="267"/>
      <c r="BJ72" s="267"/>
      <c r="BK72" s="267"/>
      <c r="BL72" s="267"/>
      <c r="BM72" s="267"/>
      <c r="BN72" s="267"/>
      <c r="BO72" s="267"/>
      <c r="BP72" s="267"/>
      <c r="BQ72" s="264">
        <v>66</v>
      </c>
      <c r="BR72" s="269"/>
      <c r="BS72" s="954"/>
      <c r="BT72" s="955"/>
      <c r="BU72" s="955"/>
      <c r="BV72" s="955"/>
      <c r="BW72" s="955"/>
      <c r="BX72" s="955"/>
      <c r="BY72" s="955"/>
      <c r="BZ72" s="955"/>
      <c r="CA72" s="955"/>
      <c r="CB72" s="955"/>
      <c r="CC72" s="955"/>
      <c r="CD72" s="955"/>
      <c r="CE72" s="955"/>
      <c r="CF72" s="955"/>
      <c r="CG72" s="956"/>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8"/>
      <c r="DW72" s="949"/>
      <c r="DX72" s="949"/>
      <c r="DY72" s="949"/>
      <c r="DZ72" s="950"/>
      <c r="EA72" s="248"/>
    </row>
    <row r="73" spans="1:131" s="249" customFormat="1" ht="26.25" customHeight="1" x14ac:dyDescent="0.15">
      <c r="A73" s="263">
        <v>6</v>
      </c>
      <c r="B73" s="964"/>
      <c r="C73" s="965"/>
      <c r="D73" s="965"/>
      <c r="E73" s="965"/>
      <c r="F73" s="965"/>
      <c r="G73" s="965"/>
      <c r="H73" s="965"/>
      <c r="I73" s="965"/>
      <c r="J73" s="965"/>
      <c r="K73" s="965"/>
      <c r="L73" s="965"/>
      <c r="M73" s="965"/>
      <c r="N73" s="965"/>
      <c r="O73" s="965"/>
      <c r="P73" s="966"/>
      <c r="Q73" s="967"/>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8"/>
      <c r="BA73" s="968"/>
      <c r="BB73" s="968"/>
      <c r="BC73" s="968"/>
      <c r="BD73" s="969"/>
      <c r="BE73" s="267"/>
      <c r="BF73" s="267"/>
      <c r="BG73" s="267"/>
      <c r="BH73" s="267"/>
      <c r="BI73" s="267"/>
      <c r="BJ73" s="267"/>
      <c r="BK73" s="267"/>
      <c r="BL73" s="267"/>
      <c r="BM73" s="267"/>
      <c r="BN73" s="267"/>
      <c r="BO73" s="267"/>
      <c r="BP73" s="267"/>
      <c r="BQ73" s="264">
        <v>67</v>
      </c>
      <c r="BR73" s="269"/>
      <c r="BS73" s="954"/>
      <c r="BT73" s="955"/>
      <c r="BU73" s="955"/>
      <c r="BV73" s="955"/>
      <c r="BW73" s="955"/>
      <c r="BX73" s="955"/>
      <c r="BY73" s="955"/>
      <c r="BZ73" s="955"/>
      <c r="CA73" s="955"/>
      <c r="CB73" s="955"/>
      <c r="CC73" s="955"/>
      <c r="CD73" s="955"/>
      <c r="CE73" s="955"/>
      <c r="CF73" s="955"/>
      <c r="CG73" s="956"/>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8"/>
      <c r="DW73" s="949"/>
      <c r="DX73" s="949"/>
      <c r="DY73" s="949"/>
      <c r="DZ73" s="950"/>
      <c r="EA73" s="248"/>
    </row>
    <row r="74" spans="1:131" s="249" customFormat="1" ht="26.25" customHeight="1" x14ac:dyDescent="0.15">
      <c r="A74" s="263">
        <v>7</v>
      </c>
      <c r="B74" s="964"/>
      <c r="C74" s="965"/>
      <c r="D74" s="965"/>
      <c r="E74" s="965"/>
      <c r="F74" s="965"/>
      <c r="G74" s="965"/>
      <c r="H74" s="965"/>
      <c r="I74" s="965"/>
      <c r="J74" s="965"/>
      <c r="K74" s="965"/>
      <c r="L74" s="965"/>
      <c r="M74" s="965"/>
      <c r="N74" s="965"/>
      <c r="O74" s="965"/>
      <c r="P74" s="966"/>
      <c r="Q74" s="967"/>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8"/>
      <c r="BA74" s="968"/>
      <c r="BB74" s="968"/>
      <c r="BC74" s="968"/>
      <c r="BD74" s="969"/>
      <c r="BE74" s="267"/>
      <c r="BF74" s="267"/>
      <c r="BG74" s="267"/>
      <c r="BH74" s="267"/>
      <c r="BI74" s="267"/>
      <c r="BJ74" s="267"/>
      <c r="BK74" s="267"/>
      <c r="BL74" s="267"/>
      <c r="BM74" s="267"/>
      <c r="BN74" s="267"/>
      <c r="BO74" s="267"/>
      <c r="BP74" s="267"/>
      <c r="BQ74" s="264">
        <v>68</v>
      </c>
      <c r="BR74" s="269"/>
      <c r="BS74" s="954"/>
      <c r="BT74" s="955"/>
      <c r="BU74" s="955"/>
      <c r="BV74" s="955"/>
      <c r="BW74" s="955"/>
      <c r="BX74" s="955"/>
      <c r="BY74" s="955"/>
      <c r="BZ74" s="955"/>
      <c r="CA74" s="955"/>
      <c r="CB74" s="955"/>
      <c r="CC74" s="955"/>
      <c r="CD74" s="955"/>
      <c r="CE74" s="955"/>
      <c r="CF74" s="955"/>
      <c r="CG74" s="956"/>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8"/>
      <c r="DW74" s="949"/>
      <c r="DX74" s="949"/>
      <c r="DY74" s="949"/>
      <c r="DZ74" s="950"/>
      <c r="EA74" s="248"/>
    </row>
    <row r="75" spans="1:131" s="249" customFormat="1" ht="26.25" customHeight="1" x14ac:dyDescent="0.15">
      <c r="A75" s="263">
        <v>8</v>
      </c>
      <c r="B75" s="964"/>
      <c r="C75" s="965"/>
      <c r="D75" s="965"/>
      <c r="E75" s="965"/>
      <c r="F75" s="965"/>
      <c r="G75" s="965"/>
      <c r="H75" s="965"/>
      <c r="I75" s="965"/>
      <c r="J75" s="965"/>
      <c r="K75" s="965"/>
      <c r="L75" s="965"/>
      <c r="M75" s="965"/>
      <c r="N75" s="965"/>
      <c r="O75" s="965"/>
      <c r="P75" s="966"/>
      <c r="Q75" s="970"/>
      <c r="R75" s="919"/>
      <c r="S75" s="919"/>
      <c r="T75" s="919"/>
      <c r="U75" s="916"/>
      <c r="V75" s="918"/>
      <c r="W75" s="919"/>
      <c r="X75" s="919"/>
      <c r="Y75" s="919"/>
      <c r="Z75" s="916"/>
      <c r="AA75" s="918"/>
      <c r="AB75" s="919"/>
      <c r="AC75" s="919"/>
      <c r="AD75" s="919"/>
      <c r="AE75" s="916"/>
      <c r="AF75" s="918"/>
      <c r="AG75" s="919"/>
      <c r="AH75" s="919"/>
      <c r="AI75" s="919"/>
      <c r="AJ75" s="916"/>
      <c r="AK75" s="918"/>
      <c r="AL75" s="919"/>
      <c r="AM75" s="919"/>
      <c r="AN75" s="919"/>
      <c r="AO75" s="916"/>
      <c r="AP75" s="918"/>
      <c r="AQ75" s="919"/>
      <c r="AR75" s="919"/>
      <c r="AS75" s="919"/>
      <c r="AT75" s="916"/>
      <c r="AU75" s="918"/>
      <c r="AV75" s="919"/>
      <c r="AW75" s="919"/>
      <c r="AX75" s="919"/>
      <c r="AY75" s="916"/>
      <c r="AZ75" s="968"/>
      <c r="BA75" s="968"/>
      <c r="BB75" s="968"/>
      <c r="BC75" s="968"/>
      <c r="BD75" s="969"/>
      <c r="BE75" s="267"/>
      <c r="BF75" s="267"/>
      <c r="BG75" s="267"/>
      <c r="BH75" s="267"/>
      <c r="BI75" s="267"/>
      <c r="BJ75" s="267"/>
      <c r="BK75" s="267"/>
      <c r="BL75" s="267"/>
      <c r="BM75" s="267"/>
      <c r="BN75" s="267"/>
      <c r="BO75" s="267"/>
      <c r="BP75" s="267"/>
      <c r="BQ75" s="264">
        <v>69</v>
      </c>
      <c r="BR75" s="269"/>
      <c r="BS75" s="954"/>
      <c r="BT75" s="955"/>
      <c r="BU75" s="955"/>
      <c r="BV75" s="955"/>
      <c r="BW75" s="955"/>
      <c r="BX75" s="955"/>
      <c r="BY75" s="955"/>
      <c r="BZ75" s="955"/>
      <c r="CA75" s="955"/>
      <c r="CB75" s="955"/>
      <c r="CC75" s="955"/>
      <c r="CD75" s="955"/>
      <c r="CE75" s="955"/>
      <c r="CF75" s="955"/>
      <c r="CG75" s="956"/>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8"/>
      <c r="DW75" s="949"/>
      <c r="DX75" s="949"/>
      <c r="DY75" s="949"/>
      <c r="DZ75" s="950"/>
      <c r="EA75" s="248"/>
    </row>
    <row r="76" spans="1:131" s="249" customFormat="1" ht="26.25" customHeight="1" x14ac:dyDescent="0.15">
      <c r="A76" s="263">
        <v>9</v>
      </c>
      <c r="B76" s="964"/>
      <c r="C76" s="965"/>
      <c r="D76" s="965"/>
      <c r="E76" s="965"/>
      <c r="F76" s="965"/>
      <c r="G76" s="965"/>
      <c r="H76" s="965"/>
      <c r="I76" s="965"/>
      <c r="J76" s="965"/>
      <c r="K76" s="965"/>
      <c r="L76" s="965"/>
      <c r="M76" s="965"/>
      <c r="N76" s="965"/>
      <c r="O76" s="965"/>
      <c r="P76" s="966"/>
      <c r="Q76" s="970"/>
      <c r="R76" s="919"/>
      <c r="S76" s="919"/>
      <c r="T76" s="919"/>
      <c r="U76" s="916"/>
      <c r="V76" s="918"/>
      <c r="W76" s="919"/>
      <c r="X76" s="919"/>
      <c r="Y76" s="919"/>
      <c r="Z76" s="916"/>
      <c r="AA76" s="918"/>
      <c r="AB76" s="919"/>
      <c r="AC76" s="919"/>
      <c r="AD76" s="919"/>
      <c r="AE76" s="916"/>
      <c r="AF76" s="918"/>
      <c r="AG76" s="919"/>
      <c r="AH76" s="919"/>
      <c r="AI76" s="919"/>
      <c r="AJ76" s="916"/>
      <c r="AK76" s="918"/>
      <c r="AL76" s="919"/>
      <c r="AM76" s="919"/>
      <c r="AN76" s="919"/>
      <c r="AO76" s="916"/>
      <c r="AP76" s="918"/>
      <c r="AQ76" s="919"/>
      <c r="AR76" s="919"/>
      <c r="AS76" s="919"/>
      <c r="AT76" s="916"/>
      <c r="AU76" s="918"/>
      <c r="AV76" s="919"/>
      <c r="AW76" s="919"/>
      <c r="AX76" s="919"/>
      <c r="AY76" s="916"/>
      <c r="AZ76" s="968"/>
      <c r="BA76" s="968"/>
      <c r="BB76" s="968"/>
      <c r="BC76" s="968"/>
      <c r="BD76" s="969"/>
      <c r="BE76" s="267"/>
      <c r="BF76" s="267"/>
      <c r="BG76" s="267"/>
      <c r="BH76" s="267"/>
      <c r="BI76" s="267"/>
      <c r="BJ76" s="267"/>
      <c r="BK76" s="267"/>
      <c r="BL76" s="267"/>
      <c r="BM76" s="267"/>
      <c r="BN76" s="267"/>
      <c r="BO76" s="267"/>
      <c r="BP76" s="267"/>
      <c r="BQ76" s="264">
        <v>70</v>
      </c>
      <c r="BR76" s="269"/>
      <c r="BS76" s="954"/>
      <c r="BT76" s="955"/>
      <c r="BU76" s="955"/>
      <c r="BV76" s="955"/>
      <c r="BW76" s="955"/>
      <c r="BX76" s="955"/>
      <c r="BY76" s="955"/>
      <c r="BZ76" s="955"/>
      <c r="CA76" s="955"/>
      <c r="CB76" s="955"/>
      <c r="CC76" s="955"/>
      <c r="CD76" s="955"/>
      <c r="CE76" s="955"/>
      <c r="CF76" s="955"/>
      <c r="CG76" s="956"/>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8"/>
      <c r="DW76" s="949"/>
      <c r="DX76" s="949"/>
      <c r="DY76" s="949"/>
      <c r="DZ76" s="950"/>
      <c r="EA76" s="248"/>
    </row>
    <row r="77" spans="1:131" s="249" customFormat="1" ht="26.25" customHeight="1" x14ac:dyDescent="0.15">
      <c r="A77" s="263">
        <v>10</v>
      </c>
      <c r="B77" s="964"/>
      <c r="C77" s="965"/>
      <c r="D77" s="965"/>
      <c r="E77" s="965"/>
      <c r="F77" s="965"/>
      <c r="G77" s="965"/>
      <c r="H77" s="965"/>
      <c r="I77" s="965"/>
      <c r="J77" s="965"/>
      <c r="K77" s="965"/>
      <c r="L77" s="965"/>
      <c r="M77" s="965"/>
      <c r="N77" s="965"/>
      <c r="O77" s="965"/>
      <c r="P77" s="966"/>
      <c r="Q77" s="970"/>
      <c r="R77" s="919"/>
      <c r="S77" s="919"/>
      <c r="T77" s="919"/>
      <c r="U77" s="916"/>
      <c r="V77" s="918"/>
      <c r="W77" s="919"/>
      <c r="X77" s="919"/>
      <c r="Y77" s="919"/>
      <c r="Z77" s="916"/>
      <c r="AA77" s="918"/>
      <c r="AB77" s="919"/>
      <c r="AC77" s="919"/>
      <c r="AD77" s="919"/>
      <c r="AE77" s="916"/>
      <c r="AF77" s="918"/>
      <c r="AG77" s="919"/>
      <c r="AH77" s="919"/>
      <c r="AI77" s="919"/>
      <c r="AJ77" s="916"/>
      <c r="AK77" s="918"/>
      <c r="AL77" s="919"/>
      <c r="AM77" s="919"/>
      <c r="AN77" s="919"/>
      <c r="AO77" s="916"/>
      <c r="AP77" s="918"/>
      <c r="AQ77" s="919"/>
      <c r="AR77" s="919"/>
      <c r="AS77" s="919"/>
      <c r="AT77" s="916"/>
      <c r="AU77" s="918"/>
      <c r="AV77" s="919"/>
      <c r="AW77" s="919"/>
      <c r="AX77" s="919"/>
      <c r="AY77" s="916"/>
      <c r="AZ77" s="968"/>
      <c r="BA77" s="968"/>
      <c r="BB77" s="968"/>
      <c r="BC77" s="968"/>
      <c r="BD77" s="969"/>
      <c r="BE77" s="267"/>
      <c r="BF77" s="267"/>
      <c r="BG77" s="267"/>
      <c r="BH77" s="267"/>
      <c r="BI77" s="267"/>
      <c r="BJ77" s="267"/>
      <c r="BK77" s="267"/>
      <c r="BL77" s="267"/>
      <c r="BM77" s="267"/>
      <c r="BN77" s="267"/>
      <c r="BO77" s="267"/>
      <c r="BP77" s="267"/>
      <c r="BQ77" s="264">
        <v>71</v>
      </c>
      <c r="BR77" s="269"/>
      <c r="BS77" s="954"/>
      <c r="BT77" s="955"/>
      <c r="BU77" s="955"/>
      <c r="BV77" s="955"/>
      <c r="BW77" s="955"/>
      <c r="BX77" s="955"/>
      <c r="BY77" s="955"/>
      <c r="BZ77" s="955"/>
      <c r="CA77" s="955"/>
      <c r="CB77" s="955"/>
      <c r="CC77" s="955"/>
      <c r="CD77" s="955"/>
      <c r="CE77" s="955"/>
      <c r="CF77" s="955"/>
      <c r="CG77" s="956"/>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8"/>
      <c r="DW77" s="949"/>
      <c r="DX77" s="949"/>
      <c r="DY77" s="949"/>
      <c r="DZ77" s="950"/>
      <c r="EA77" s="248"/>
    </row>
    <row r="78" spans="1:131" s="249" customFormat="1" ht="26.25" customHeight="1" x14ac:dyDescent="0.15">
      <c r="A78" s="263">
        <v>11</v>
      </c>
      <c r="B78" s="964"/>
      <c r="C78" s="965"/>
      <c r="D78" s="965"/>
      <c r="E78" s="965"/>
      <c r="F78" s="965"/>
      <c r="G78" s="965"/>
      <c r="H78" s="965"/>
      <c r="I78" s="965"/>
      <c r="J78" s="965"/>
      <c r="K78" s="965"/>
      <c r="L78" s="965"/>
      <c r="M78" s="965"/>
      <c r="N78" s="965"/>
      <c r="O78" s="965"/>
      <c r="P78" s="966"/>
      <c r="Q78" s="967"/>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8"/>
      <c r="BA78" s="968"/>
      <c r="BB78" s="968"/>
      <c r="BC78" s="968"/>
      <c r="BD78" s="969"/>
      <c r="BE78" s="267"/>
      <c r="BF78" s="267"/>
      <c r="BG78" s="267"/>
      <c r="BH78" s="267"/>
      <c r="BI78" s="267"/>
      <c r="BJ78" s="270"/>
      <c r="BK78" s="270"/>
      <c r="BL78" s="270"/>
      <c r="BM78" s="270"/>
      <c r="BN78" s="270"/>
      <c r="BO78" s="267"/>
      <c r="BP78" s="267"/>
      <c r="BQ78" s="264">
        <v>72</v>
      </c>
      <c r="BR78" s="269"/>
      <c r="BS78" s="954"/>
      <c r="BT78" s="955"/>
      <c r="BU78" s="955"/>
      <c r="BV78" s="955"/>
      <c r="BW78" s="955"/>
      <c r="BX78" s="955"/>
      <c r="BY78" s="955"/>
      <c r="BZ78" s="955"/>
      <c r="CA78" s="955"/>
      <c r="CB78" s="955"/>
      <c r="CC78" s="955"/>
      <c r="CD78" s="955"/>
      <c r="CE78" s="955"/>
      <c r="CF78" s="955"/>
      <c r="CG78" s="956"/>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8"/>
      <c r="DW78" s="949"/>
      <c r="DX78" s="949"/>
      <c r="DY78" s="949"/>
      <c r="DZ78" s="950"/>
      <c r="EA78" s="248"/>
    </row>
    <row r="79" spans="1:131" s="249" customFormat="1" ht="26.25" customHeight="1" x14ac:dyDescent="0.15">
      <c r="A79" s="263">
        <v>12</v>
      </c>
      <c r="B79" s="964"/>
      <c r="C79" s="965"/>
      <c r="D79" s="965"/>
      <c r="E79" s="965"/>
      <c r="F79" s="965"/>
      <c r="G79" s="965"/>
      <c r="H79" s="965"/>
      <c r="I79" s="965"/>
      <c r="J79" s="965"/>
      <c r="K79" s="965"/>
      <c r="L79" s="965"/>
      <c r="M79" s="965"/>
      <c r="N79" s="965"/>
      <c r="O79" s="965"/>
      <c r="P79" s="966"/>
      <c r="Q79" s="967"/>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8"/>
      <c r="BA79" s="968"/>
      <c r="BB79" s="968"/>
      <c r="BC79" s="968"/>
      <c r="BD79" s="969"/>
      <c r="BE79" s="267"/>
      <c r="BF79" s="267"/>
      <c r="BG79" s="267"/>
      <c r="BH79" s="267"/>
      <c r="BI79" s="267"/>
      <c r="BJ79" s="270"/>
      <c r="BK79" s="270"/>
      <c r="BL79" s="270"/>
      <c r="BM79" s="270"/>
      <c r="BN79" s="270"/>
      <c r="BO79" s="267"/>
      <c r="BP79" s="267"/>
      <c r="BQ79" s="264">
        <v>73</v>
      </c>
      <c r="BR79" s="269"/>
      <c r="BS79" s="954"/>
      <c r="BT79" s="955"/>
      <c r="BU79" s="955"/>
      <c r="BV79" s="955"/>
      <c r="BW79" s="955"/>
      <c r="BX79" s="955"/>
      <c r="BY79" s="955"/>
      <c r="BZ79" s="955"/>
      <c r="CA79" s="955"/>
      <c r="CB79" s="955"/>
      <c r="CC79" s="955"/>
      <c r="CD79" s="955"/>
      <c r="CE79" s="955"/>
      <c r="CF79" s="955"/>
      <c r="CG79" s="956"/>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8"/>
      <c r="DW79" s="949"/>
      <c r="DX79" s="949"/>
      <c r="DY79" s="949"/>
      <c r="DZ79" s="950"/>
      <c r="EA79" s="248"/>
    </row>
    <row r="80" spans="1:131" s="249" customFormat="1" ht="26.25" customHeight="1" x14ac:dyDescent="0.15">
      <c r="A80" s="263">
        <v>13</v>
      </c>
      <c r="B80" s="964"/>
      <c r="C80" s="965"/>
      <c r="D80" s="965"/>
      <c r="E80" s="965"/>
      <c r="F80" s="965"/>
      <c r="G80" s="965"/>
      <c r="H80" s="965"/>
      <c r="I80" s="965"/>
      <c r="J80" s="965"/>
      <c r="K80" s="965"/>
      <c r="L80" s="965"/>
      <c r="M80" s="965"/>
      <c r="N80" s="965"/>
      <c r="O80" s="965"/>
      <c r="P80" s="966"/>
      <c r="Q80" s="967"/>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8"/>
      <c r="BA80" s="968"/>
      <c r="BB80" s="968"/>
      <c r="BC80" s="968"/>
      <c r="BD80" s="969"/>
      <c r="BE80" s="267"/>
      <c r="BF80" s="267"/>
      <c r="BG80" s="267"/>
      <c r="BH80" s="267"/>
      <c r="BI80" s="267"/>
      <c r="BJ80" s="267"/>
      <c r="BK80" s="267"/>
      <c r="BL80" s="267"/>
      <c r="BM80" s="267"/>
      <c r="BN80" s="267"/>
      <c r="BO80" s="267"/>
      <c r="BP80" s="267"/>
      <c r="BQ80" s="264">
        <v>74</v>
      </c>
      <c r="BR80" s="269"/>
      <c r="BS80" s="954"/>
      <c r="BT80" s="955"/>
      <c r="BU80" s="955"/>
      <c r="BV80" s="955"/>
      <c r="BW80" s="955"/>
      <c r="BX80" s="955"/>
      <c r="BY80" s="955"/>
      <c r="BZ80" s="955"/>
      <c r="CA80" s="955"/>
      <c r="CB80" s="955"/>
      <c r="CC80" s="955"/>
      <c r="CD80" s="955"/>
      <c r="CE80" s="955"/>
      <c r="CF80" s="955"/>
      <c r="CG80" s="956"/>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8"/>
      <c r="DW80" s="949"/>
      <c r="DX80" s="949"/>
      <c r="DY80" s="949"/>
      <c r="DZ80" s="950"/>
      <c r="EA80" s="248"/>
    </row>
    <row r="81" spans="1:131" s="249" customFormat="1" ht="26.25" customHeight="1" x14ac:dyDescent="0.15">
      <c r="A81" s="263">
        <v>14</v>
      </c>
      <c r="B81" s="964"/>
      <c r="C81" s="965"/>
      <c r="D81" s="965"/>
      <c r="E81" s="965"/>
      <c r="F81" s="965"/>
      <c r="G81" s="965"/>
      <c r="H81" s="965"/>
      <c r="I81" s="965"/>
      <c r="J81" s="965"/>
      <c r="K81" s="965"/>
      <c r="L81" s="965"/>
      <c r="M81" s="965"/>
      <c r="N81" s="965"/>
      <c r="O81" s="965"/>
      <c r="P81" s="966"/>
      <c r="Q81" s="967"/>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8"/>
      <c r="BA81" s="968"/>
      <c r="BB81" s="968"/>
      <c r="BC81" s="968"/>
      <c r="BD81" s="969"/>
      <c r="BE81" s="267"/>
      <c r="BF81" s="267"/>
      <c r="BG81" s="267"/>
      <c r="BH81" s="267"/>
      <c r="BI81" s="267"/>
      <c r="BJ81" s="267"/>
      <c r="BK81" s="267"/>
      <c r="BL81" s="267"/>
      <c r="BM81" s="267"/>
      <c r="BN81" s="267"/>
      <c r="BO81" s="267"/>
      <c r="BP81" s="267"/>
      <c r="BQ81" s="264">
        <v>75</v>
      </c>
      <c r="BR81" s="269"/>
      <c r="BS81" s="954"/>
      <c r="BT81" s="955"/>
      <c r="BU81" s="955"/>
      <c r="BV81" s="955"/>
      <c r="BW81" s="955"/>
      <c r="BX81" s="955"/>
      <c r="BY81" s="955"/>
      <c r="BZ81" s="955"/>
      <c r="CA81" s="955"/>
      <c r="CB81" s="955"/>
      <c r="CC81" s="955"/>
      <c r="CD81" s="955"/>
      <c r="CE81" s="955"/>
      <c r="CF81" s="955"/>
      <c r="CG81" s="956"/>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8"/>
      <c r="DW81" s="949"/>
      <c r="DX81" s="949"/>
      <c r="DY81" s="949"/>
      <c r="DZ81" s="950"/>
      <c r="EA81" s="248"/>
    </row>
    <row r="82" spans="1:131" s="249" customFormat="1" ht="26.25" customHeight="1" x14ac:dyDescent="0.15">
      <c r="A82" s="263">
        <v>15</v>
      </c>
      <c r="B82" s="964"/>
      <c r="C82" s="965"/>
      <c r="D82" s="965"/>
      <c r="E82" s="965"/>
      <c r="F82" s="965"/>
      <c r="G82" s="965"/>
      <c r="H82" s="965"/>
      <c r="I82" s="965"/>
      <c r="J82" s="965"/>
      <c r="K82" s="965"/>
      <c r="L82" s="965"/>
      <c r="M82" s="965"/>
      <c r="N82" s="965"/>
      <c r="O82" s="965"/>
      <c r="P82" s="966"/>
      <c r="Q82" s="967"/>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8"/>
      <c r="BA82" s="968"/>
      <c r="BB82" s="968"/>
      <c r="BC82" s="968"/>
      <c r="BD82" s="969"/>
      <c r="BE82" s="267"/>
      <c r="BF82" s="267"/>
      <c r="BG82" s="267"/>
      <c r="BH82" s="267"/>
      <c r="BI82" s="267"/>
      <c r="BJ82" s="267"/>
      <c r="BK82" s="267"/>
      <c r="BL82" s="267"/>
      <c r="BM82" s="267"/>
      <c r="BN82" s="267"/>
      <c r="BO82" s="267"/>
      <c r="BP82" s="267"/>
      <c r="BQ82" s="264">
        <v>76</v>
      </c>
      <c r="BR82" s="269"/>
      <c r="BS82" s="954"/>
      <c r="BT82" s="955"/>
      <c r="BU82" s="955"/>
      <c r="BV82" s="955"/>
      <c r="BW82" s="955"/>
      <c r="BX82" s="955"/>
      <c r="BY82" s="955"/>
      <c r="BZ82" s="955"/>
      <c r="CA82" s="955"/>
      <c r="CB82" s="955"/>
      <c r="CC82" s="955"/>
      <c r="CD82" s="955"/>
      <c r="CE82" s="955"/>
      <c r="CF82" s="955"/>
      <c r="CG82" s="956"/>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8"/>
      <c r="DW82" s="949"/>
      <c r="DX82" s="949"/>
      <c r="DY82" s="949"/>
      <c r="DZ82" s="950"/>
      <c r="EA82" s="248"/>
    </row>
    <row r="83" spans="1:131" s="249" customFormat="1" ht="26.25" customHeight="1" x14ac:dyDescent="0.15">
      <c r="A83" s="263">
        <v>16</v>
      </c>
      <c r="B83" s="964"/>
      <c r="C83" s="965"/>
      <c r="D83" s="965"/>
      <c r="E83" s="965"/>
      <c r="F83" s="965"/>
      <c r="G83" s="965"/>
      <c r="H83" s="965"/>
      <c r="I83" s="965"/>
      <c r="J83" s="965"/>
      <c r="K83" s="965"/>
      <c r="L83" s="965"/>
      <c r="M83" s="965"/>
      <c r="N83" s="965"/>
      <c r="O83" s="965"/>
      <c r="P83" s="966"/>
      <c r="Q83" s="967"/>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8"/>
      <c r="BA83" s="968"/>
      <c r="BB83" s="968"/>
      <c r="BC83" s="968"/>
      <c r="BD83" s="969"/>
      <c r="BE83" s="267"/>
      <c r="BF83" s="267"/>
      <c r="BG83" s="267"/>
      <c r="BH83" s="267"/>
      <c r="BI83" s="267"/>
      <c r="BJ83" s="267"/>
      <c r="BK83" s="267"/>
      <c r="BL83" s="267"/>
      <c r="BM83" s="267"/>
      <c r="BN83" s="267"/>
      <c r="BO83" s="267"/>
      <c r="BP83" s="267"/>
      <c r="BQ83" s="264">
        <v>77</v>
      </c>
      <c r="BR83" s="269"/>
      <c r="BS83" s="954"/>
      <c r="BT83" s="955"/>
      <c r="BU83" s="955"/>
      <c r="BV83" s="955"/>
      <c r="BW83" s="955"/>
      <c r="BX83" s="955"/>
      <c r="BY83" s="955"/>
      <c r="BZ83" s="955"/>
      <c r="CA83" s="955"/>
      <c r="CB83" s="955"/>
      <c r="CC83" s="955"/>
      <c r="CD83" s="955"/>
      <c r="CE83" s="955"/>
      <c r="CF83" s="955"/>
      <c r="CG83" s="956"/>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8"/>
      <c r="DW83" s="949"/>
      <c r="DX83" s="949"/>
      <c r="DY83" s="949"/>
      <c r="DZ83" s="950"/>
      <c r="EA83" s="248"/>
    </row>
    <row r="84" spans="1:131" s="249" customFormat="1" ht="26.25" customHeight="1" x14ac:dyDescent="0.15">
      <c r="A84" s="263">
        <v>17</v>
      </c>
      <c r="B84" s="964"/>
      <c r="C84" s="965"/>
      <c r="D84" s="965"/>
      <c r="E84" s="965"/>
      <c r="F84" s="965"/>
      <c r="G84" s="965"/>
      <c r="H84" s="965"/>
      <c r="I84" s="965"/>
      <c r="J84" s="965"/>
      <c r="K84" s="965"/>
      <c r="L84" s="965"/>
      <c r="M84" s="965"/>
      <c r="N84" s="965"/>
      <c r="O84" s="965"/>
      <c r="P84" s="966"/>
      <c r="Q84" s="967"/>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8"/>
      <c r="BA84" s="968"/>
      <c r="BB84" s="968"/>
      <c r="BC84" s="968"/>
      <c r="BD84" s="969"/>
      <c r="BE84" s="267"/>
      <c r="BF84" s="267"/>
      <c r="BG84" s="267"/>
      <c r="BH84" s="267"/>
      <c r="BI84" s="267"/>
      <c r="BJ84" s="267"/>
      <c r="BK84" s="267"/>
      <c r="BL84" s="267"/>
      <c r="BM84" s="267"/>
      <c r="BN84" s="267"/>
      <c r="BO84" s="267"/>
      <c r="BP84" s="267"/>
      <c r="BQ84" s="264">
        <v>78</v>
      </c>
      <c r="BR84" s="269"/>
      <c r="BS84" s="954"/>
      <c r="BT84" s="955"/>
      <c r="BU84" s="955"/>
      <c r="BV84" s="955"/>
      <c r="BW84" s="955"/>
      <c r="BX84" s="955"/>
      <c r="BY84" s="955"/>
      <c r="BZ84" s="955"/>
      <c r="CA84" s="955"/>
      <c r="CB84" s="955"/>
      <c r="CC84" s="955"/>
      <c r="CD84" s="955"/>
      <c r="CE84" s="955"/>
      <c r="CF84" s="955"/>
      <c r="CG84" s="956"/>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8"/>
      <c r="DW84" s="949"/>
      <c r="DX84" s="949"/>
      <c r="DY84" s="949"/>
      <c r="DZ84" s="950"/>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67"/>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8"/>
      <c r="BA85" s="968"/>
      <c r="BB85" s="968"/>
      <c r="BC85" s="968"/>
      <c r="BD85" s="969"/>
      <c r="BE85" s="267"/>
      <c r="BF85" s="267"/>
      <c r="BG85" s="267"/>
      <c r="BH85" s="267"/>
      <c r="BI85" s="267"/>
      <c r="BJ85" s="267"/>
      <c r="BK85" s="267"/>
      <c r="BL85" s="267"/>
      <c r="BM85" s="267"/>
      <c r="BN85" s="267"/>
      <c r="BO85" s="267"/>
      <c r="BP85" s="267"/>
      <c r="BQ85" s="264">
        <v>79</v>
      </c>
      <c r="BR85" s="269"/>
      <c r="BS85" s="954"/>
      <c r="BT85" s="955"/>
      <c r="BU85" s="955"/>
      <c r="BV85" s="955"/>
      <c r="BW85" s="955"/>
      <c r="BX85" s="955"/>
      <c r="BY85" s="955"/>
      <c r="BZ85" s="955"/>
      <c r="CA85" s="955"/>
      <c r="CB85" s="955"/>
      <c r="CC85" s="955"/>
      <c r="CD85" s="955"/>
      <c r="CE85" s="955"/>
      <c r="CF85" s="955"/>
      <c r="CG85" s="956"/>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8"/>
      <c r="DW85" s="949"/>
      <c r="DX85" s="949"/>
      <c r="DY85" s="949"/>
      <c r="DZ85" s="950"/>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67"/>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8"/>
      <c r="BA86" s="968"/>
      <c r="BB86" s="968"/>
      <c r="BC86" s="968"/>
      <c r="BD86" s="969"/>
      <c r="BE86" s="267"/>
      <c r="BF86" s="267"/>
      <c r="BG86" s="267"/>
      <c r="BH86" s="267"/>
      <c r="BI86" s="267"/>
      <c r="BJ86" s="267"/>
      <c r="BK86" s="267"/>
      <c r="BL86" s="267"/>
      <c r="BM86" s="267"/>
      <c r="BN86" s="267"/>
      <c r="BO86" s="267"/>
      <c r="BP86" s="267"/>
      <c r="BQ86" s="264">
        <v>80</v>
      </c>
      <c r="BR86" s="269"/>
      <c r="BS86" s="954"/>
      <c r="BT86" s="955"/>
      <c r="BU86" s="955"/>
      <c r="BV86" s="955"/>
      <c r="BW86" s="955"/>
      <c r="BX86" s="955"/>
      <c r="BY86" s="955"/>
      <c r="BZ86" s="955"/>
      <c r="CA86" s="955"/>
      <c r="CB86" s="955"/>
      <c r="CC86" s="955"/>
      <c r="CD86" s="955"/>
      <c r="CE86" s="955"/>
      <c r="CF86" s="955"/>
      <c r="CG86" s="956"/>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8"/>
      <c r="DW86" s="949"/>
      <c r="DX86" s="949"/>
      <c r="DY86" s="949"/>
      <c r="DZ86" s="950"/>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4"/>
      <c r="BT87" s="955"/>
      <c r="BU87" s="955"/>
      <c r="BV87" s="955"/>
      <c r="BW87" s="955"/>
      <c r="BX87" s="955"/>
      <c r="BY87" s="955"/>
      <c r="BZ87" s="955"/>
      <c r="CA87" s="955"/>
      <c r="CB87" s="955"/>
      <c r="CC87" s="955"/>
      <c r="CD87" s="955"/>
      <c r="CE87" s="955"/>
      <c r="CF87" s="955"/>
      <c r="CG87" s="956"/>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8"/>
      <c r="DW87" s="949"/>
      <c r="DX87" s="949"/>
      <c r="DY87" s="949"/>
      <c r="DZ87" s="950"/>
      <c r="EA87" s="248"/>
    </row>
    <row r="88" spans="1:131" s="249" customFormat="1" ht="26.25" customHeight="1" thickBot="1" x14ac:dyDescent="0.2">
      <c r="A88" s="266" t="s">
        <v>389</v>
      </c>
      <c r="B88" s="876" t="s">
        <v>421</v>
      </c>
      <c r="C88" s="877"/>
      <c r="D88" s="877"/>
      <c r="E88" s="877"/>
      <c r="F88" s="877"/>
      <c r="G88" s="877"/>
      <c r="H88" s="877"/>
      <c r="I88" s="877"/>
      <c r="J88" s="877"/>
      <c r="K88" s="877"/>
      <c r="L88" s="877"/>
      <c r="M88" s="877"/>
      <c r="N88" s="877"/>
      <c r="O88" s="877"/>
      <c r="P88" s="878"/>
      <c r="Q88" s="929"/>
      <c r="R88" s="930"/>
      <c r="S88" s="930"/>
      <c r="T88" s="930"/>
      <c r="U88" s="930"/>
      <c r="V88" s="930"/>
      <c r="W88" s="930"/>
      <c r="X88" s="930"/>
      <c r="Y88" s="930"/>
      <c r="Z88" s="930"/>
      <c r="AA88" s="930"/>
      <c r="AB88" s="930"/>
      <c r="AC88" s="930"/>
      <c r="AD88" s="930"/>
      <c r="AE88" s="930"/>
      <c r="AF88" s="933">
        <f>+AF68+AF69+AF70+AF71+AF72</f>
        <v>15073</v>
      </c>
      <c r="AG88" s="933"/>
      <c r="AH88" s="933"/>
      <c r="AI88" s="933"/>
      <c r="AJ88" s="933"/>
      <c r="AK88" s="930"/>
      <c r="AL88" s="930"/>
      <c r="AM88" s="930"/>
      <c r="AN88" s="930"/>
      <c r="AO88" s="930"/>
      <c r="AP88" s="933">
        <v>23431</v>
      </c>
      <c r="AQ88" s="933"/>
      <c r="AR88" s="933"/>
      <c r="AS88" s="933"/>
      <c r="AT88" s="933"/>
      <c r="AU88" s="933"/>
      <c r="AV88" s="933"/>
      <c r="AW88" s="933"/>
      <c r="AX88" s="933"/>
      <c r="AY88" s="933"/>
      <c r="AZ88" s="938"/>
      <c r="BA88" s="938"/>
      <c r="BB88" s="938"/>
      <c r="BC88" s="938"/>
      <c r="BD88" s="939"/>
      <c r="BE88" s="267"/>
      <c r="BF88" s="267"/>
      <c r="BG88" s="267"/>
      <c r="BH88" s="267"/>
      <c r="BI88" s="267"/>
      <c r="BJ88" s="267"/>
      <c r="BK88" s="267"/>
      <c r="BL88" s="267"/>
      <c r="BM88" s="267"/>
      <c r="BN88" s="267"/>
      <c r="BO88" s="267"/>
      <c r="BP88" s="267"/>
      <c r="BQ88" s="264">
        <v>82</v>
      </c>
      <c r="BR88" s="269"/>
      <c r="BS88" s="954"/>
      <c r="BT88" s="955"/>
      <c r="BU88" s="955"/>
      <c r="BV88" s="955"/>
      <c r="BW88" s="955"/>
      <c r="BX88" s="955"/>
      <c r="BY88" s="955"/>
      <c r="BZ88" s="955"/>
      <c r="CA88" s="955"/>
      <c r="CB88" s="955"/>
      <c r="CC88" s="955"/>
      <c r="CD88" s="955"/>
      <c r="CE88" s="955"/>
      <c r="CF88" s="955"/>
      <c r="CG88" s="956"/>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8"/>
      <c r="DW88" s="949"/>
      <c r="DX88" s="949"/>
      <c r="DY88" s="949"/>
      <c r="DZ88" s="950"/>
      <c r="EA88" s="248"/>
    </row>
    <row r="89" spans="1:131" s="249" customFormat="1" ht="26.25"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4"/>
      <c r="BT89" s="955"/>
      <c r="BU89" s="955"/>
      <c r="BV89" s="955"/>
      <c r="BW89" s="955"/>
      <c r="BX89" s="955"/>
      <c r="BY89" s="955"/>
      <c r="BZ89" s="955"/>
      <c r="CA89" s="955"/>
      <c r="CB89" s="955"/>
      <c r="CC89" s="955"/>
      <c r="CD89" s="955"/>
      <c r="CE89" s="955"/>
      <c r="CF89" s="955"/>
      <c r="CG89" s="956"/>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8"/>
      <c r="DW89" s="949"/>
      <c r="DX89" s="949"/>
      <c r="DY89" s="949"/>
      <c r="DZ89" s="950"/>
      <c r="EA89" s="248"/>
    </row>
    <row r="90" spans="1:131" s="249" customFormat="1" ht="26.25"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4"/>
      <c r="BT90" s="955"/>
      <c r="BU90" s="955"/>
      <c r="BV90" s="955"/>
      <c r="BW90" s="955"/>
      <c r="BX90" s="955"/>
      <c r="BY90" s="955"/>
      <c r="BZ90" s="955"/>
      <c r="CA90" s="955"/>
      <c r="CB90" s="955"/>
      <c r="CC90" s="955"/>
      <c r="CD90" s="955"/>
      <c r="CE90" s="955"/>
      <c r="CF90" s="955"/>
      <c r="CG90" s="956"/>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8"/>
      <c r="DW90" s="949"/>
      <c r="DX90" s="949"/>
      <c r="DY90" s="949"/>
      <c r="DZ90" s="950"/>
      <c r="EA90" s="248"/>
    </row>
    <row r="91" spans="1:131" s="249" customFormat="1" ht="26.25"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4"/>
      <c r="BT91" s="955"/>
      <c r="BU91" s="955"/>
      <c r="BV91" s="955"/>
      <c r="BW91" s="955"/>
      <c r="BX91" s="955"/>
      <c r="BY91" s="955"/>
      <c r="BZ91" s="955"/>
      <c r="CA91" s="955"/>
      <c r="CB91" s="955"/>
      <c r="CC91" s="955"/>
      <c r="CD91" s="955"/>
      <c r="CE91" s="955"/>
      <c r="CF91" s="955"/>
      <c r="CG91" s="956"/>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8"/>
      <c r="DW91" s="949"/>
      <c r="DX91" s="949"/>
      <c r="DY91" s="949"/>
      <c r="DZ91" s="950"/>
      <c r="EA91" s="248"/>
    </row>
    <row r="92" spans="1:131" s="249" customFormat="1" ht="26.25"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4"/>
      <c r="BT92" s="955"/>
      <c r="BU92" s="955"/>
      <c r="BV92" s="955"/>
      <c r="BW92" s="955"/>
      <c r="BX92" s="955"/>
      <c r="BY92" s="955"/>
      <c r="BZ92" s="955"/>
      <c r="CA92" s="955"/>
      <c r="CB92" s="955"/>
      <c r="CC92" s="955"/>
      <c r="CD92" s="955"/>
      <c r="CE92" s="955"/>
      <c r="CF92" s="955"/>
      <c r="CG92" s="956"/>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8"/>
      <c r="DW92" s="949"/>
      <c r="DX92" s="949"/>
      <c r="DY92" s="949"/>
      <c r="DZ92" s="950"/>
      <c r="EA92" s="248"/>
    </row>
    <row r="93" spans="1:131" s="249" customFormat="1" ht="26.25"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4"/>
      <c r="BT93" s="955"/>
      <c r="BU93" s="955"/>
      <c r="BV93" s="955"/>
      <c r="BW93" s="955"/>
      <c r="BX93" s="955"/>
      <c r="BY93" s="955"/>
      <c r="BZ93" s="955"/>
      <c r="CA93" s="955"/>
      <c r="CB93" s="955"/>
      <c r="CC93" s="955"/>
      <c r="CD93" s="955"/>
      <c r="CE93" s="955"/>
      <c r="CF93" s="955"/>
      <c r="CG93" s="956"/>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8"/>
      <c r="DW93" s="949"/>
      <c r="DX93" s="949"/>
      <c r="DY93" s="949"/>
      <c r="DZ93" s="950"/>
      <c r="EA93" s="248"/>
    </row>
    <row r="94" spans="1:131" s="249" customFormat="1" ht="26.25"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4"/>
      <c r="BT94" s="955"/>
      <c r="BU94" s="955"/>
      <c r="BV94" s="955"/>
      <c r="BW94" s="955"/>
      <c r="BX94" s="955"/>
      <c r="BY94" s="955"/>
      <c r="BZ94" s="955"/>
      <c r="CA94" s="955"/>
      <c r="CB94" s="955"/>
      <c r="CC94" s="955"/>
      <c r="CD94" s="955"/>
      <c r="CE94" s="955"/>
      <c r="CF94" s="955"/>
      <c r="CG94" s="956"/>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8"/>
      <c r="DW94" s="949"/>
      <c r="DX94" s="949"/>
      <c r="DY94" s="949"/>
      <c r="DZ94" s="950"/>
      <c r="EA94" s="248"/>
    </row>
    <row r="95" spans="1:131" s="249" customFormat="1" ht="26.25"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4"/>
      <c r="BT95" s="955"/>
      <c r="BU95" s="955"/>
      <c r="BV95" s="955"/>
      <c r="BW95" s="955"/>
      <c r="BX95" s="955"/>
      <c r="BY95" s="955"/>
      <c r="BZ95" s="955"/>
      <c r="CA95" s="955"/>
      <c r="CB95" s="955"/>
      <c r="CC95" s="955"/>
      <c r="CD95" s="955"/>
      <c r="CE95" s="955"/>
      <c r="CF95" s="955"/>
      <c r="CG95" s="956"/>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8"/>
      <c r="DW95" s="949"/>
      <c r="DX95" s="949"/>
      <c r="DY95" s="949"/>
      <c r="DZ95" s="950"/>
      <c r="EA95" s="248"/>
    </row>
    <row r="96" spans="1:131" s="249" customFormat="1" ht="26.25"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4"/>
      <c r="BT96" s="955"/>
      <c r="BU96" s="955"/>
      <c r="BV96" s="955"/>
      <c r="BW96" s="955"/>
      <c r="BX96" s="955"/>
      <c r="BY96" s="955"/>
      <c r="BZ96" s="955"/>
      <c r="CA96" s="955"/>
      <c r="CB96" s="955"/>
      <c r="CC96" s="955"/>
      <c r="CD96" s="955"/>
      <c r="CE96" s="955"/>
      <c r="CF96" s="955"/>
      <c r="CG96" s="956"/>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8"/>
      <c r="DW96" s="949"/>
      <c r="DX96" s="949"/>
      <c r="DY96" s="949"/>
      <c r="DZ96" s="950"/>
      <c r="EA96" s="248"/>
    </row>
    <row r="97" spans="1:131" s="249" customFormat="1" ht="26.25"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4"/>
      <c r="BT97" s="955"/>
      <c r="BU97" s="955"/>
      <c r="BV97" s="955"/>
      <c r="BW97" s="955"/>
      <c r="BX97" s="955"/>
      <c r="BY97" s="955"/>
      <c r="BZ97" s="955"/>
      <c r="CA97" s="955"/>
      <c r="CB97" s="955"/>
      <c r="CC97" s="955"/>
      <c r="CD97" s="955"/>
      <c r="CE97" s="955"/>
      <c r="CF97" s="955"/>
      <c r="CG97" s="956"/>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8"/>
      <c r="DW97" s="949"/>
      <c r="DX97" s="949"/>
      <c r="DY97" s="949"/>
      <c r="DZ97" s="950"/>
      <c r="EA97" s="248"/>
    </row>
    <row r="98" spans="1:131" s="249" customFormat="1" ht="26.25"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4"/>
      <c r="BT98" s="955"/>
      <c r="BU98" s="955"/>
      <c r="BV98" s="955"/>
      <c r="BW98" s="955"/>
      <c r="BX98" s="955"/>
      <c r="BY98" s="955"/>
      <c r="BZ98" s="955"/>
      <c r="CA98" s="955"/>
      <c r="CB98" s="955"/>
      <c r="CC98" s="955"/>
      <c r="CD98" s="955"/>
      <c r="CE98" s="955"/>
      <c r="CF98" s="955"/>
      <c r="CG98" s="956"/>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8"/>
      <c r="DW98" s="949"/>
      <c r="DX98" s="949"/>
      <c r="DY98" s="949"/>
      <c r="DZ98" s="950"/>
      <c r="EA98" s="248"/>
    </row>
    <row r="99" spans="1:131" s="249" customFormat="1" ht="26.25"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4"/>
      <c r="BT99" s="955"/>
      <c r="BU99" s="955"/>
      <c r="BV99" s="955"/>
      <c r="BW99" s="955"/>
      <c r="BX99" s="955"/>
      <c r="BY99" s="955"/>
      <c r="BZ99" s="955"/>
      <c r="CA99" s="955"/>
      <c r="CB99" s="955"/>
      <c r="CC99" s="955"/>
      <c r="CD99" s="955"/>
      <c r="CE99" s="955"/>
      <c r="CF99" s="955"/>
      <c r="CG99" s="956"/>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8"/>
      <c r="DW99" s="949"/>
      <c r="DX99" s="949"/>
      <c r="DY99" s="949"/>
      <c r="DZ99" s="950"/>
      <c r="EA99" s="248"/>
    </row>
    <row r="100" spans="1:131" s="249" customFormat="1" ht="26.25"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4"/>
      <c r="BT100" s="955"/>
      <c r="BU100" s="955"/>
      <c r="BV100" s="955"/>
      <c r="BW100" s="955"/>
      <c r="BX100" s="955"/>
      <c r="BY100" s="955"/>
      <c r="BZ100" s="955"/>
      <c r="CA100" s="955"/>
      <c r="CB100" s="955"/>
      <c r="CC100" s="955"/>
      <c r="CD100" s="955"/>
      <c r="CE100" s="955"/>
      <c r="CF100" s="955"/>
      <c r="CG100" s="956"/>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8"/>
      <c r="DW100" s="949"/>
      <c r="DX100" s="949"/>
      <c r="DY100" s="949"/>
      <c r="DZ100" s="950"/>
      <c r="EA100" s="248"/>
    </row>
    <row r="101" spans="1:131" s="249" customFormat="1" ht="26.25"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4"/>
      <c r="BT101" s="955"/>
      <c r="BU101" s="955"/>
      <c r="BV101" s="955"/>
      <c r="BW101" s="955"/>
      <c r="BX101" s="955"/>
      <c r="BY101" s="955"/>
      <c r="BZ101" s="955"/>
      <c r="CA101" s="955"/>
      <c r="CB101" s="955"/>
      <c r="CC101" s="955"/>
      <c r="CD101" s="955"/>
      <c r="CE101" s="955"/>
      <c r="CF101" s="955"/>
      <c r="CG101" s="956"/>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8"/>
      <c r="DW101" s="949"/>
      <c r="DX101" s="949"/>
      <c r="DY101" s="949"/>
      <c r="DZ101" s="95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76" t="s">
        <v>422</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41"/>
      <c r="CT102" s="941"/>
      <c r="CU102" s="941"/>
      <c r="CV102" s="982"/>
      <c r="CW102" s="981"/>
      <c r="CX102" s="941"/>
      <c r="CY102" s="941"/>
      <c r="CZ102" s="941"/>
      <c r="DA102" s="982"/>
      <c r="DB102" s="981"/>
      <c r="DC102" s="941"/>
      <c r="DD102" s="941"/>
      <c r="DE102" s="941"/>
      <c r="DF102" s="982"/>
      <c r="DG102" s="981"/>
      <c r="DH102" s="941"/>
      <c r="DI102" s="941"/>
      <c r="DJ102" s="941"/>
      <c r="DK102" s="982"/>
      <c r="DL102" s="981"/>
      <c r="DM102" s="941"/>
      <c r="DN102" s="941"/>
      <c r="DO102" s="941"/>
      <c r="DP102" s="982"/>
      <c r="DQ102" s="981"/>
      <c r="DR102" s="941"/>
      <c r="DS102" s="941"/>
      <c r="DT102" s="941"/>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423</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424</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427</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428</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429</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430</v>
      </c>
      <c r="AB109" s="984"/>
      <c r="AC109" s="984"/>
      <c r="AD109" s="984"/>
      <c r="AE109" s="985"/>
      <c r="AF109" s="983" t="s">
        <v>431</v>
      </c>
      <c r="AG109" s="984"/>
      <c r="AH109" s="984"/>
      <c r="AI109" s="984"/>
      <c r="AJ109" s="985"/>
      <c r="AK109" s="983" t="s">
        <v>305</v>
      </c>
      <c r="AL109" s="984"/>
      <c r="AM109" s="984"/>
      <c r="AN109" s="984"/>
      <c r="AO109" s="985"/>
      <c r="AP109" s="983" t="s">
        <v>432</v>
      </c>
      <c r="AQ109" s="984"/>
      <c r="AR109" s="984"/>
      <c r="AS109" s="984"/>
      <c r="AT109" s="986"/>
      <c r="AU109" s="1003" t="s">
        <v>429</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430</v>
      </c>
      <c r="BR109" s="984"/>
      <c r="BS109" s="984"/>
      <c r="BT109" s="984"/>
      <c r="BU109" s="985"/>
      <c r="BV109" s="983" t="s">
        <v>431</v>
      </c>
      <c r="BW109" s="984"/>
      <c r="BX109" s="984"/>
      <c r="BY109" s="984"/>
      <c r="BZ109" s="985"/>
      <c r="CA109" s="983" t="s">
        <v>305</v>
      </c>
      <c r="CB109" s="984"/>
      <c r="CC109" s="984"/>
      <c r="CD109" s="984"/>
      <c r="CE109" s="985"/>
      <c r="CF109" s="1004" t="s">
        <v>432</v>
      </c>
      <c r="CG109" s="1004"/>
      <c r="CH109" s="1004"/>
      <c r="CI109" s="1004"/>
      <c r="CJ109" s="1004"/>
      <c r="CK109" s="983" t="s">
        <v>433</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430</v>
      </c>
      <c r="DH109" s="984"/>
      <c r="DI109" s="984"/>
      <c r="DJ109" s="984"/>
      <c r="DK109" s="985"/>
      <c r="DL109" s="983" t="s">
        <v>431</v>
      </c>
      <c r="DM109" s="984"/>
      <c r="DN109" s="984"/>
      <c r="DO109" s="984"/>
      <c r="DP109" s="985"/>
      <c r="DQ109" s="983" t="s">
        <v>305</v>
      </c>
      <c r="DR109" s="984"/>
      <c r="DS109" s="984"/>
      <c r="DT109" s="984"/>
      <c r="DU109" s="985"/>
      <c r="DV109" s="983" t="s">
        <v>432</v>
      </c>
      <c r="DW109" s="984"/>
      <c r="DX109" s="984"/>
      <c r="DY109" s="984"/>
      <c r="DZ109" s="986"/>
    </row>
    <row r="110" spans="1:131" s="248" customFormat="1" ht="26.25" customHeight="1" x14ac:dyDescent="0.15">
      <c r="A110" s="987" t="s">
        <v>434</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214025</v>
      </c>
      <c r="AB110" s="991"/>
      <c r="AC110" s="991"/>
      <c r="AD110" s="991"/>
      <c r="AE110" s="992"/>
      <c r="AF110" s="993">
        <v>215471</v>
      </c>
      <c r="AG110" s="991"/>
      <c r="AH110" s="991"/>
      <c r="AI110" s="991"/>
      <c r="AJ110" s="992"/>
      <c r="AK110" s="993">
        <v>216536</v>
      </c>
      <c r="AL110" s="991"/>
      <c r="AM110" s="991"/>
      <c r="AN110" s="991"/>
      <c r="AO110" s="992"/>
      <c r="AP110" s="994">
        <v>12.4</v>
      </c>
      <c r="AQ110" s="995"/>
      <c r="AR110" s="995"/>
      <c r="AS110" s="995"/>
      <c r="AT110" s="996"/>
      <c r="AU110" s="997" t="s">
        <v>71</v>
      </c>
      <c r="AV110" s="998"/>
      <c r="AW110" s="998"/>
      <c r="AX110" s="998"/>
      <c r="AY110" s="998"/>
      <c r="AZ110" s="1039" t="s">
        <v>435</v>
      </c>
      <c r="BA110" s="988"/>
      <c r="BB110" s="988"/>
      <c r="BC110" s="988"/>
      <c r="BD110" s="988"/>
      <c r="BE110" s="988"/>
      <c r="BF110" s="988"/>
      <c r="BG110" s="988"/>
      <c r="BH110" s="988"/>
      <c r="BI110" s="988"/>
      <c r="BJ110" s="988"/>
      <c r="BK110" s="988"/>
      <c r="BL110" s="988"/>
      <c r="BM110" s="988"/>
      <c r="BN110" s="988"/>
      <c r="BO110" s="988"/>
      <c r="BP110" s="989"/>
      <c r="BQ110" s="1025">
        <v>2299657</v>
      </c>
      <c r="BR110" s="1026"/>
      <c r="BS110" s="1026"/>
      <c r="BT110" s="1026"/>
      <c r="BU110" s="1026"/>
      <c r="BV110" s="1026">
        <v>2220945</v>
      </c>
      <c r="BW110" s="1026"/>
      <c r="BX110" s="1026"/>
      <c r="BY110" s="1026"/>
      <c r="BZ110" s="1026"/>
      <c r="CA110" s="1026">
        <v>2360519</v>
      </c>
      <c r="CB110" s="1026"/>
      <c r="CC110" s="1026"/>
      <c r="CD110" s="1026"/>
      <c r="CE110" s="1026"/>
      <c r="CF110" s="1040">
        <v>135.1</v>
      </c>
      <c r="CG110" s="1041"/>
      <c r="CH110" s="1041"/>
      <c r="CI110" s="1041"/>
      <c r="CJ110" s="1041"/>
      <c r="CK110" s="1042" t="s">
        <v>436</v>
      </c>
      <c r="CL110" s="1043"/>
      <c r="CM110" s="1022" t="s">
        <v>437</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438</v>
      </c>
      <c r="DH110" s="1026"/>
      <c r="DI110" s="1026"/>
      <c r="DJ110" s="1026"/>
      <c r="DK110" s="1026"/>
      <c r="DL110" s="1026" t="s">
        <v>439</v>
      </c>
      <c r="DM110" s="1026"/>
      <c r="DN110" s="1026"/>
      <c r="DO110" s="1026"/>
      <c r="DP110" s="1026"/>
      <c r="DQ110" s="1026">
        <v>447</v>
      </c>
      <c r="DR110" s="1026"/>
      <c r="DS110" s="1026"/>
      <c r="DT110" s="1026"/>
      <c r="DU110" s="1026"/>
      <c r="DV110" s="1027">
        <v>0</v>
      </c>
      <c r="DW110" s="1027"/>
      <c r="DX110" s="1027"/>
      <c r="DY110" s="1027"/>
      <c r="DZ110" s="1028"/>
    </row>
    <row r="111" spans="1:131" s="248" customFormat="1" ht="26.25" customHeight="1" x14ac:dyDescent="0.15">
      <c r="A111" s="1029" t="s">
        <v>440</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439</v>
      </c>
      <c r="AB111" s="1033"/>
      <c r="AC111" s="1033"/>
      <c r="AD111" s="1033"/>
      <c r="AE111" s="1034"/>
      <c r="AF111" s="1035" t="s">
        <v>439</v>
      </c>
      <c r="AG111" s="1033"/>
      <c r="AH111" s="1033"/>
      <c r="AI111" s="1033"/>
      <c r="AJ111" s="1034"/>
      <c r="AK111" s="1035" t="s">
        <v>438</v>
      </c>
      <c r="AL111" s="1033"/>
      <c r="AM111" s="1033"/>
      <c r="AN111" s="1033"/>
      <c r="AO111" s="1034"/>
      <c r="AP111" s="1036" t="s">
        <v>439</v>
      </c>
      <c r="AQ111" s="1037"/>
      <c r="AR111" s="1037"/>
      <c r="AS111" s="1037"/>
      <c r="AT111" s="1038"/>
      <c r="AU111" s="999"/>
      <c r="AV111" s="1000"/>
      <c r="AW111" s="1000"/>
      <c r="AX111" s="1000"/>
      <c r="AY111" s="1000"/>
      <c r="AZ111" s="1048" t="s">
        <v>441</v>
      </c>
      <c r="BA111" s="1049"/>
      <c r="BB111" s="1049"/>
      <c r="BC111" s="1049"/>
      <c r="BD111" s="1049"/>
      <c r="BE111" s="1049"/>
      <c r="BF111" s="1049"/>
      <c r="BG111" s="1049"/>
      <c r="BH111" s="1049"/>
      <c r="BI111" s="1049"/>
      <c r="BJ111" s="1049"/>
      <c r="BK111" s="1049"/>
      <c r="BL111" s="1049"/>
      <c r="BM111" s="1049"/>
      <c r="BN111" s="1049"/>
      <c r="BO111" s="1049"/>
      <c r="BP111" s="1050"/>
      <c r="BQ111" s="1018">
        <v>27754</v>
      </c>
      <c r="BR111" s="1019"/>
      <c r="BS111" s="1019"/>
      <c r="BT111" s="1019"/>
      <c r="BU111" s="1019"/>
      <c r="BV111" s="1019">
        <v>24992</v>
      </c>
      <c r="BW111" s="1019"/>
      <c r="BX111" s="1019"/>
      <c r="BY111" s="1019"/>
      <c r="BZ111" s="1019"/>
      <c r="CA111" s="1019">
        <v>22680</v>
      </c>
      <c r="CB111" s="1019"/>
      <c r="CC111" s="1019"/>
      <c r="CD111" s="1019"/>
      <c r="CE111" s="1019"/>
      <c r="CF111" s="1013">
        <v>1.3</v>
      </c>
      <c r="CG111" s="1014"/>
      <c r="CH111" s="1014"/>
      <c r="CI111" s="1014"/>
      <c r="CJ111" s="1014"/>
      <c r="CK111" s="1044"/>
      <c r="CL111" s="1045"/>
      <c r="CM111" s="1015" t="s">
        <v>442</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443</v>
      </c>
      <c r="DH111" s="1019"/>
      <c r="DI111" s="1019"/>
      <c r="DJ111" s="1019"/>
      <c r="DK111" s="1019"/>
      <c r="DL111" s="1019" t="s">
        <v>439</v>
      </c>
      <c r="DM111" s="1019"/>
      <c r="DN111" s="1019"/>
      <c r="DO111" s="1019"/>
      <c r="DP111" s="1019"/>
      <c r="DQ111" s="1019" t="s">
        <v>438</v>
      </c>
      <c r="DR111" s="1019"/>
      <c r="DS111" s="1019"/>
      <c r="DT111" s="1019"/>
      <c r="DU111" s="1019"/>
      <c r="DV111" s="1020" t="s">
        <v>443</v>
      </c>
      <c r="DW111" s="1020"/>
      <c r="DX111" s="1020"/>
      <c r="DY111" s="1020"/>
      <c r="DZ111" s="1021"/>
    </row>
    <row r="112" spans="1:131" s="248" customFormat="1" ht="26.25" customHeight="1" x14ac:dyDescent="0.15">
      <c r="A112" s="1051" t="s">
        <v>444</v>
      </c>
      <c r="B112" s="1052"/>
      <c r="C112" s="1049" t="s">
        <v>445</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438</v>
      </c>
      <c r="AB112" s="1058"/>
      <c r="AC112" s="1058"/>
      <c r="AD112" s="1058"/>
      <c r="AE112" s="1059"/>
      <c r="AF112" s="1060" t="s">
        <v>438</v>
      </c>
      <c r="AG112" s="1058"/>
      <c r="AH112" s="1058"/>
      <c r="AI112" s="1058"/>
      <c r="AJ112" s="1059"/>
      <c r="AK112" s="1060" t="s">
        <v>443</v>
      </c>
      <c r="AL112" s="1058"/>
      <c r="AM112" s="1058"/>
      <c r="AN112" s="1058"/>
      <c r="AO112" s="1059"/>
      <c r="AP112" s="1061" t="s">
        <v>443</v>
      </c>
      <c r="AQ112" s="1062"/>
      <c r="AR112" s="1062"/>
      <c r="AS112" s="1062"/>
      <c r="AT112" s="1063"/>
      <c r="AU112" s="999"/>
      <c r="AV112" s="1000"/>
      <c r="AW112" s="1000"/>
      <c r="AX112" s="1000"/>
      <c r="AY112" s="1000"/>
      <c r="AZ112" s="1048" t="s">
        <v>446</v>
      </c>
      <c r="BA112" s="1049"/>
      <c r="BB112" s="1049"/>
      <c r="BC112" s="1049"/>
      <c r="BD112" s="1049"/>
      <c r="BE112" s="1049"/>
      <c r="BF112" s="1049"/>
      <c r="BG112" s="1049"/>
      <c r="BH112" s="1049"/>
      <c r="BI112" s="1049"/>
      <c r="BJ112" s="1049"/>
      <c r="BK112" s="1049"/>
      <c r="BL112" s="1049"/>
      <c r="BM112" s="1049"/>
      <c r="BN112" s="1049"/>
      <c r="BO112" s="1049"/>
      <c r="BP112" s="1050"/>
      <c r="BQ112" s="1018">
        <v>266371</v>
      </c>
      <c r="BR112" s="1019"/>
      <c r="BS112" s="1019"/>
      <c r="BT112" s="1019"/>
      <c r="BU112" s="1019"/>
      <c r="BV112" s="1019">
        <v>242878</v>
      </c>
      <c r="BW112" s="1019"/>
      <c r="BX112" s="1019"/>
      <c r="BY112" s="1019"/>
      <c r="BZ112" s="1019"/>
      <c r="CA112" s="1019">
        <v>256439</v>
      </c>
      <c r="CB112" s="1019"/>
      <c r="CC112" s="1019"/>
      <c r="CD112" s="1019"/>
      <c r="CE112" s="1019"/>
      <c r="CF112" s="1013">
        <v>14.7</v>
      </c>
      <c r="CG112" s="1014"/>
      <c r="CH112" s="1014"/>
      <c r="CI112" s="1014"/>
      <c r="CJ112" s="1014"/>
      <c r="CK112" s="1044"/>
      <c r="CL112" s="1045"/>
      <c r="CM112" s="1015" t="s">
        <v>447</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443</v>
      </c>
      <c r="DH112" s="1019"/>
      <c r="DI112" s="1019"/>
      <c r="DJ112" s="1019"/>
      <c r="DK112" s="1019"/>
      <c r="DL112" s="1019" t="s">
        <v>443</v>
      </c>
      <c r="DM112" s="1019"/>
      <c r="DN112" s="1019"/>
      <c r="DO112" s="1019"/>
      <c r="DP112" s="1019"/>
      <c r="DQ112" s="1019" t="s">
        <v>443</v>
      </c>
      <c r="DR112" s="1019"/>
      <c r="DS112" s="1019"/>
      <c r="DT112" s="1019"/>
      <c r="DU112" s="1019"/>
      <c r="DV112" s="1020" t="s">
        <v>443</v>
      </c>
      <c r="DW112" s="1020"/>
      <c r="DX112" s="1020"/>
      <c r="DY112" s="1020"/>
      <c r="DZ112" s="1021"/>
    </row>
    <row r="113" spans="1:130" s="248" customFormat="1" ht="26.25" customHeight="1" x14ac:dyDescent="0.15">
      <c r="A113" s="1053"/>
      <c r="B113" s="1054"/>
      <c r="C113" s="1049" t="s">
        <v>448</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42464</v>
      </c>
      <c r="AB113" s="1033"/>
      <c r="AC113" s="1033"/>
      <c r="AD113" s="1033"/>
      <c r="AE113" s="1034"/>
      <c r="AF113" s="1035">
        <v>28135</v>
      </c>
      <c r="AG113" s="1033"/>
      <c r="AH113" s="1033"/>
      <c r="AI113" s="1033"/>
      <c r="AJ113" s="1034"/>
      <c r="AK113" s="1035">
        <v>28164</v>
      </c>
      <c r="AL113" s="1033"/>
      <c r="AM113" s="1033"/>
      <c r="AN113" s="1033"/>
      <c r="AO113" s="1034"/>
      <c r="AP113" s="1036">
        <v>1.6</v>
      </c>
      <c r="AQ113" s="1037"/>
      <c r="AR113" s="1037"/>
      <c r="AS113" s="1037"/>
      <c r="AT113" s="1038"/>
      <c r="AU113" s="999"/>
      <c r="AV113" s="1000"/>
      <c r="AW113" s="1000"/>
      <c r="AX113" s="1000"/>
      <c r="AY113" s="1000"/>
      <c r="AZ113" s="1048" t="s">
        <v>449</v>
      </c>
      <c r="BA113" s="1049"/>
      <c r="BB113" s="1049"/>
      <c r="BC113" s="1049"/>
      <c r="BD113" s="1049"/>
      <c r="BE113" s="1049"/>
      <c r="BF113" s="1049"/>
      <c r="BG113" s="1049"/>
      <c r="BH113" s="1049"/>
      <c r="BI113" s="1049"/>
      <c r="BJ113" s="1049"/>
      <c r="BK113" s="1049"/>
      <c r="BL113" s="1049"/>
      <c r="BM113" s="1049"/>
      <c r="BN113" s="1049"/>
      <c r="BO113" s="1049"/>
      <c r="BP113" s="1050"/>
      <c r="BQ113" s="1018">
        <v>243678</v>
      </c>
      <c r="BR113" s="1019"/>
      <c r="BS113" s="1019"/>
      <c r="BT113" s="1019"/>
      <c r="BU113" s="1019"/>
      <c r="BV113" s="1019">
        <v>260289</v>
      </c>
      <c r="BW113" s="1019"/>
      <c r="BX113" s="1019"/>
      <c r="BY113" s="1019"/>
      <c r="BZ113" s="1019"/>
      <c r="CA113" s="1019">
        <v>335521</v>
      </c>
      <c r="CB113" s="1019"/>
      <c r="CC113" s="1019"/>
      <c r="CD113" s="1019"/>
      <c r="CE113" s="1019"/>
      <c r="CF113" s="1013">
        <v>19.2</v>
      </c>
      <c r="CG113" s="1014"/>
      <c r="CH113" s="1014"/>
      <c r="CI113" s="1014"/>
      <c r="CJ113" s="1014"/>
      <c r="CK113" s="1044"/>
      <c r="CL113" s="1045"/>
      <c r="CM113" s="1015" t="s">
        <v>450</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443</v>
      </c>
      <c r="DH113" s="1058"/>
      <c r="DI113" s="1058"/>
      <c r="DJ113" s="1058"/>
      <c r="DK113" s="1059"/>
      <c r="DL113" s="1060" t="s">
        <v>443</v>
      </c>
      <c r="DM113" s="1058"/>
      <c r="DN113" s="1058"/>
      <c r="DO113" s="1058"/>
      <c r="DP113" s="1059"/>
      <c r="DQ113" s="1060" t="s">
        <v>438</v>
      </c>
      <c r="DR113" s="1058"/>
      <c r="DS113" s="1058"/>
      <c r="DT113" s="1058"/>
      <c r="DU113" s="1059"/>
      <c r="DV113" s="1061" t="s">
        <v>443</v>
      </c>
      <c r="DW113" s="1062"/>
      <c r="DX113" s="1062"/>
      <c r="DY113" s="1062"/>
      <c r="DZ113" s="1063"/>
    </row>
    <row r="114" spans="1:130" s="248" customFormat="1" ht="26.25" customHeight="1" x14ac:dyDescent="0.15">
      <c r="A114" s="1053"/>
      <c r="B114" s="1054"/>
      <c r="C114" s="1049" t="s">
        <v>451</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59655</v>
      </c>
      <c r="AB114" s="1058"/>
      <c r="AC114" s="1058"/>
      <c r="AD114" s="1058"/>
      <c r="AE114" s="1059"/>
      <c r="AF114" s="1060">
        <v>61881</v>
      </c>
      <c r="AG114" s="1058"/>
      <c r="AH114" s="1058"/>
      <c r="AI114" s="1058"/>
      <c r="AJ114" s="1059"/>
      <c r="AK114" s="1060">
        <v>73217</v>
      </c>
      <c r="AL114" s="1058"/>
      <c r="AM114" s="1058"/>
      <c r="AN114" s="1058"/>
      <c r="AO114" s="1059"/>
      <c r="AP114" s="1061">
        <v>4.2</v>
      </c>
      <c r="AQ114" s="1062"/>
      <c r="AR114" s="1062"/>
      <c r="AS114" s="1062"/>
      <c r="AT114" s="1063"/>
      <c r="AU114" s="999"/>
      <c r="AV114" s="1000"/>
      <c r="AW114" s="1000"/>
      <c r="AX114" s="1000"/>
      <c r="AY114" s="1000"/>
      <c r="AZ114" s="1048" t="s">
        <v>452</v>
      </c>
      <c r="BA114" s="1049"/>
      <c r="BB114" s="1049"/>
      <c r="BC114" s="1049"/>
      <c r="BD114" s="1049"/>
      <c r="BE114" s="1049"/>
      <c r="BF114" s="1049"/>
      <c r="BG114" s="1049"/>
      <c r="BH114" s="1049"/>
      <c r="BI114" s="1049"/>
      <c r="BJ114" s="1049"/>
      <c r="BK114" s="1049"/>
      <c r="BL114" s="1049"/>
      <c r="BM114" s="1049"/>
      <c r="BN114" s="1049"/>
      <c r="BO114" s="1049"/>
      <c r="BP114" s="1050"/>
      <c r="BQ114" s="1018">
        <v>165078</v>
      </c>
      <c r="BR114" s="1019"/>
      <c r="BS114" s="1019"/>
      <c r="BT114" s="1019"/>
      <c r="BU114" s="1019"/>
      <c r="BV114" s="1019">
        <v>188369</v>
      </c>
      <c r="BW114" s="1019"/>
      <c r="BX114" s="1019"/>
      <c r="BY114" s="1019"/>
      <c r="BZ114" s="1019"/>
      <c r="CA114" s="1019">
        <v>178821</v>
      </c>
      <c r="CB114" s="1019"/>
      <c r="CC114" s="1019"/>
      <c r="CD114" s="1019"/>
      <c r="CE114" s="1019"/>
      <c r="CF114" s="1013">
        <v>10.199999999999999</v>
      </c>
      <c r="CG114" s="1014"/>
      <c r="CH114" s="1014"/>
      <c r="CI114" s="1014"/>
      <c r="CJ114" s="1014"/>
      <c r="CK114" s="1044"/>
      <c r="CL114" s="1045"/>
      <c r="CM114" s="1015" t="s">
        <v>453</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443</v>
      </c>
      <c r="DH114" s="1058"/>
      <c r="DI114" s="1058"/>
      <c r="DJ114" s="1058"/>
      <c r="DK114" s="1059"/>
      <c r="DL114" s="1060" t="s">
        <v>438</v>
      </c>
      <c r="DM114" s="1058"/>
      <c r="DN114" s="1058"/>
      <c r="DO114" s="1058"/>
      <c r="DP114" s="1059"/>
      <c r="DQ114" s="1060" t="s">
        <v>443</v>
      </c>
      <c r="DR114" s="1058"/>
      <c r="DS114" s="1058"/>
      <c r="DT114" s="1058"/>
      <c r="DU114" s="1059"/>
      <c r="DV114" s="1061" t="s">
        <v>438</v>
      </c>
      <c r="DW114" s="1062"/>
      <c r="DX114" s="1062"/>
      <c r="DY114" s="1062"/>
      <c r="DZ114" s="1063"/>
    </row>
    <row r="115" spans="1:130" s="248" customFormat="1" ht="26.25" customHeight="1" x14ac:dyDescent="0.15">
      <c r="A115" s="1053"/>
      <c r="B115" s="1054"/>
      <c r="C115" s="1049" t="s">
        <v>454</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v>2033</v>
      </c>
      <c r="AB115" s="1033"/>
      <c r="AC115" s="1033"/>
      <c r="AD115" s="1033"/>
      <c r="AE115" s="1034"/>
      <c r="AF115" s="1035">
        <v>1464</v>
      </c>
      <c r="AG115" s="1033"/>
      <c r="AH115" s="1033"/>
      <c r="AI115" s="1033"/>
      <c r="AJ115" s="1034"/>
      <c r="AK115" s="1035">
        <v>516</v>
      </c>
      <c r="AL115" s="1033"/>
      <c r="AM115" s="1033"/>
      <c r="AN115" s="1033"/>
      <c r="AO115" s="1034"/>
      <c r="AP115" s="1036">
        <v>0</v>
      </c>
      <c r="AQ115" s="1037"/>
      <c r="AR115" s="1037"/>
      <c r="AS115" s="1037"/>
      <c r="AT115" s="1038"/>
      <c r="AU115" s="999"/>
      <c r="AV115" s="1000"/>
      <c r="AW115" s="1000"/>
      <c r="AX115" s="1000"/>
      <c r="AY115" s="1000"/>
      <c r="AZ115" s="1048" t="s">
        <v>455</v>
      </c>
      <c r="BA115" s="1049"/>
      <c r="BB115" s="1049"/>
      <c r="BC115" s="1049"/>
      <c r="BD115" s="1049"/>
      <c r="BE115" s="1049"/>
      <c r="BF115" s="1049"/>
      <c r="BG115" s="1049"/>
      <c r="BH115" s="1049"/>
      <c r="BI115" s="1049"/>
      <c r="BJ115" s="1049"/>
      <c r="BK115" s="1049"/>
      <c r="BL115" s="1049"/>
      <c r="BM115" s="1049"/>
      <c r="BN115" s="1049"/>
      <c r="BO115" s="1049"/>
      <c r="BP115" s="1050"/>
      <c r="BQ115" s="1018" t="s">
        <v>443</v>
      </c>
      <c r="BR115" s="1019"/>
      <c r="BS115" s="1019"/>
      <c r="BT115" s="1019"/>
      <c r="BU115" s="1019"/>
      <c r="BV115" s="1019" t="s">
        <v>438</v>
      </c>
      <c r="BW115" s="1019"/>
      <c r="BX115" s="1019"/>
      <c r="BY115" s="1019"/>
      <c r="BZ115" s="1019"/>
      <c r="CA115" s="1019" t="s">
        <v>443</v>
      </c>
      <c r="CB115" s="1019"/>
      <c r="CC115" s="1019"/>
      <c r="CD115" s="1019"/>
      <c r="CE115" s="1019"/>
      <c r="CF115" s="1013" t="s">
        <v>443</v>
      </c>
      <c r="CG115" s="1014"/>
      <c r="CH115" s="1014"/>
      <c r="CI115" s="1014"/>
      <c r="CJ115" s="1014"/>
      <c r="CK115" s="1044"/>
      <c r="CL115" s="1045"/>
      <c r="CM115" s="1048" t="s">
        <v>456</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443</v>
      </c>
      <c r="DH115" s="1058"/>
      <c r="DI115" s="1058"/>
      <c r="DJ115" s="1058"/>
      <c r="DK115" s="1059"/>
      <c r="DL115" s="1060" t="s">
        <v>443</v>
      </c>
      <c r="DM115" s="1058"/>
      <c r="DN115" s="1058"/>
      <c r="DO115" s="1058"/>
      <c r="DP115" s="1059"/>
      <c r="DQ115" s="1060" t="s">
        <v>443</v>
      </c>
      <c r="DR115" s="1058"/>
      <c r="DS115" s="1058"/>
      <c r="DT115" s="1058"/>
      <c r="DU115" s="1059"/>
      <c r="DV115" s="1061" t="s">
        <v>443</v>
      </c>
      <c r="DW115" s="1062"/>
      <c r="DX115" s="1062"/>
      <c r="DY115" s="1062"/>
      <c r="DZ115" s="1063"/>
    </row>
    <row r="116" spans="1:130" s="248" customFormat="1" ht="26.25" customHeight="1" x14ac:dyDescent="0.15">
      <c r="A116" s="1055"/>
      <c r="B116" s="1056"/>
      <c r="C116" s="1064" t="s">
        <v>457</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443</v>
      </c>
      <c r="AB116" s="1058"/>
      <c r="AC116" s="1058"/>
      <c r="AD116" s="1058"/>
      <c r="AE116" s="1059"/>
      <c r="AF116" s="1060" t="s">
        <v>443</v>
      </c>
      <c r="AG116" s="1058"/>
      <c r="AH116" s="1058"/>
      <c r="AI116" s="1058"/>
      <c r="AJ116" s="1059"/>
      <c r="AK116" s="1060" t="s">
        <v>443</v>
      </c>
      <c r="AL116" s="1058"/>
      <c r="AM116" s="1058"/>
      <c r="AN116" s="1058"/>
      <c r="AO116" s="1059"/>
      <c r="AP116" s="1061" t="s">
        <v>438</v>
      </c>
      <c r="AQ116" s="1062"/>
      <c r="AR116" s="1062"/>
      <c r="AS116" s="1062"/>
      <c r="AT116" s="1063"/>
      <c r="AU116" s="999"/>
      <c r="AV116" s="1000"/>
      <c r="AW116" s="1000"/>
      <c r="AX116" s="1000"/>
      <c r="AY116" s="1000"/>
      <c r="AZ116" s="1066" t="s">
        <v>458</v>
      </c>
      <c r="BA116" s="1067"/>
      <c r="BB116" s="1067"/>
      <c r="BC116" s="1067"/>
      <c r="BD116" s="1067"/>
      <c r="BE116" s="1067"/>
      <c r="BF116" s="1067"/>
      <c r="BG116" s="1067"/>
      <c r="BH116" s="1067"/>
      <c r="BI116" s="1067"/>
      <c r="BJ116" s="1067"/>
      <c r="BK116" s="1067"/>
      <c r="BL116" s="1067"/>
      <c r="BM116" s="1067"/>
      <c r="BN116" s="1067"/>
      <c r="BO116" s="1067"/>
      <c r="BP116" s="1068"/>
      <c r="BQ116" s="1018" t="s">
        <v>443</v>
      </c>
      <c r="BR116" s="1019"/>
      <c r="BS116" s="1019"/>
      <c r="BT116" s="1019"/>
      <c r="BU116" s="1019"/>
      <c r="BV116" s="1019" t="s">
        <v>438</v>
      </c>
      <c r="BW116" s="1019"/>
      <c r="BX116" s="1019"/>
      <c r="BY116" s="1019"/>
      <c r="BZ116" s="1019"/>
      <c r="CA116" s="1019" t="s">
        <v>438</v>
      </c>
      <c r="CB116" s="1019"/>
      <c r="CC116" s="1019"/>
      <c r="CD116" s="1019"/>
      <c r="CE116" s="1019"/>
      <c r="CF116" s="1013" t="s">
        <v>443</v>
      </c>
      <c r="CG116" s="1014"/>
      <c r="CH116" s="1014"/>
      <c r="CI116" s="1014"/>
      <c r="CJ116" s="1014"/>
      <c r="CK116" s="1044"/>
      <c r="CL116" s="1045"/>
      <c r="CM116" s="1015" t="s">
        <v>459</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443</v>
      </c>
      <c r="DH116" s="1058"/>
      <c r="DI116" s="1058"/>
      <c r="DJ116" s="1058"/>
      <c r="DK116" s="1059"/>
      <c r="DL116" s="1060" t="s">
        <v>443</v>
      </c>
      <c r="DM116" s="1058"/>
      <c r="DN116" s="1058"/>
      <c r="DO116" s="1058"/>
      <c r="DP116" s="1059"/>
      <c r="DQ116" s="1060" t="s">
        <v>443</v>
      </c>
      <c r="DR116" s="1058"/>
      <c r="DS116" s="1058"/>
      <c r="DT116" s="1058"/>
      <c r="DU116" s="1059"/>
      <c r="DV116" s="1061" t="s">
        <v>443</v>
      </c>
      <c r="DW116" s="1062"/>
      <c r="DX116" s="1062"/>
      <c r="DY116" s="1062"/>
      <c r="DZ116" s="1063"/>
    </row>
    <row r="117" spans="1:130" s="248" customFormat="1" ht="26.25" customHeight="1" x14ac:dyDescent="0.15">
      <c r="A117" s="1003" t="s">
        <v>185</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460</v>
      </c>
      <c r="Z117" s="985"/>
      <c r="AA117" s="1075">
        <v>318177</v>
      </c>
      <c r="AB117" s="1076"/>
      <c r="AC117" s="1076"/>
      <c r="AD117" s="1076"/>
      <c r="AE117" s="1077"/>
      <c r="AF117" s="1078">
        <v>306951</v>
      </c>
      <c r="AG117" s="1076"/>
      <c r="AH117" s="1076"/>
      <c r="AI117" s="1076"/>
      <c r="AJ117" s="1077"/>
      <c r="AK117" s="1078">
        <v>318433</v>
      </c>
      <c r="AL117" s="1076"/>
      <c r="AM117" s="1076"/>
      <c r="AN117" s="1076"/>
      <c r="AO117" s="1077"/>
      <c r="AP117" s="1079"/>
      <c r="AQ117" s="1080"/>
      <c r="AR117" s="1080"/>
      <c r="AS117" s="1080"/>
      <c r="AT117" s="1081"/>
      <c r="AU117" s="999"/>
      <c r="AV117" s="1000"/>
      <c r="AW117" s="1000"/>
      <c r="AX117" s="1000"/>
      <c r="AY117" s="1000"/>
      <c r="AZ117" s="1066" t="s">
        <v>461</v>
      </c>
      <c r="BA117" s="1067"/>
      <c r="BB117" s="1067"/>
      <c r="BC117" s="1067"/>
      <c r="BD117" s="1067"/>
      <c r="BE117" s="1067"/>
      <c r="BF117" s="1067"/>
      <c r="BG117" s="1067"/>
      <c r="BH117" s="1067"/>
      <c r="BI117" s="1067"/>
      <c r="BJ117" s="1067"/>
      <c r="BK117" s="1067"/>
      <c r="BL117" s="1067"/>
      <c r="BM117" s="1067"/>
      <c r="BN117" s="1067"/>
      <c r="BO117" s="1067"/>
      <c r="BP117" s="1068"/>
      <c r="BQ117" s="1018" t="s">
        <v>438</v>
      </c>
      <c r="BR117" s="1019"/>
      <c r="BS117" s="1019"/>
      <c r="BT117" s="1019"/>
      <c r="BU117" s="1019"/>
      <c r="BV117" s="1019" t="s">
        <v>462</v>
      </c>
      <c r="BW117" s="1019"/>
      <c r="BX117" s="1019"/>
      <c r="BY117" s="1019"/>
      <c r="BZ117" s="1019"/>
      <c r="CA117" s="1019" t="s">
        <v>463</v>
      </c>
      <c r="CB117" s="1019"/>
      <c r="CC117" s="1019"/>
      <c r="CD117" s="1019"/>
      <c r="CE117" s="1019"/>
      <c r="CF117" s="1013" t="s">
        <v>464</v>
      </c>
      <c r="CG117" s="1014"/>
      <c r="CH117" s="1014"/>
      <c r="CI117" s="1014"/>
      <c r="CJ117" s="1014"/>
      <c r="CK117" s="1044"/>
      <c r="CL117" s="1045"/>
      <c r="CM117" s="1015" t="s">
        <v>465</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464</v>
      </c>
      <c r="DH117" s="1058"/>
      <c r="DI117" s="1058"/>
      <c r="DJ117" s="1058"/>
      <c r="DK117" s="1059"/>
      <c r="DL117" s="1060" t="s">
        <v>466</v>
      </c>
      <c r="DM117" s="1058"/>
      <c r="DN117" s="1058"/>
      <c r="DO117" s="1058"/>
      <c r="DP117" s="1059"/>
      <c r="DQ117" s="1060" t="s">
        <v>462</v>
      </c>
      <c r="DR117" s="1058"/>
      <c r="DS117" s="1058"/>
      <c r="DT117" s="1058"/>
      <c r="DU117" s="1059"/>
      <c r="DV117" s="1061" t="s">
        <v>466</v>
      </c>
      <c r="DW117" s="1062"/>
      <c r="DX117" s="1062"/>
      <c r="DY117" s="1062"/>
      <c r="DZ117" s="1063"/>
    </row>
    <row r="118" spans="1:130" s="248" customFormat="1" ht="26.25" customHeight="1" x14ac:dyDescent="0.15">
      <c r="A118" s="1003" t="s">
        <v>433</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430</v>
      </c>
      <c r="AB118" s="984"/>
      <c r="AC118" s="984"/>
      <c r="AD118" s="984"/>
      <c r="AE118" s="985"/>
      <c r="AF118" s="983" t="s">
        <v>431</v>
      </c>
      <c r="AG118" s="984"/>
      <c r="AH118" s="984"/>
      <c r="AI118" s="984"/>
      <c r="AJ118" s="985"/>
      <c r="AK118" s="983" t="s">
        <v>305</v>
      </c>
      <c r="AL118" s="984"/>
      <c r="AM118" s="984"/>
      <c r="AN118" s="984"/>
      <c r="AO118" s="985"/>
      <c r="AP118" s="1070" t="s">
        <v>432</v>
      </c>
      <c r="AQ118" s="1071"/>
      <c r="AR118" s="1071"/>
      <c r="AS118" s="1071"/>
      <c r="AT118" s="1072"/>
      <c r="AU118" s="999"/>
      <c r="AV118" s="1000"/>
      <c r="AW118" s="1000"/>
      <c r="AX118" s="1000"/>
      <c r="AY118" s="1000"/>
      <c r="AZ118" s="1073" t="s">
        <v>467</v>
      </c>
      <c r="BA118" s="1064"/>
      <c r="BB118" s="1064"/>
      <c r="BC118" s="1064"/>
      <c r="BD118" s="1064"/>
      <c r="BE118" s="1064"/>
      <c r="BF118" s="1064"/>
      <c r="BG118" s="1064"/>
      <c r="BH118" s="1064"/>
      <c r="BI118" s="1064"/>
      <c r="BJ118" s="1064"/>
      <c r="BK118" s="1064"/>
      <c r="BL118" s="1064"/>
      <c r="BM118" s="1064"/>
      <c r="BN118" s="1064"/>
      <c r="BO118" s="1064"/>
      <c r="BP118" s="1065"/>
      <c r="BQ118" s="1096" t="s">
        <v>463</v>
      </c>
      <c r="BR118" s="1097"/>
      <c r="BS118" s="1097"/>
      <c r="BT118" s="1097"/>
      <c r="BU118" s="1097"/>
      <c r="BV118" s="1097" t="s">
        <v>438</v>
      </c>
      <c r="BW118" s="1097"/>
      <c r="BX118" s="1097"/>
      <c r="BY118" s="1097"/>
      <c r="BZ118" s="1097"/>
      <c r="CA118" s="1097" t="s">
        <v>468</v>
      </c>
      <c r="CB118" s="1097"/>
      <c r="CC118" s="1097"/>
      <c r="CD118" s="1097"/>
      <c r="CE118" s="1097"/>
      <c r="CF118" s="1013" t="s">
        <v>463</v>
      </c>
      <c r="CG118" s="1014"/>
      <c r="CH118" s="1014"/>
      <c r="CI118" s="1014"/>
      <c r="CJ118" s="1014"/>
      <c r="CK118" s="1044"/>
      <c r="CL118" s="1045"/>
      <c r="CM118" s="1015" t="s">
        <v>469</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470</v>
      </c>
      <c r="DH118" s="1058"/>
      <c r="DI118" s="1058"/>
      <c r="DJ118" s="1058"/>
      <c r="DK118" s="1059"/>
      <c r="DL118" s="1060" t="s">
        <v>438</v>
      </c>
      <c r="DM118" s="1058"/>
      <c r="DN118" s="1058"/>
      <c r="DO118" s="1058"/>
      <c r="DP118" s="1059"/>
      <c r="DQ118" s="1060" t="s">
        <v>471</v>
      </c>
      <c r="DR118" s="1058"/>
      <c r="DS118" s="1058"/>
      <c r="DT118" s="1058"/>
      <c r="DU118" s="1059"/>
      <c r="DV118" s="1061" t="s">
        <v>463</v>
      </c>
      <c r="DW118" s="1062"/>
      <c r="DX118" s="1062"/>
      <c r="DY118" s="1062"/>
      <c r="DZ118" s="1063"/>
    </row>
    <row r="119" spans="1:130" s="248" customFormat="1" ht="26.25" customHeight="1" x14ac:dyDescent="0.15">
      <c r="A119" s="1157" t="s">
        <v>436</v>
      </c>
      <c r="B119" s="1043"/>
      <c r="C119" s="1022" t="s">
        <v>437</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463</v>
      </c>
      <c r="AB119" s="991"/>
      <c r="AC119" s="991"/>
      <c r="AD119" s="991"/>
      <c r="AE119" s="992"/>
      <c r="AF119" s="993" t="s">
        <v>471</v>
      </c>
      <c r="AG119" s="991"/>
      <c r="AH119" s="991"/>
      <c r="AI119" s="991"/>
      <c r="AJ119" s="992"/>
      <c r="AK119" s="993" t="s">
        <v>438</v>
      </c>
      <c r="AL119" s="991"/>
      <c r="AM119" s="991"/>
      <c r="AN119" s="991"/>
      <c r="AO119" s="992"/>
      <c r="AP119" s="994" t="s">
        <v>463</v>
      </c>
      <c r="AQ119" s="995"/>
      <c r="AR119" s="995"/>
      <c r="AS119" s="995"/>
      <c r="AT119" s="996"/>
      <c r="AU119" s="1001"/>
      <c r="AV119" s="1002"/>
      <c r="AW119" s="1002"/>
      <c r="AX119" s="1002"/>
      <c r="AY119" s="1002"/>
      <c r="AZ119" s="279" t="s">
        <v>185</v>
      </c>
      <c r="BA119" s="279"/>
      <c r="BB119" s="279"/>
      <c r="BC119" s="279"/>
      <c r="BD119" s="279"/>
      <c r="BE119" s="279"/>
      <c r="BF119" s="279"/>
      <c r="BG119" s="279"/>
      <c r="BH119" s="279"/>
      <c r="BI119" s="279"/>
      <c r="BJ119" s="279"/>
      <c r="BK119" s="279"/>
      <c r="BL119" s="279"/>
      <c r="BM119" s="279"/>
      <c r="BN119" s="279"/>
      <c r="BO119" s="1074" t="s">
        <v>472</v>
      </c>
      <c r="BP119" s="1105"/>
      <c r="BQ119" s="1096">
        <v>3002538</v>
      </c>
      <c r="BR119" s="1097"/>
      <c r="BS119" s="1097"/>
      <c r="BT119" s="1097"/>
      <c r="BU119" s="1097"/>
      <c r="BV119" s="1097">
        <v>2937473</v>
      </c>
      <c r="BW119" s="1097"/>
      <c r="BX119" s="1097"/>
      <c r="BY119" s="1097"/>
      <c r="BZ119" s="1097"/>
      <c r="CA119" s="1097">
        <v>3153980</v>
      </c>
      <c r="CB119" s="1097"/>
      <c r="CC119" s="1097"/>
      <c r="CD119" s="1097"/>
      <c r="CE119" s="1097"/>
      <c r="CF119" s="1098"/>
      <c r="CG119" s="1099"/>
      <c r="CH119" s="1099"/>
      <c r="CI119" s="1099"/>
      <c r="CJ119" s="1100"/>
      <c r="CK119" s="1046"/>
      <c r="CL119" s="1047"/>
      <c r="CM119" s="1101" t="s">
        <v>473</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v>27754</v>
      </c>
      <c r="DH119" s="1083"/>
      <c r="DI119" s="1083"/>
      <c r="DJ119" s="1083"/>
      <c r="DK119" s="1084"/>
      <c r="DL119" s="1082">
        <v>24992</v>
      </c>
      <c r="DM119" s="1083"/>
      <c r="DN119" s="1083"/>
      <c r="DO119" s="1083"/>
      <c r="DP119" s="1084"/>
      <c r="DQ119" s="1082">
        <v>22233</v>
      </c>
      <c r="DR119" s="1083"/>
      <c r="DS119" s="1083"/>
      <c r="DT119" s="1083"/>
      <c r="DU119" s="1084"/>
      <c r="DV119" s="1085">
        <v>1.3</v>
      </c>
      <c r="DW119" s="1086"/>
      <c r="DX119" s="1086"/>
      <c r="DY119" s="1086"/>
      <c r="DZ119" s="1087"/>
    </row>
    <row r="120" spans="1:130" s="248" customFormat="1" ht="26.25" customHeight="1" x14ac:dyDescent="0.15">
      <c r="A120" s="1158"/>
      <c r="B120" s="1045"/>
      <c r="C120" s="1015" t="s">
        <v>442</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474</v>
      </c>
      <c r="AB120" s="1058"/>
      <c r="AC120" s="1058"/>
      <c r="AD120" s="1058"/>
      <c r="AE120" s="1059"/>
      <c r="AF120" s="1060" t="s">
        <v>463</v>
      </c>
      <c r="AG120" s="1058"/>
      <c r="AH120" s="1058"/>
      <c r="AI120" s="1058"/>
      <c r="AJ120" s="1059"/>
      <c r="AK120" s="1060" t="s">
        <v>466</v>
      </c>
      <c r="AL120" s="1058"/>
      <c r="AM120" s="1058"/>
      <c r="AN120" s="1058"/>
      <c r="AO120" s="1059"/>
      <c r="AP120" s="1061" t="s">
        <v>463</v>
      </c>
      <c r="AQ120" s="1062"/>
      <c r="AR120" s="1062"/>
      <c r="AS120" s="1062"/>
      <c r="AT120" s="1063"/>
      <c r="AU120" s="1088" t="s">
        <v>475</v>
      </c>
      <c r="AV120" s="1089"/>
      <c r="AW120" s="1089"/>
      <c r="AX120" s="1089"/>
      <c r="AY120" s="1090"/>
      <c r="AZ120" s="1039" t="s">
        <v>476</v>
      </c>
      <c r="BA120" s="988"/>
      <c r="BB120" s="988"/>
      <c r="BC120" s="988"/>
      <c r="BD120" s="988"/>
      <c r="BE120" s="988"/>
      <c r="BF120" s="988"/>
      <c r="BG120" s="988"/>
      <c r="BH120" s="988"/>
      <c r="BI120" s="988"/>
      <c r="BJ120" s="988"/>
      <c r="BK120" s="988"/>
      <c r="BL120" s="988"/>
      <c r="BM120" s="988"/>
      <c r="BN120" s="988"/>
      <c r="BO120" s="988"/>
      <c r="BP120" s="989"/>
      <c r="BQ120" s="1025">
        <v>1718510</v>
      </c>
      <c r="BR120" s="1026"/>
      <c r="BS120" s="1026"/>
      <c r="BT120" s="1026"/>
      <c r="BU120" s="1026"/>
      <c r="BV120" s="1026">
        <v>2125490</v>
      </c>
      <c r="BW120" s="1026"/>
      <c r="BX120" s="1026"/>
      <c r="BY120" s="1026"/>
      <c r="BZ120" s="1026"/>
      <c r="CA120" s="1026">
        <v>2630036</v>
      </c>
      <c r="CB120" s="1026"/>
      <c r="CC120" s="1026"/>
      <c r="CD120" s="1026"/>
      <c r="CE120" s="1026"/>
      <c r="CF120" s="1040">
        <v>150.6</v>
      </c>
      <c r="CG120" s="1041"/>
      <c r="CH120" s="1041"/>
      <c r="CI120" s="1041"/>
      <c r="CJ120" s="1041"/>
      <c r="CK120" s="1106" t="s">
        <v>477</v>
      </c>
      <c r="CL120" s="1107"/>
      <c r="CM120" s="1107"/>
      <c r="CN120" s="1107"/>
      <c r="CO120" s="1108"/>
      <c r="CP120" s="1114" t="s">
        <v>478</v>
      </c>
      <c r="CQ120" s="1115"/>
      <c r="CR120" s="1115"/>
      <c r="CS120" s="1115"/>
      <c r="CT120" s="1115"/>
      <c r="CU120" s="1115"/>
      <c r="CV120" s="1115"/>
      <c r="CW120" s="1115"/>
      <c r="CX120" s="1115"/>
      <c r="CY120" s="1115"/>
      <c r="CZ120" s="1115"/>
      <c r="DA120" s="1115"/>
      <c r="DB120" s="1115"/>
      <c r="DC120" s="1115"/>
      <c r="DD120" s="1115"/>
      <c r="DE120" s="1115"/>
      <c r="DF120" s="1116"/>
      <c r="DG120" s="1025">
        <v>266371</v>
      </c>
      <c r="DH120" s="1026"/>
      <c r="DI120" s="1026"/>
      <c r="DJ120" s="1026"/>
      <c r="DK120" s="1026"/>
      <c r="DL120" s="1026">
        <v>242878</v>
      </c>
      <c r="DM120" s="1026"/>
      <c r="DN120" s="1026"/>
      <c r="DO120" s="1026"/>
      <c r="DP120" s="1026"/>
      <c r="DQ120" s="1026">
        <v>256439</v>
      </c>
      <c r="DR120" s="1026"/>
      <c r="DS120" s="1026"/>
      <c r="DT120" s="1026"/>
      <c r="DU120" s="1026"/>
      <c r="DV120" s="1027">
        <v>14.7</v>
      </c>
      <c r="DW120" s="1027"/>
      <c r="DX120" s="1027"/>
      <c r="DY120" s="1027"/>
      <c r="DZ120" s="1028"/>
    </row>
    <row r="121" spans="1:130" s="248" customFormat="1" ht="26.25" customHeight="1" x14ac:dyDescent="0.15">
      <c r="A121" s="1158"/>
      <c r="B121" s="1045"/>
      <c r="C121" s="1066" t="s">
        <v>479</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463</v>
      </c>
      <c r="AB121" s="1058"/>
      <c r="AC121" s="1058"/>
      <c r="AD121" s="1058"/>
      <c r="AE121" s="1059"/>
      <c r="AF121" s="1060" t="s">
        <v>463</v>
      </c>
      <c r="AG121" s="1058"/>
      <c r="AH121" s="1058"/>
      <c r="AI121" s="1058"/>
      <c r="AJ121" s="1059"/>
      <c r="AK121" s="1060" t="s">
        <v>464</v>
      </c>
      <c r="AL121" s="1058"/>
      <c r="AM121" s="1058"/>
      <c r="AN121" s="1058"/>
      <c r="AO121" s="1059"/>
      <c r="AP121" s="1061" t="s">
        <v>438</v>
      </c>
      <c r="AQ121" s="1062"/>
      <c r="AR121" s="1062"/>
      <c r="AS121" s="1062"/>
      <c r="AT121" s="1063"/>
      <c r="AU121" s="1091"/>
      <c r="AV121" s="1092"/>
      <c r="AW121" s="1092"/>
      <c r="AX121" s="1092"/>
      <c r="AY121" s="1093"/>
      <c r="AZ121" s="1048" t="s">
        <v>480</v>
      </c>
      <c r="BA121" s="1049"/>
      <c r="BB121" s="1049"/>
      <c r="BC121" s="1049"/>
      <c r="BD121" s="1049"/>
      <c r="BE121" s="1049"/>
      <c r="BF121" s="1049"/>
      <c r="BG121" s="1049"/>
      <c r="BH121" s="1049"/>
      <c r="BI121" s="1049"/>
      <c r="BJ121" s="1049"/>
      <c r="BK121" s="1049"/>
      <c r="BL121" s="1049"/>
      <c r="BM121" s="1049"/>
      <c r="BN121" s="1049"/>
      <c r="BO121" s="1049"/>
      <c r="BP121" s="1050"/>
      <c r="BQ121" s="1018">
        <v>54141</v>
      </c>
      <c r="BR121" s="1019"/>
      <c r="BS121" s="1019"/>
      <c r="BT121" s="1019"/>
      <c r="BU121" s="1019"/>
      <c r="BV121" s="1019">
        <v>42347</v>
      </c>
      <c r="BW121" s="1019"/>
      <c r="BX121" s="1019"/>
      <c r="BY121" s="1019"/>
      <c r="BZ121" s="1019"/>
      <c r="CA121" s="1019">
        <v>30243</v>
      </c>
      <c r="CB121" s="1019"/>
      <c r="CC121" s="1019"/>
      <c r="CD121" s="1019"/>
      <c r="CE121" s="1019"/>
      <c r="CF121" s="1013">
        <v>1.7</v>
      </c>
      <c r="CG121" s="1014"/>
      <c r="CH121" s="1014"/>
      <c r="CI121" s="1014"/>
      <c r="CJ121" s="1014"/>
      <c r="CK121" s="1109"/>
      <c r="CL121" s="1110"/>
      <c r="CM121" s="1110"/>
      <c r="CN121" s="1110"/>
      <c r="CO121" s="1111"/>
      <c r="CP121" s="1119" t="s">
        <v>481</v>
      </c>
      <c r="CQ121" s="1120"/>
      <c r="CR121" s="1120"/>
      <c r="CS121" s="1120"/>
      <c r="CT121" s="1120"/>
      <c r="CU121" s="1120"/>
      <c r="CV121" s="1120"/>
      <c r="CW121" s="1120"/>
      <c r="CX121" s="1120"/>
      <c r="CY121" s="1120"/>
      <c r="CZ121" s="1120"/>
      <c r="DA121" s="1120"/>
      <c r="DB121" s="1120"/>
      <c r="DC121" s="1120"/>
      <c r="DD121" s="1120"/>
      <c r="DE121" s="1120"/>
      <c r="DF121" s="1121"/>
      <c r="DG121" s="1018" t="s">
        <v>438</v>
      </c>
      <c r="DH121" s="1019"/>
      <c r="DI121" s="1019"/>
      <c r="DJ121" s="1019"/>
      <c r="DK121" s="1019"/>
      <c r="DL121" s="1019" t="s">
        <v>464</v>
      </c>
      <c r="DM121" s="1019"/>
      <c r="DN121" s="1019"/>
      <c r="DO121" s="1019"/>
      <c r="DP121" s="1019"/>
      <c r="DQ121" s="1019" t="s">
        <v>438</v>
      </c>
      <c r="DR121" s="1019"/>
      <c r="DS121" s="1019"/>
      <c r="DT121" s="1019"/>
      <c r="DU121" s="1019"/>
      <c r="DV121" s="1020" t="s">
        <v>462</v>
      </c>
      <c r="DW121" s="1020"/>
      <c r="DX121" s="1020"/>
      <c r="DY121" s="1020"/>
      <c r="DZ121" s="1021"/>
    </row>
    <row r="122" spans="1:130" s="248" customFormat="1" ht="26.25" customHeight="1" x14ac:dyDescent="0.15">
      <c r="A122" s="1158"/>
      <c r="B122" s="1045"/>
      <c r="C122" s="1015" t="s">
        <v>453</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462</v>
      </c>
      <c r="AB122" s="1058"/>
      <c r="AC122" s="1058"/>
      <c r="AD122" s="1058"/>
      <c r="AE122" s="1059"/>
      <c r="AF122" s="1060" t="s">
        <v>463</v>
      </c>
      <c r="AG122" s="1058"/>
      <c r="AH122" s="1058"/>
      <c r="AI122" s="1058"/>
      <c r="AJ122" s="1059"/>
      <c r="AK122" s="1060" t="s">
        <v>462</v>
      </c>
      <c r="AL122" s="1058"/>
      <c r="AM122" s="1058"/>
      <c r="AN122" s="1058"/>
      <c r="AO122" s="1059"/>
      <c r="AP122" s="1061" t="s">
        <v>462</v>
      </c>
      <c r="AQ122" s="1062"/>
      <c r="AR122" s="1062"/>
      <c r="AS122" s="1062"/>
      <c r="AT122" s="1063"/>
      <c r="AU122" s="1091"/>
      <c r="AV122" s="1092"/>
      <c r="AW122" s="1092"/>
      <c r="AX122" s="1092"/>
      <c r="AY122" s="1093"/>
      <c r="AZ122" s="1073" t="s">
        <v>482</v>
      </c>
      <c r="BA122" s="1064"/>
      <c r="BB122" s="1064"/>
      <c r="BC122" s="1064"/>
      <c r="BD122" s="1064"/>
      <c r="BE122" s="1064"/>
      <c r="BF122" s="1064"/>
      <c r="BG122" s="1064"/>
      <c r="BH122" s="1064"/>
      <c r="BI122" s="1064"/>
      <c r="BJ122" s="1064"/>
      <c r="BK122" s="1064"/>
      <c r="BL122" s="1064"/>
      <c r="BM122" s="1064"/>
      <c r="BN122" s="1064"/>
      <c r="BO122" s="1064"/>
      <c r="BP122" s="1065"/>
      <c r="BQ122" s="1096">
        <v>2574736</v>
      </c>
      <c r="BR122" s="1097"/>
      <c r="BS122" s="1097"/>
      <c r="BT122" s="1097"/>
      <c r="BU122" s="1097"/>
      <c r="BV122" s="1097">
        <v>2498237</v>
      </c>
      <c r="BW122" s="1097"/>
      <c r="BX122" s="1097"/>
      <c r="BY122" s="1097"/>
      <c r="BZ122" s="1097"/>
      <c r="CA122" s="1097">
        <v>2679296</v>
      </c>
      <c r="CB122" s="1097"/>
      <c r="CC122" s="1097"/>
      <c r="CD122" s="1097"/>
      <c r="CE122" s="1097"/>
      <c r="CF122" s="1117">
        <v>153.4</v>
      </c>
      <c r="CG122" s="1118"/>
      <c r="CH122" s="1118"/>
      <c r="CI122" s="1118"/>
      <c r="CJ122" s="1118"/>
      <c r="CK122" s="1109"/>
      <c r="CL122" s="1110"/>
      <c r="CM122" s="1110"/>
      <c r="CN122" s="1110"/>
      <c r="CO122" s="1111"/>
      <c r="CP122" s="1119" t="s">
        <v>483</v>
      </c>
      <c r="CQ122" s="1120"/>
      <c r="CR122" s="1120"/>
      <c r="CS122" s="1120"/>
      <c r="CT122" s="1120"/>
      <c r="CU122" s="1120"/>
      <c r="CV122" s="1120"/>
      <c r="CW122" s="1120"/>
      <c r="CX122" s="1120"/>
      <c r="CY122" s="1120"/>
      <c r="CZ122" s="1120"/>
      <c r="DA122" s="1120"/>
      <c r="DB122" s="1120"/>
      <c r="DC122" s="1120"/>
      <c r="DD122" s="1120"/>
      <c r="DE122" s="1120"/>
      <c r="DF122" s="1121"/>
      <c r="DG122" s="1018" t="s">
        <v>462</v>
      </c>
      <c r="DH122" s="1019"/>
      <c r="DI122" s="1019"/>
      <c r="DJ122" s="1019"/>
      <c r="DK122" s="1019"/>
      <c r="DL122" s="1019" t="s">
        <v>462</v>
      </c>
      <c r="DM122" s="1019"/>
      <c r="DN122" s="1019"/>
      <c r="DO122" s="1019"/>
      <c r="DP122" s="1019"/>
      <c r="DQ122" s="1019" t="s">
        <v>438</v>
      </c>
      <c r="DR122" s="1019"/>
      <c r="DS122" s="1019"/>
      <c r="DT122" s="1019"/>
      <c r="DU122" s="1019"/>
      <c r="DV122" s="1020" t="s">
        <v>484</v>
      </c>
      <c r="DW122" s="1020"/>
      <c r="DX122" s="1020"/>
      <c r="DY122" s="1020"/>
      <c r="DZ122" s="1021"/>
    </row>
    <row r="123" spans="1:130" s="248" customFormat="1" ht="26.25" customHeight="1" x14ac:dyDescent="0.15">
      <c r="A123" s="1158"/>
      <c r="B123" s="1045"/>
      <c r="C123" s="1015" t="s">
        <v>459</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463</v>
      </c>
      <c r="AB123" s="1058"/>
      <c r="AC123" s="1058"/>
      <c r="AD123" s="1058"/>
      <c r="AE123" s="1059"/>
      <c r="AF123" s="1060" t="s">
        <v>484</v>
      </c>
      <c r="AG123" s="1058"/>
      <c r="AH123" s="1058"/>
      <c r="AI123" s="1058"/>
      <c r="AJ123" s="1059"/>
      <c r="AK123" s="1060" t="s">
        <v>463</v>
      </c>
      <c r="AL123" s="1058"/>
      <c r="AM123" s="1058"/>
      <c r="AN123" s="1058"/>
      <c r="AO123" s="1059"/>
      <c r="AP123" s="1061" t="s">
        <v>484</v>
      </c>
      <c r="AQ123" s="1062"/>
      <c r="AR123" s="1062"/>
      <c r="AS123" s="1062"/>
      <c r="AT123" s="1063"/>
      <c r="AU123" s="1094"/>
      <c r="AV123" s="1095"/>
      <c r="AW123" s="1095"/>
      <c r="AX123" s="1095"/>
      <c r="AY123" s="1095"/>
      <c r="AZ123" s="279" t="s">
        <v>185</v>
      </c>
      <c r="BA123" s="279"/>
      <c r="BB123" s="279"/>
      <c r="BC123" s="279"/>
      <c r="BD123" s="279"/>
      <c r="BE123" s="279"/>
      <c r="BF123" s="279"/>
      <c r="BG123" s="279"/>
      <c r="BH123" s="279"/>
      <c r="BI123" s="279"/>
      <c r="BJ123" s="279"/>
      <c r="BK123" s="279"/>
      <c r="BL123" s="279"/>
      <c r="BM123" s="279"/>
      <c r="BN123" s="279"/>
      <c r="BO123" s="1074" t="s">
        <v>485</v>
      </c>
      <c r="BP123" s="1105"/>
      <c r="BQ123" s="1164">
        <v>4347387</v>
      </c>
      <c r="BR123" s="1165"/>
      <c r="BS123" s="1165"/>
      <c r="BT123" s="1165"/>
      <c r="BU123" s="1165"/>
      <c r="BV123" s="1165">
        <v>4666074</v>
      </c>
      <c r="BW123" s="1165"/>
      <c r="BX123" s="1165"/>
      <c r="BY123" s="1165"/>
      <c r="BZ123" s="1165"/>
      <c r="CA123" s="1165">
        <v>5339575</v>
      </c>
      <c r="CB123" s="1165"/>
      <c r="CC123" s="1165"/>
      <c r="CD123" s="1165"/>
      <c r="CE123" s="1165"/>
      <c r="CF123" s="1098"/>
      <c r="CG123" s="1099"/>
      <c r="CH123" s="1099"/>
      <c r="CI123" s="1099"/>
      <c r="CJ123" s="1100"/>
      <c r="CK123" s="1109"/>
      <c r="CL123" s="1110"/>
      <c r="CM123" s="1110"/>
      <c r="CN123" s="1110"/>
      <c r="CO123" s="1111"/>
      <c r="CP123" s="1119" t="s">
        <v>486</v>
      </c>
      <c r="CQ123" s="1120"/>
      <c r="CR123" s="1120"/>
      <c r="CS123" s="1120"/>
      <c r="CT123" s="1120"/>
      <c r="CU123" s="1120"/>
      <c r="CV123" s="1120"/>
      <c r="CW123" s="1120"/>
      <c r="CX123" s="1120"/>
      <c r="CY123" s="1120"/>
      <c r="CZ123" s="1120"/>
      <c r="DA123" s="1120"/>
      <c r="DB123" s="1120"/>
      <c r="DC123" s="1120"/>
      <c r="DD123" s="1120"/>
      <c r="DE123" s="1120"/>
      <c r="DF123" s="1121"/>
      <c r="DG123" s="1057" t="s">
        <v>463</v>
      </c>
      <c r="DH123" s="1058"/>
      <c r="DI123" s="1058"/>
      <c r="DJ123" s="1058"/>
      <c r="DK123" s="1059"/>
      <c r="DL123" s="1060" t="s">
        <v>463</v>
      </c>
      <c r="DM123" s="1058"/>
      <c r="DN123" s="1058"/>
      <c r="DO123" s="1058"/>
      <c r="DP123" s="1059"/>
      <c r="DQ123" s="1060" t="s">
        <v>463</v>
      </c>
      <c r="DR123" s="1058"/>
      <c r="DS123" s="1058"/>
      <c r="DT123" s="1058"/>
      <c r="DU123" s="1059"/>
      <c r="DV123" s="1061" t="s">
        <v>474</v>
      </c>
      <c r="DW123" s="1062"/>
      <c r="DX123" s="1062"/>
      <c r="DY123" s="1062"/>
      <c r="DZ123" s="1063"/>
    </row>
    <row r="124" spans="1:130" s="248" customFormat="1" ht="26.25" customHeight="1" thickBot="1" x14ac:dyDescent="0.2">
      <c r="A124" s="1158"/>
      <c r="B124" s="1045"/>
      <c r="C124" s="1015" t="s">
        <v>465</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484</v>
      </c>
      <c r="AB124" s="1058"/>
      <c r="AC124" s="1058"/>
      <c r="AD124" s="1058"/>
      <c r="AE124" s="1059"/>
      <c r="AF124" s="1060" t="s">
        <v>463</v>
      </c>
      <c r="AG124" s="1058"/>
      <c r="AH124" s="1058"/>
      <c r="AI124" s="1058"/>
      <c r="AJ124" s="1059"/>
      <c r="AK124" s="1060" t="s">
        <v>438</v>
      </c>
      <c r="AL124" s="1058"/>
      <c r="AM124" s="1058"/>
      <c r="AN124" s="1058"/>
      <c r="AO124" s="1059"/>
      <c r="AP124" s="1061" t="s">
        <v>484</v>
      </c>
      <c r="AQ124" s="1062"/>
      <c r="AR124" s="1062"/>
      <c r="AS124" s="1062"/>
      <c r="AT124" s="1063"/>
      <c r="AU124" s="1160" t="s">
        <v>487</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t="s">
        <v>438</v>
      </c>
      <c r="BR124" s="1127"/>
      <c r="BS124" s="1127"/>
      <c r="BT124" s="1127"/>
      <c r="BU124" s="1127"/>
      <c r="BV124" s="1127" t="s">
        <v>438</v>
      </c>
      <c r="BW124" s="1127"/>
      <c r="BX124" s="1127"/>
      <c r="BY124" s="1127"/>
      <c r="BZ124" s="1127"/>
      <c r="CA124" s="1127" t="s">
        <v>462</v>
      </c>
      <c r="CB124" s="1127"/>
      <c r="CC124" s="1127"/>
      <c r="CD124" s="1127"/>
      <c r="CE124" s="1127"/>
      <c r="CF124" s="1128"/>
      <c r="CG124" s="1129"/>
      <c r="CH124" s="1129"/>
      <c r="CI124" s="1129"/>
      <c r="CJ124" s="1130"/>
      <c r="CK124" s="1112"/>
      <c r="CL124" s="1112"/>
      <c r="CM124" s="1112"/>
      <c r="CN124" s="1112"/>
      <c r="CO124" s="1113"/>
      <c r="CP124" s="1119" t="s">
        <v>488</v>
      </c>
      <c r="CQ124" s="1120"/>
      <c r="CR124" s="1120"/>
      <c r="CS124" s="1120"/>
      <c r="CT124" s="1120"/>
      <c r="CU124" s="1120"/>
      <c r="CV124" s="1120"/>
      <c r="CW124" s="1120"/>
      <c r="CX124" s="1120"/>
      <c r="CY124" s="1120"/>
      <c r="CZ124" s="1120"/>
      <c r="DA124" s="1120"/>
      <c r="DB124" s="1120"/>
      <c r="DC124" s="1120"/>
      <c r="DD124" s="1120"/>
      <c r="DE124" s="1120"/>
      <c r="DF124" s="1121"/>
      <c r="DG124" s="1104" t="s">
        <v>438</v>
      </c>
      <c r="DH124" s="1083"/>
      <c r="DI124" s="1083"/>
      <c r="DJ124" s="1083"/>
      <c r="DK124" s="1084"/>
      <c r="DL124" s="1082" t="s">
        <v>471</v>
      </c>
      <c r="DM124" s="1083"/>
      <c r="DN124" s="1083"/>
      <c r="DO124" s="1083"/>
      <c r="DP124" s="1084"/>
      <c r="DQ124" s="1082" t="s">
        <v>438</v>
      </c>
      <c r="DR124" s="1083"/>
      <c r="DS124" s="1083"/>
      <c r="DT124" s="1083"/>
      <c r="DU124" s="1084"/>
      <c r="DV124" s="1085" t="s">
        <v>438</v>
      </c>
      <c r="DW124" s="1086"/>
      <c r="DX124" s="1086"/>
      <c r="DY124" s="1086"/>
      <c r="DZ124" s="1087"/>
    </row>
    <row r="125" spans="1:130" s="248" customFormat="1" ht="26.25" customHeight="1" x14ac:dyDescent="0.15">
      <c r="A125" s="1158"/>
      <c r="B125" s="1045"/>
      <c r="C125" s="1015" t="s">
        <v>469</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470</v>
      </c>
      <c r="AB125" s="1058"/>
      <c r="AC125" s="1058"/>
      <c r="AD125" s="1058"/>
      <c r="AE125" s="1059"/>
      <c r="AF125" s="1060" t="s">
        <v>438</v>
      </c>
      <c r="AG125" s="1058"/>
      <c r="AH125" s="1058"/>
      <c r="AI125" s="1058"/>
      <c r="AJ125" s="1059"/>
      <c r="AK125" s="1060" t="s">
        <v>464</v>
      </c>
      <c r="AL125" s="1058"/>
      <c r="AM125" s="1058"/>
      <c r="AN125" s="1058"/>
      <c r="AO125" s="1059"/>
      <c r="AP125" s="1061" t="s">
        <v>470</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489</v>
      </c>
      <c r="CL125" s="1107"/>
      <c r="CM125" s="1107"/>
      <c r="CN125" s="1107"/>
      <c r="CO125" s="1108"/>
      <c r="CP125" s="1039" t="s">
        <v>490</v>
      </c>
      <c r="CQ125" s="988"/>
      <c r="CR125" s="988"/>
      <c r="CS125" s="988"/>
      <c r="CT125" s="988"/>
      <c r="CU125" s="988"/>
      <c r="CV125" s="988"/>
      <c r="CW125" s="988"/>
      <c r="CX125" s="988"/>
      <c r="CY125" s="988"/>
      <c r="CZ125" s="988"/>
      <c r="DA125" s="988"/>
      <c r="DB125" s="988"/>
      <c r="DC125" s="988"/>
      <c r="DD125" s="988"/>
      <c r="DE125" s="988"/>
      <c r="DF125" s="989"/>
      <c r="DG125" s="1025" t="s">
        <v>471</v>
      </c>
      <c r="DH125" s="1026"/>
      <c r="DI125" s="1026"/>
      <c r="DJ125" s="1026"/>
      <c r="DK125" s="1026"/>
      <c r="DL125" s="1026" t="s">
        <v>463</v>
      </c>
      <c r="DM125" s="1026"/>
      <c r="DN125" s="1026"/>
      <c r="DO125" s="1026"/>
      <c r="DP125" s="1026"/>
      <c r="DQ125" s="1026" t="s">
        <v>463</v>
      </c>
      <c r="DR125" s="1026"/>
      <c r="DS125" s="1026"/>
      <c r="DT125" s="1026"/>
      <c r="DU125" s="1026"/>
      <c r="DV125" s="1027" t="s">
        <v>463</v>
      </c>
      <c r="DW125" s="1027"/>
      <c r="DX125" s="1027"/>
      <c r="DY125" s="1027"/>
      <c r="DZ125" s="1028"/>
    </row>
    <row r="126" spans="1:130" s="248" customFormat="1" ht="26.25" customHeight="1" thickBot="1" x14ac:dyDescent="0.2">
      <c r="A126" s="1158"/>
      <c r="B126" s="1045"/>
      <c r="C126" s="1015" t="s">
        <v>473</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v>1478</v>
      </c>
      <c r="AB126" s="1058"/>
      <c r="AC126" s="1058"/>
      <c r="AD126" s="1058"/>
      <c r="AE126" s="1059"/>
      <c r="AF126" s="1060">
        <v>1272</v>
      </c>
      <c r="AG126" s="1058"/>
      <c r="AH126" s="1058"/>
      <c r="AI126" s="1058"/>
      <c r="AJ126" s="1059"/>
      <c r="AK126" s="1060">
        <v>343</v>
      </c>
      <c r="AL126" s="1058"/>
      <c r="AM126" s="1058"/>
      <c r="AN126" s="1058"/>
      <c r="AO126" s="1059"/>
      <c r="AP126" s="1061">
        <v>0</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491</v>
      </c>
      <c r="CQ126" s="1049"/>
      <c r="CR126" s="1049"/>
      <c r="CS126" s="1049"/>
      <c r="CT126" s="1049"/>
      <c r="CU126" s="1049"/>
      <c r="CV126" s="1049"/>
      <c r="CW126" s="1049"/>
      <c r="CX126" s="1049"/>
      <c r="CY126" s="1049"/>
      <c r="CZ126" s="1049"/>
      <c r="DA126" s="1049"/>
      <c r="DB126" s="1049"/>
      <c r="DC126" s="1049"/>
      <c r="DD126" s="1049"/>
      <c r="DE126" s="1049"/>
      <c r="DF126" s="1050"/>
      <c r="DG126" s="1018" t="s">
        <v>466</v>
      </c>
      <c r="DH126" s="1019"/>
      <c r="DI126" s="1019"/>
      <c r="DJ126" s="1019"/>
      <c r="DK126" s="1019"/>
      <c r="DL126" s="1019" t="s">
        <v>438</v>
      </c>
      <c r="DM126" s="1019"/>
      <c r="DN126" s="1019"/>
      <c r="DO126" s="1019"/>
      <c r="DP126" s="1019"/>
      <c r="DQ126" s="1019" t="s">
        <v>463</v>
      </c>
      <c r="DR126" s="1019"/>
      <c r="DS126" s="1019"/>
      <c r="DT126" s="1019"/>
      <c r="DU126" s="1019"/>
      <c r="DV126" s="1020" t="s">
        <v>462</v>
      </c>
      <c r="DW126" s="1020"/>
      <c r="DX126" s="1020"/>
      <c r="DY126" s="1020"/>
      <c r="DZ126" s="1021"/>
    </row>
    <row r="127" spans="1:130" s="248" customFormat="1" ht="26.25" customHeight="1" x14ac:dyDescent="0.15">
      <c r="A127" s="1159"/>
      <c r="B127" s="1047"/>
      <c r="C127" s="1101" t="s">
        <v>492</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v>555</v>
      </c>
      <c r="AB127" s="1058"/>
      <c r="AC127" s="1058"/>
      <c r="AD127" s="1058"/>
      <c r="AE127" s="1059"/>
      <c r="AF127" s="1060">
        <v>192</v>
      </c>
      <c r="AG127" s="1058"/>
      <c r="AH127" s="1058"/>
      <c r="AI127" s="1058"/>
      <c r="AJ127" s="1059"/>
      <c r="AK127" s="1060">
        <v>173</v>
      </c>
      <c r="AL127" s="1058"/>
      <c r="AM127" s="1058"/>
      <c r="AN127" s="1058"/>
      <c r="AO127" s="1059"/>
      <c r="AP127" s="1061">
        <v>0</v>
      </c>
      <c r="AQ127" s="1062"/>
      <c r="AR127" s="1062"/>
      <c r="AS127" s="1062"/>
      <c r="AT127" s="1063"/>
      <c r="AU127" s="284"/>
      <c r="AV127" s="284"/>
      <c r="AW127" s="284"/>
      <c r="AX127" s="1131" t="s">
        <v>493</v>
      </c>
      <c r="AY127" s="1132"/>
      <c r="AZ127" s="1132"/>
      <c r="BA127" s="1132"/>
      <c r="BB127" s="1132"/>
      <c r="BC127" s="1132"/>
      <c r="BD127" s="1132"/>
      <c r="BE127" s="1133"/>
      <c r="BF127" s="1134" t="s">
        <v>494</v>
      </c>
      <c r="BG127" s="1132"/>
      <c r="BH127" s="1132"/>
      <c r="BI127" s="1132"/>
      <c r="BJ127" s="1132"/>
      <c r="BK127" s="1132"/>
      <c r="BL127" s="1133"/>
      <c r="BM127" s="1134" t="s">
        <v>495</v>
      </c>
      <c r="BN127" s="1132"/>
      <c r="BO127" s="1132"/>
      <c r="BP127" s="1132"/>
      <c r="BQ127" s="1132"/>
      <c r="BR127" s="1132"/>
      <c r="BS127" s="1133"/>
      <c r="BT127" s="1134" t="s">
        <v>496</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497</v>
      </c>
      <c r="CQ127" s="1049"/>
      <c r="CR127" s="1049"/>
      <c r="CS127" s="1049"/>
      <c r="CT127" s="1049"/>
      <c r="CU127" s="1049"/>
      <c r="CV127" s="1049"/>
      <c r="CW127" s="1049"/>
      <c r="CX127" s="1049"/>
      <c r="CY127" s="1049"/>
      <c r="CZ127" s="1049"/>
      <c r="DA127" s="1049"/>
      <c r="DB127" s="1049"/>
      <c r="DC127" s="1049"/>
      <c r="DD127" s="1049"/>
      <c r="DE127" s="1049"/>
      <c r="DF127" s="1050"/>
      <c r="DG127" s="1018" t="s">
        <v>438</v>
      </c>
      <c r="DH127" s="1019"/>
      <c r="DI127" s="1019"/>
      <c r="DJ127" s="1019"/>
      <c r="DK127" s="1019"/>
      <c r="DL127" s="1019" t="s">
        <v>468</v>
      </c>
      <c r="DM127" s="1019"/>
      <c r="DN127" s="1019"/>
      <c r="DO127" s="1019"/>
      <c r="DP127" s="1019"/>
      <c r="DQ127" s="1019" t="s">
        <v>463</v>
      </c>
      <c r="DR127" s="1019"/>
      <c r="DS127" s="1019"/>
      <c r="DT127" s="1019"/>
      <c r="DU127" s="1019"/>
      <c r="DV127" s="1020" t="s">
        <v>438</v>
      </c>
      <c r="DW127" s="1020"/>
      <c r="DX127" s="1020"/>
      <c r="DY127" s="1020"/>
      <c r="DZ127" s="1021"/>
    </row>
    <row r="128" spans="1:130" s="248" customFormat="1" ht="26.25" customHeight="1" thickBot="1" x14ac:dyDescent="0.2">
      <c r="A128" s="1142" t="s">
        <v>498</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499</v>
      </c>
      <c r="X128" s="1144"/>
      <c r="Y128" s="1144"/>
      <c r="Z128" s="1145"/>
      <c r="AA128" s="1146">
        <v>11380</v>
      </c>
      <c r="AB128" s="1147"/>
      <c r="AC128" s="1147"/>
      <c r="AD128" s="1147"/>
      <c r="AE128" s="1148"/>
      <c r="AF128" s="1149">
        <v>11668</v>
      </c>
      <c r="AG128" s="1147"/>
      <c r="AH128" s="1147"/>
      <c r="AI128" s="1147"/>
      <c r="AJ128" s="1148"/>
      <c r="AK128" s="1149">
        <v>11648</v>
      </c>
      <c r="AL128" s="1147"/>
      <c r="AM128" s="1147"/>
      <c r="AN128" s="1147"/>
      <c r="AO128" s="1148"/>
      <c r="AP128" s="1150"/>
      <c r="AQ128" s="1151"/>
      <c r="AR128" s="1151"/>
      <c r="AS128" s="1151"/>
      <c r="AT128" s="1152"/>
      <c r="AU128" s="284"/>
      <c r="AV128" s="284"/>
      <c r="AW128" s="284"/>
      <c r="AX128" s="987" t="s">
        <v>500</v>
      </c>
      <c r="AY128" s="988"/>
      <c r="AZ128" s="988"/>
      <c r="BA128" s="988"/>
      <c r="BB128" s="988"/>
      <c r="BC128" s="988"/>
      <c r="BD128" s="988"/>
      <c r="BE128" s="989"/>
      <c r="BF128" s="1153" t="s">
        <v>462</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501</v>
      </c>
      <c r="CQ128" s="1136"/>
      <c r="CR128" s="1136"/>
      <c r="CS128" s="1136"/>
      <c r="CT128" s="1136"/>
      <c r="CU128" s="1136"/>
      <c r="CV128" s="1136"/>
      <c r="CW128" s="1136"/>
      <c r="CX128" s="1136"/>
      <c r="CY128" s="1136"/>
      <c r="CZ128" s="1136"/>
      <c r="DA128" s="1136"/>
      <c r="DB128" s="1136"/>
      <c r="DC128" s="1136"/>
      <c r="DD128" s="1136"/>
      <c r="DE128" s="1136"/>
      <c r="DF128" s="1137"/>
      <c r="DG128" s="1138" t="s">
        <v>463</v>
      </c>
      <c r="DH128" s="1139"/>
      <c r="DI128" s="1139"/>
      <c r="DJ128" s="1139"/>
      <c r="DK128" s="1139"/>
      <c r="DL128" s="1139" t="s">
        <v>463</v>
      </c>
      <c r="DM128" s="1139"/>
      <c r="DN128" s="1139"/>
      <c r="DO128" s="1139"/>
      <c r="DP128" s="1139"/>
      <c r="DQ128" s="1139" t="s">
        <v>474</v>
      </c>
      <c r="DR128" s="1139"/>
      <c r="DS128" s="1139"/>
      <c r="DT128" s="1139"/>
      <c r="DU128" s="1139"/>
      <c r="DV128" s="1140" t="s">
        <v>463</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502</v>
      </c>
      <c r="X129" s="1173"/>
      <c r="Y129" s="1173"/>
      <c r="Z129" s="1174"/>
      <c r="AA129" s="1057">
        <v>1889992</v>
      </c>
      <c r="AB129" s="1058"/>
      <c r="AC129" s="1058"/>
      <c r="AD129" s="1058"/>
      <c r="AE129" s="1059"/>
      <c r="AF129" s="1060">
        <v>1878098</v>
      </c>
      <c r="AG129" s="1058"/>
      <c r="AH129" s="1058"/>
      <c r="AI129" s="1058"/>
      <c r="AJ129" s="1059"/>
      <c r="AK129" s="1060">
        <v>1972933</v>
      </c>
      <c r="AL129" s="1058"/>
      <c r="AM129" s="1058"/>
      <c r="AN129" s="1058"/>
      <c r="AO129" s="1059"/>
      <c r="AP129" s="1175"/>
      <c r="AQ129" s="1176"/>
      <c r="AR129" s="1176"/>
      <c r="AS129" s="1176"/>
      <c r="AT129" s="1177"/>
      <c r="AU129" s="286"/>
      <c r="AV129" s="286"/>
      <c r="AW129" s="286"/>
      <c r="AX129" s="1166" t="s">
        <v>503</v>
      </c>
      <c r="AY129" s="1049"/>
      <c r="AZ129" s="1049"/>
      <c r="BA129" s="1049"/>
      <c r="BB129" s="1049"/>
      <c r="BC129" s="1049"/>
      <c r="BD129" s="1049"/>
      <c r="BE129" s="1050"/>
      <c r="BF129" s="1167" t="s">
        <v>463</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504</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505</v>
      </c>
      <c r="X130" s="1173"/>
      <c r="Y130" s="1173"/>
      <c r="Z130" s="1174"/>
      <c r="AA130" s="1057">
        <v>230408</v>
      </c>
      <c r="AB130" s="1058"/>
      <c r="AC130" s="1058"/>
      <c r="AD130" s="1058"/>
      <c r="AE130" s="1059"/>
      <c r="AF130" s="1060">
        <v>225665</v>
      </c>
      <c r="AG130" s="1058"/>
      <c r="AH130" s="1058"/>
      <c r="AI130" s="1058"/>
      <c r="AJ130" s="1059"/>
      <c r="AK130" s="1060">
        <v>226000</v>
      </c>
      <c r="AL130" s="1058"/>
      <c r="AM130" s="1058"/>
      <c r="AN130" s="1058"/>
      <c r="AO130" s="1059"/>
      <c r="AP130" s="1175"/>
      <c r="AQ130" s="1176"/>
      <c r="AR130" s="1176"/>
      <c r="AS130" s="1176"/>
      <c r="AT130" s="1177"/>
      <c r="AU130" s="286"/>
      <c r="AV130" s="286"/>
      <c r="AW130" s="286"/>
      <c r="AX130" s="1166" t="s">
        <v>506</v>
      </c>
      <c r="AY130" s="1049"/>
      <c r="AZ130" s="1049"/>
      <c r="BA130" s="1049"/>
      <c r="BB130" s="1049"/>
      <c r="BC130" s="1049"/>
      <c r="BD130" s="1049"/>
      <c r="BE130" s="1050"/>
      <c r="BF130" s="1203">
        <v>4.4000000000000004</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507</v>
      </c>
      <c r="X131" s="1211"/>
      <c r="Y131" s="1211"/>
      <c r="Z131" s="1212"/>
      <c r="AA131" s="1104">
        <v>1659584</v>
      </c>
      <c r="AB131" s="1083"/>
      <c r="AC131" s="1083"/>
      <c r="AD131" s="1083"/>
      <c r="AE131" s="1084"/>
      <c r="AF131" s="1082">
        <v>1652433</v>
      </c>
      <c r="AG131" s="1083"/>
      <c r="AH131" s="1083"/>
      <c r="AI131" s="1083"/>
      <c r="AJ131" s="1084"/>
      <c r="AK131" s="1082">
        <v>1746933</v>
      </c>
      <c r="AL131" s="1083"/>
      <c r="AM131" s="1083"/>
      <c r="AN131" s="1083"/>
      <c r="AO131" s="1084"/>
      <c r="AP131" s="1213"/>
      <c r="AQ131" s="1214"/>
      <c r="AR131" s="1214"/>
      <c r="AS131" s="1214"/>
      <c r="AT131" s="1215"/>
      <c r="AU131" s="286"/>
      <c r="AV131" s="286"/>
      <c r="AW131" s="286"/>
      <c r="AX131" s="1185" t="s">
        <v>508</v>
      </c>
      <c r="AY131" s="1136"/>
      <c r="AZ131" s="1136"/>
      <c r="BA131" s="1136"/>
      <c r="BB131" s="1136"/>
      <c r="BC131" s="1136"/>
      <c r="BD131" s="1136"/>
      <c r="BE131" s="1137"/>
      <c r="BF131" s="1186" t="s">
        <v>462</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509</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510</v>
      </c>
      <c r="W132" s="1196"/>
      <c r="X132" s="1196"/>
      <c r="Y132" s="1196"/>
      <c r="Z132" s="1197"/>
      <c r="AA132" s="1198">
        <v>4.6029004860000002</v>
      </c>
      <c r="AB132" s="1199"/>
      <c r="AC132" s="1199"/>
      <c r="AD132" s="1199"/>
      <c r="AE132" s="1200"/>
      <c r="AF132" s="1201">
        <v>4.2130603779999998</v>
      </c>
      <c r="AG132" s="1199"/>
      <c r="AH132" s="1199"/>
      <c r="AI132" s="1199"/>
      <c r="AJ132" s="1200"/>
      <c r="AK132" s="1201">
        <v>4.6243902889999999</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511</v>
      </c>
      <c r="W133" s="1179"/>
      <c r="X133" s="1179"/>
      <c r="Y133" s="1179"/>
      <c r="Z133" s="1180"/>
      <c r="AA133" s="1181">
        <v>4.9000000000000004</v>
      </c>
      <c r="AB133" s="1182"/>
      <c r="AC133" s="1182"/>
      <c r="AD133" s="1182"/>
      <c r="AE133" s="1183"/>
      <c r="AF133" s="1181">
        <v>4.5</v>
      </c>
      <c r="AG133" s="1182"/>
      <c r="AH133" s="1182"/>
      <c r="AI133" s="1182"/>
      <c r="AJ133" s="1183"/>
      <c r="AK133" s="1181">
        <v>4.4000000000000004</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SJAmHW0NUyvgpOY54RIov913Aaix60YD1sa9GWqK5dRsuQzGJu6mOxoO01dvUiCKk5+9KYbDrhN4EaahcHtw==" saltValue="C7uYfjlrrLB5d16DsoaRG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19685039370078741" bottom="0" header="0" footer="0"/>
  <pageSetup paperSize="9" scale="2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JUbDrDH8zTg6M9w1tcriRoJH3tVfsO0+X6Dm4mthEsbCPwg4TjBPpXtb1LdzzwglKOXsANcc5xu14Klr0vLgQw==" saltValue="cztIoyaoIqWWPNc9ikKLgQ==" spinCount="100000" sheet="1" objects="1" scenarios="1"/>
  <dataConsolidate/>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gaRljtfQh/bTPRFStG3LWxkjP3ScTwD+LX8L3rroBeejsIaRyZtC6Gixx+dClpHY8cufWs6ej9N3uB7/YNBw==" saltValue="dWWh/hHiA3w2Bpn3RgnFe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520</v>
      </c>
      <c r="AL9" s="1219"/>
      <c r="AM9" s="1219"/>
      <c r="AN9" s="1220"/>
      <c r="AO9" s="314">
        <v>570316</v>
      </c>
      <c r="AP9" s="314">
        <v>108673</v>
      </c>
      <c r="AQ9" s="315">
        <v>156065</v>
      </c>
      <c r="AR9" s="316">
        <v>-30.4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521</v>
      </c>
      <c r="AL10" s="1219"/>
      <c r="AM10" s="1219"/>
      <c r="AN10" s="1220"/>
      <c r="AO10" s="317">
        <v>94926</v>
      </c>
      <c r="AP10" s="317">
        <v>18088</v>
      </c>
      <c r="AQ10" s="318">
        <v>24089</v>
      </c>
      <c r="AR10" s="319">
        <v>-24.9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522</v>
      </c>
      <c r="AL11" s="1219"/>
      <c r="AM11" s="1219"/>
      <c r="AN11" s="1220"/>
      <c r="AO11" s="317" t="s">
        <v>523</v>
      </c>
      <c r="AP11" s="317" t="s">
        <v>523</v>
      </c>
      <c r="AQ11" s="318">
        <v>3903</v>
      </c>
      <c r="AR11" s="319" t="s">
        <v>523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524</v>
      </c>
      <c r="AL12" s="1219"/>
      <c r="AM12" s="1219"/>
      <c r="AN12" s="1220"/>
      <c r="AO12" s="317" t="s">
        <v>523</v>
      </c>
      <c r="AP12" s="317" t="s">
        <v>523</v>
      </c>
      <c r="AQ12" s="318" t="s">
        <v>523</v>
      </c>
      <c r="AR12" s="319" t="s">
        <v>523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525</v>
      </c>
      <c r="AL13" s="1219"/>
      <c r="AM13" s="1219"/>
      <c r="AN13" s="1220"/>
      <c r="AO13" s="317">
        <v>32301</v>
      </c>
      <c r="AP13" s="317">
        <v>6155</v>
      </c>
      <c r="AQ13" s="318">
        <v>6134</v>
      </c>
      <c r="AR13" s="319">
        <v>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526</v>
      </c>
      <c r="AL14" s="1219"/>
      <c r="AM14" s="1219"/>
      <c r="AN14" s="1220"/>
      <c r="AO14" s="317">
        <v>27836</v>
      </c>
      <c r="AP14" s="317">
        <v>5304</v>
      </c>
      <c r="AQ14" s="318">
        <v>6841</v>
      </c>
      <c r="AR14" s="319">
        <v>-22.5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527</v>
      </c>
      <c r="AL15" s="1225"/>
      <c r="AM15" s="1225"/>
      <c r="AN15" s="1226"/>
      <c r="AO15" s="317">
        <v>-41684</v>
      </c>
      <c r="AP15" s="317">
        <v>-7943</v>
      </c>
      <c r="AQ15" s="318">
        <v>-12699</v>
      </c>
      <c r="AR15" s="319">
        <v>-37.5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185</v>
      </c>
      <c r="AL16" s="1225"/>
      <c r="AM16" s="1225"/>
      <c r="AN16" s="1226"/>
      <c r="AO16" s="317">
        <v>683695</v>
      </c>
      <c r="AP16" s="317">
        <v>130277</v>
      </c>
      <c r="AQ16" s="318">
        <v>184332</v>
      </c>
      <c r="AR16" s="319">
        <v>-29.3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532</v>
      </c>
      <c r="AL21" s="1228"/>
      <c r="AM21" s="1228"/>
      <c r="AN21" s="1229"/>
      <c r="AO21" s="330">
        <v>11.81</v>
      </c>
      <c r="AP21" s="331">
        <v>15.68</v>
      </c>
      <c r="AQ21" s="332">
        <v>-3.87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533</v>
      </c>
      <c r="AL22" s="1228"/>
      <c r="AM22" s="1228"/>
      <c r="AN22" s="1229"/>
      <c r="AO22" s="335">
        <v>95.8</v>
      </c>
      <c r="AP22" s="336">
        <v>95.9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537</v>
      </c>
      <c r="AL32" s="1222"/>
      <c r="AM32" s="1222"/>
      <c r="AN32" s="1223"/>
      <c r="AO32" s="345">
        <v>216536</v>
      </c>
      <c r="AP32" s="345">
        <v>41261</v>
      </c>
      <c r="AQ32" s="346">
        <v>108331</v>
      </c>
      <c r="AR32" s="347">
        <v>-61.9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538</v>
      </c>
      <c r="AL33" s="1222"/>
      <c r="AM33" s="1222"/>
      <c r="AN33" s="1223"/>
      <c r="AO33" s="345" t="s">
        <v>523</v>
      </c>
      <c r="AP33" s="345" t="s">
        <v>523</v>
      </c>
      <c r="AQ33" s="346">
        <v>132</v>
      </c>
      <c r="AR33" s="347" t="s">
        <v>523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539</v>
      </c>
      <c r="AL34" s="1222"/>
      <c r="AM34" s="1222"/>
      <c r="AN34" s="1223"/>
      <c r="AO34" s="345" t="s">
        <v>523</v>
      </c>
      <c r="AP34" s="345" t="s">
        <v>523</v>
      </c>
      <c r="AQ34" s="346">
        <v>205</v>
      </c>
      <c r="AR34" s="347" t="s">
        <v>523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540</v>
      </c>
      <c r="AL35" s="1222"/>
      <c r="AM35" s="1222"/>
      <c r="AN35" s="1223"/>
      <c r="AO35" s="345">
        <v>28164</v>
      </c>
      <c r="AP35" s="345">
        <v>5367</v>
      </c>
      <c r="AQ35" s="346">
        <v>22911</v>
      </c>
      <c r="AR35" s="347">
        <v>-76.599999999999994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541</v>
      </c>
      <c r="AL36" s="1222"/>
      <c r="AM36" s="1222"/>
      <c r="AN36" s="1223"/>
      <c r="AO36" s="345">
        <v>73217</v>
      </c>
      <c r="AP36" s="345">
        <v>13951</v>
      </c>
      <c r="AQ36" s="346">
        <v>3832</v>
      </c>
      <c r="AR36" s="347">
        <v>264.10000000000002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542</v>
      </c>
      <c r="AL37" s="1222"/>
      <c r="AM37" s="1222"/>
      <c r="AN37" s="1223"/>
      <c r="AO37" s="345">
        <v>516</v>
      </c>
      <c r="AP37" s="345">
        <v>98</v>
      </c>
      <c r="AQ37" s="346">
        <v>1000</v>
      </c>
      <c r="AR37" s="347">
        <v>-90.2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543</v>
      </c>
      <c r="AL38" s="1231"/>
      <c r="AM38" s="1231"/>
      <c r="AN38" s="1232"/>
      <c r="AO38" s="348" t="s">
        <v>523</v>
      </c>
      <c r="AP38" s="348" t="s">
        <v>523</v>
      </c>
      <c r="AQ38" s="349">
        <v>21</v>
      </c>
      <c r="AR38" s="337" t="s">
        <v>523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544</v>
      </c>
      <c r="AL39" s="1231"/>
      <c r="AM39" s="1231"/>
      <c r="AN39" s="1232"/>
      <c r="AO39" s="345">
        <v>-11648</v>
      </c>
      <c r="AP39" s="345">
        <v>-2220</v>
      </c>
      <c r="AQ39" s="346">
        <v>-5292</v>
      </c>
      <c r="AR39" s="347">
        <v>-58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545</v>
      </c>
      <c r="AL40" s="1222"/>
      <c r="AM40" s="1222"/>
      <c r="AN40" s="1223"/>
      <c r="AO40" s="345">
        <v>-226000</v>
      </c>
      <c r="AP40" s="345">
        <v>-43064</v>
      </c>
      <c r="AQ40" s="346">
        <v>-91315</v>
      </c>
      <c r="AR40" s="347">
        <v>-52.8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298</v>
      </c>
      <c r="AL41" s="1234"/>
      <c r="AM41" s="1234"/>
      <c r="AN41" s="1235"/>
      <c r="AO41" s="345">
        <v>80785</v>
      </c>
      <c r="AP41" s="345">
        <v>15393</v>
      </c>
      <c r="AQ41" s="346">
        <v>39824</v>
      </c>
      <c r="AR41" s="347">
        <v>-61.3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515</v>
      </c>
      <c r="AN49" s="1238" t="s">
        <v>549</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434906</v>
      </c>
      <c r="AN51" s="367">
        <v>80583</v>
      </c>
      <c r="AO51" s="368">
        <v>-19.100000000000001</v>
      </c>
      <c r="AP51" s="369">
        <v>168868</v>
      </c>
      <c r="AQ51" s="370">
        <v>4.0999999999999996</v>
      </c>
      <c r="AR51" s="371">
        <v>-23.2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133237</v>
      </c>
      <c r="AN52" s="375">
        <v>24687</v>
      </c>
      <c r="AO52" s="376">
        <v>-50.3</v>
      </c>
      <c r="AP52" s="377">
        <v>79360</v>
      </c>
      <c r="AQ52" s="378">
        <v>-0.8</v>
      </c>
      <c r="AR52" s="379">
        <v>-49.5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499574</v>
      </c>
      <c r="AN53" s="367">
        <v>93887</v>
      </c>
      <c r="AO53" s="368">
        <v>16.5</v>
      </c>
      <c r="AP53" s="369">
        <v>202870</v>
      </c>
      <c r="AQ53" s="370">
        <v>20.100000000000001</v>
      </c>
      <c r="AR53" s="371">
        <v>-3.6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166086</v>
      </c>
      <c r="AN54" s="375">
        <v>31213</v>
      </c>
      <c r="AO54" s="376">
        <v>26.4</v>
      </c>
      <c r="AP54" s="377">
        <v>79735</v>
      </c>
      <c r="AQ54" s="378">
        <v>0.5</v>
      </c>
      <c r="AR54" s="379">
        <v>25.9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574276</v>
      </c>
      <c r="AN55" s="367">
        <v>108395</v>
      </c>
      <c r="AO55" s="368">
        <v>15.5</v>
      </c>
      <c r="AP55" s="369">
        <v>167497</v>
      </c>
      <c r="AQ55" s="370">
        <v>-17.399999999999999</v>
      </c>
      <c r="AR55" s="371">
        <v>32.9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135666</v>
      </c>
      <c r="AN56" s="375">
        <v>25607</v>
      </c>
      <c r="AO56" s="376">
        <v>-18</v>
      </c>
      <c r="AP56" s="377">
        <v>82571</v>
      </c>
      <c r="AQ56" s="378">
        <v>3.6</v>
      </c>
      <c r="AR56" s="379">
        <v>-21.6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264454</v>
      </c>
      <c r="AN57" s="367">
        <v>50468</v>
      </c>
      <c r="AO57" s="368">
        <v>-53.4</v>
      </c>
      <c r="AP57" s="369">
        <v>190274</v>
      </c>
      <c r="AQ57" s="370">
        <v>13.6</v>
      </c>
      <c r="AR57" s="371">
        <v>-67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135813</v>
      </c>
      <c r="AN58" s="375">
        <v>25919</v>
      </c>
      <c r="AO58" s="376">
        <v>1.2</v>
      </c>
      <c r="AP58" s="377">
        <v>88584</v>
      </c>
      <c r="AQ58" s="378">
        <v>7.3</v>
      </c>
      <c r="AR58" s="379">
        <v>-6.1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924405</v>
      </c>
      <c r="AN59" s="367">
        <v>176144</v>
      </c>
      <c r="AO59" s="368">
        <v>249</v>
      </c>
      <c r="AP59" s="369">
        <v>200194</v>
      </c>
      <c r="AQ59" s="370">
        <v>5.2</v>
      </c>
      <c r="AR59" s="371">
        <v>243.8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171308</v>
      </c>
      <c r="AN60" s="375">
        <v>32643</v>
      </c>
      <c r="AO60" s="376">
        <v>25.9</v>
      </c>
      <c r="AP60" s="377">
        <v>106422</v>
      </c>
      <c r="AQ60" s="378">
        <v>20.100000000000001</v>
      </c>
      <c r="AR60" s="379">
        <v>5.8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539523</v>
      </c>
      <c r="AN61" s="382">
        <v>101895</v>
      </c>
      <c r="AO61" s="383">
        <v>41.7</v>
      </c>
      <c r="AP61" s="384">
        <v>185941</v>
      </c>
      <c r="AQ61" s="385">
        <v>5.0999999999999996</v>
      </c>
      <c r="AR61" s="371">
        <v>36.6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148422</v>
      </c>
      <c r="AN62" s="375">
        <v>28014</v>
      </c>
      <c r="AO62" s="376">
        <v>-3</v>
      </c>
      <c r="AP62" s="377">
        <v>87334</v>
      </c>
      <c r="AQ62" s="378">
        <v>6.1</v>
      </c>
      <c r="AR62" s="379">
        <v>-9.1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xl264aZzRvbL4hPWmr4f2ciitNtP4G991lTS0ICflhx5hTXZ3hWEI9ILnqfxtL6QOOb9f9DwwTEau6MS4ML5A==" saltValue="lktMmaATAYE9mkW4C1vW5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yOsVUNEqhrApIAIm0l2qeenTK7Iq0U8qILMKRecd67QlLV47/8R7aTxVE2fcNn6Sdxmf7yYsNdBiSZGEyBcGA==" saltValue="7y1tirRSQp5oC6kOjOHx/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RGm1dtCwExnaiZqmTXE5qHbK6aL7MOoORTbo/gIXYvr7R1qOmuWF422o+pnoJPzP4m3vVlUIz7SKZ5+ka+vs8A==" saltValue="nPkvCkYnggfTOSN1/1HVaQ=="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2"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1" t="s">
        <v>3</v>
      </c>
      <c r="D47" s="1241"/>
      <c r="E47" s="1242"/>
      <c r="F47" s="11">
        <v>23.97</v>
      </c>
      <c r="G47" s="12">
        <v>23.03</v>
      </c>
      <c r="H47" s="12">
        <v>22.54</v>
      </c>
      <c r="I47" s="12">
        <v>19.489999999999998</v>
      </c>
      <c r="J47" s="13">
        <v>22.61</v>
      </c>
    </row>
    <row r="48" spans="2:10" ht="57.75" customHeight="1" x14ac:dyDescent="0.15">
      <c r="B48" s="14"/>
      <c r="C48" s="1243" t="s">
        <v>4</v>
      </c>
      <c r="D48" s="1243"/>
      <c r="E48" s="1244"/>
      <c r="F48" s="15">
        <v>8.1999999999999993</v>
      </c>
      <c r="G48" s="16">
        <v>7</v>
      </c>
      <c r="H48" s="16">
        <v>4.21</v>
      </c>
      <c r="I48" s="16">
        <v>6.4</v>
      </c>
      <c r="J48" s="17">
        <v>10.6</v>
      </c>
    </row>
    <row r="49" spans="2:10" ht="57.75" customHeight="1" thickBot="1" x14ac:dyDescent="0.2">
      <c r="B49" s="18"/>
      <c r="C49" s="1245" t="s">
        <v>5</v>
      </c>
      <c r="D49" s="1245"/>
      <c r="E49" s="1246"/>
      <c r="F49" s="19" t="s">
        <v>570</v>
      </c>
      <c r="G49" s="20" t="s">
        <v>571</v>
      </c>
      <c r="H49" s="20" t="s">
        <v>572</v>
      </c>
      <c r="I49" s="20" t="s">
        <v>573</v>
      </c>
      <c r="J49" s="21">
        <v>4.51</v>
      </c>
    </row>
    <row r="50" spans="2:10" ht="13.5" customHeight="1" x14ac:dyDescent="0.15"/>
  </sheetData>
  <sheetProtection algorithmName="SHA-512" hashValue="WRd/tMqB19iHZPKAI04qasAlz6Y/HvupEwXoTu3DD614OaW4MxjgrYCWYALbxcOlb322VCUmizeAbwr9x6B0Ig==" saltValue="96zqPU/BkyimgjDChA4f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1700121</cp:lastModifiedBy>
  <cp:lastPrinted>2022-03-17T07:47:50Z</cp:lastPrinted>
  <dcterms:created xsi:type="dcterms:W3CDTF">2022-02-02T07:19:51Z</dcterms:created>
  <dcterms:modified xsi:type="dcterms:W3CDTF">2022-09-27T05:07:08Z</dcterms:modified>
  <cp:category/>
</cp:coreProperties>
</file>