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s01.lgw-minamata.local\共有ファイル\財政\01_財政係\06　財政健全化等\02　公会計\R04（R03決算）\07 令和２年度財政状況資料集の作成について（2回目・地方公会計関係）\"/>
    </mc:Choice>
  </mc:AlternateContent>
  <bookViews>
    <workbookView xWindow="0" yWindow="0" windowWidth="16020" windowHeight="10890"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CO41" i="7"/>
  <c r="BY41" i="7"/>
  <c r="BW41" i="7"/>
  <c r="BE41" i="7"/>
  <c r="AM41" i="7"/>
  <c r="U41" i="7"/>
  <c r="E41" i="7"/>
  <c r="C41" i="7"/>
  <c r="DG40" i="7"/>
  <c r="CQ40" i="7"/>
  <c r="CO40" i="7"/>
  <c r="BY40" i="7"/>
  <c r="BW40" i="7"/>
  <c r="BE40" i="7"/>
  <c r="AM40" i="7"/>
  <c r="U40" i="7"/>
  <c r="E40" i="7"/>
  <c r="C40" i="7"/>
  <c r="DG39" i="7"/>
  <c r="CQ39" i="7"/>
  <c r="CO39" i="7"/>
  <c r="BY39" i="7"/>
  <c r="BW39" i="7"/>
  <c r="BE39" i="7"/>
  <c r="AM39" i="7"/>
  <c r="U39" i="7"/>
  <c r="E39" i="7"/>
  <c r="C39" i="7"/>
  <c r="DG38" i="7"/>
  <c r="CQ38" i="7"/>
  <c r="CO38" i="7"/>
  <c r="BY38" i="7"/>
  <c r="BW38" i="7"/>
  <c r="BE38" i="7"/>
  <c r="AM38" i="7"/>
  <c r="U38" i="7"/>
  <c r="E38" i="7"/>
  <c r="C38" i="7"/>
  <c r="DG37" i="7"/>
  <c r="CQ37" i="7"/>
  <c r="CO37" i="7"/>
  <c r="BY37" i="7"/>
  <c r="BW37" i="7"/>
  <c r="BE37" i="7"/>
  <c r="AM37" i="7"/>
  <c r="U37" i="7"/>
  <c r="E37" i="7"/>
  <c r="C37" i="7"/>
  <c r="DG36" i="7"/>
  <c r="CQ36" i="7"/>
  <c r="BY36" i="7"/>
  <c r="BE36" i="7"/>
  <c r="AO36" i="7"/>
  <c r="W36" i="7"/>
  <c r="E36" i="7"/>
  <c r="C36" i="7"/>
  <c r="DG35" i="7"/>
  <c r="CQ35" i="7"/>
  <c r="BY35" i="7"/>
  <c r="BE35" i="7"/>
  <c r="AO35" i="7"/>
  <c r="W35" i="7"/>
  <c r="E35" i="7"/>
  <c r="C35" i="7"/>
  <c r="DG34" i="7"/>
  <c r="CQ34" i="7"/>
  <c r="BY34" i="7"/>
  <c r="BE34" i="7"/>
  <c r="AO34" i="7"/>
  <c r="W34" i="7"/>
  <c r="E34" i="7"/>
  <c r="C34" i="7"/>
  <c r="U34" i="7" l="1"/>
  <c r="U35" i="7" s="1"/>
  <c r="U36" i="7" s="1"/>
  <c r="AM34" i="7"/>
  <c r="AM35" i="7" s="1"/>
  <c r="AM36" i="7" s="1"/>
  <c r="BW34" i="7"/>
  <c r="BW35" i="7" s="1"/>
  <c r="BW36" i="7" s="1"/>
  <c r="CO34" i="7" l="1"/>
  <c r="CO35" i="7" s="1"/>
  <c r="CO36" i="7" s="1"/>
</calcChain>
</file>

<file path=xl/sharedStrings.xml><?xml version="1.0" encoding="utf-8"?>
<sst xmlns="http://schemas.openxmlformats.org/spreadsheetml/2006/main" count="1078" uniqueCount="555">
  <si>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</si>
  <si>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</si>
  <si>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</si>
  <si>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</si>
  <si>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</si>
  <si>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</si>
  <si>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</si>
  <si>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</si>
  <si>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</si>
  <si>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</si>
  <si>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</si>
  <si>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</si>
  <si>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</si>
  <si>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</si>
  <si>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</si>
  <si>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</si>
  <si>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</si>
  <si>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実質公債費比率ともに、類似団体平均と比較し高い水準となっており、現在実施中の大型事業により地方債残高が増加し、将来負担比率、実質公債費比率ともに引き続き高い水準での推移が見込まれる。
　また、各公共施設等の老朽化対策も控えており、令和2年度に策定した公共施設等の個別施設計画に基づき、財政状況を見ながら計画的に対応していく必要がある。</t>
    <phoneticPr fontId="5"/>
  </si>
  <si>
    <t>　現在実施している大型事業の財源の多くに地方債を活用しており地方債残高が増加傾向にあるため、将来負担比率は増加傾向にある。一方、有形固定資産減価償却率は、令和２年度は、県が新設したインフラ（道路）の移管があったことにより0.7ポイント低下したが、基調は増加傾向にある。
　令和３年度中に市庁舎建替事業の第１期工事が完了する予定であり、市庁舎の更新により令和3年度に有形固定資産減価償却率は減少する見込みであるが、他の公共施設等については、令和２年度に策定した個別施設計画に基づき、計画的に老朽化への対応を進めていく必要がある。</t>
    <rPh sb="123" eb="125">
      <t>キチョウ</t>
    </rPh>
    <rPh sb="128" eb="130">
      <t>ケイコウ</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</si>
  <si>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</si>
  <si>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</si>
  <si>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</si>
  <si>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</si>
  <si>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</si>
  <si>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</si>
  <si>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</si>
  <si>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</si>
  <si>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</si>
  <si>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</si>
  <si>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</si>
  <si>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</si>
  <si>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</si>
  <si>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</si>
  <si>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</si>
  <si>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</si>
  <si>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</si>
  <si>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</si>
  <si>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</si>
  <si>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水俣市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</si>
  <si>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</si>
  <si>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</si>
  <si>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</si>
  <si>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</si>
  <si>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</si>
  <si>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</si>
  <si>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</si>
  <si>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</si>
  <si>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</si>
  <si>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</si>
  <si>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</si>
  <si>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</si>
  <si>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</si>
  <si>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</si>
  <si>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</si>
  <si>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</si>
  <si>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</si>
  <si>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</si>
  <si>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</si>
  <si>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</si>
  <si>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</si>
  <si>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</si>
  <si>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</si>
  <si>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</si>
  <si>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</si>
  <si>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</si>
  <si>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</si>
  <si>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</si>
  <si>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</si>
  <si>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</si>
  <si>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</si>
  <si>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</si>
  <si>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</si>
  <si>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</si>
  <si>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</si>
  <si>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</si>
  <si>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</si>
  <si>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</si>
  <si>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</si>
  <si>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</si>
  <si>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</si>
  <si>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</si>
  <si>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</si>
  <si>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</si>
  <si>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</si>
  <si>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</si>
  <si>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</si>
  <si>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</si>
  <si>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</si>
  <si>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-2.2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</si>
  <si>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</si>
  <si>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</si>
  <si>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</si>
  <si>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</si>
  <si>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</si>
  <si>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</si>
  <si>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</si>
  <si>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</si>
  <si>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</si>
  <si>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</si>
  <si>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</si>
  <si>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</si>
  <si>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</si>
  <si>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</si>
  <si>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</si>
  <si>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</si>
  <si>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</si>
  <si>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</si>
  <si>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</si>
  <si>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</si>
  <si>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</si>
  <si>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</si>
  <si>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</si>
  <si>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</si>
  <si>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</si>
  <si>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</si>
  <si>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</si>
  <si>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</si>
  <si>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</si>
  <si>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</si>
  <si>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</si>
  <si>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</si>
  <si>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</si>
  <si>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</si>
  <si>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</si>
  <si>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</si>
  <si>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</si>
  <si>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</si>
  <si>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</si>
  <si>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</si>
  <si>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</si>
  <si>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</si>
  <si>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</si>
  <si>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</si>
  <si>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</si>
  <si>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</si>
  <si>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</si>
  <si>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</si>
  <si>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</si>
  <si>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</si>
  <si>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</si>
  <si>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</si>
  <si>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</si>
  <si>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</si>
  <si>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</si>
  <si>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</si>
  <si>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</si>
  <si>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</si>
  <si>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</si>
  <si>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熊本県水俣市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</si>
  <si>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</si>
  <si>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</si>
  <si>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</si>
  <si>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</si>
  <si>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</si>
  <si>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</si>
  <si>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</si>
  <si>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</si>
  <si>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</si>
  <si>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</si>
  <si>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</si>
  <si>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</si>
  <si>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</si>
  <si>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</si>
  <si>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</si>
  <si>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</si>
  <si>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</si>
  <si>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</si>
  <si>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</si>
  <si>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</si>
  <si>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</si>
  <si>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</si>
  <si>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</si>
  <si>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</si>
  <si>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</si>
  <si>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</si>
  <si>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</si>
  <si>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</si>
  <si>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</si>
  <si>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</si>
  <si>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</si>
  <si>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</si>
  <si>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</si>
  <si>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</si>
  <si>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</si>
  <si>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</si>
  <si>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</si>
  <si>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</si>
  <si>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</si>
  <si>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</si>
  <si>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</si>
  <si>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</si>
  <si>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</si>
  <si>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</si>
  <si>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</si>
  <si>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</si>
  <si>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</si>
  <si>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</si>
  <si>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</si>
  <si>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</si>
  <si>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</si>
  <si>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</si>
  <si>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</si>
  <si>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</si>
  <si>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</si>
  <si>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</si>
  <si>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</si>
  <si>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</si>
  <si>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</si>
  <si>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</si>
  <si>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</si>
  <si>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</si>
  <si>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</si>
  <si>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</si>
  <si>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</si>
  <si>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</si>
  <si>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</si>
  <si>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</si>
  <si>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</si>
  <si>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</si>
  <si>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</si>
  <si>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</si>
  <si>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</si>
  <si>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</si>
  <si>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</si>
  <si>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</si>
  <si>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</si>
  <si>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</si>
  <si>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</si>
  <si>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</si>
  <si>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</si>
  <si>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</si>
  <si>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</si>
  <si>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</si>
  <si>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</si>
  <si>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</si>
  <si>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</si>
  <si>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</si>
  <si>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</si>
  <si>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</si>
  <si>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</si>
  <si>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</si>
  <si>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</si>
  <si>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</si>
  <si>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</si>
  <si>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</si>
  <si>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</si>
  <si>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</si>
  <si>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</si>
  <si>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</si>
  <si>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</si>
  <si>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</si>
  <si>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</si>
  <si>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</si>
  <si>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</si>
  <si>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</si>
  <si>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</si>
  <si>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</si>
  <si>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</si>
  <si>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</si>
  <si>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</si>
  <si>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</si>
  <si>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</si>
  <si>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</si>
  <si>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</si>
  <si>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</si>
  <si>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</si>
  <si>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</si>
  <si>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</si>
  <si>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</si>
  <si>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</si>
  <si>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</si>
  <si>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</si>
  <si>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</si>
  <si>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</si>
  <si>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</si>
  <si>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</si>
  <si>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</si>
  <si>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</si>
  <si>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</si>
  <si>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</si>
  <si>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</si>
  <si>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</si>
  <si>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</si>
  <si>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</si>
  <si>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</si>
  <si>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</si>
  <si>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</si>
  <si>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</si>
  <si>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</si>
  <si>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</si>
  <si>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</si>
  <si>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</si>
  <si>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</si>
  <si>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</si>
  <si>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</si>
  <si>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</si>
  <si>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</si>
  <si>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</si>
  <si>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</si>
  <si>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</si>
  <si>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</si>
  <si>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</si>
  <si>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熊本県水俣市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</si>
  <si>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</si>
  <si>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</si>
  <si>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</si>
  <si>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</si>
  <si>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</si>
  <si>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</si>
  <si>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</si>
  <si>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</si>
  <si>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</si>
  <si>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</si>
  <si>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</si>
  <si>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</si>
  <si>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</si>
  <si>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</si>
  <si>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</si>
  <si>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</si>
  <si>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</si>
  <si>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</si>
  <si>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</si>
  <si>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</si>
  <si>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水俣市振興公社</t>
    <rPh sb="0" eb="3">
      <t>ミナマタシ</t>
    </rPh>
    <rPh sb="3" eb="7">
      <t>シンコウコウシャ</t>
    </rPh>
    <phoneticPr fontId="2"/>
  </si>
  <si>
    <t>-</t>
    <phoneticPr fontId="2"/>
  </si>
  <si>
    <t>株式会社みなまた</t>
    <rPh sb="0" eb="4">
      <t>カブシキガイシャ</t>
    </rPh>
    <phoneticPr fontId="2"/>
  </si>
  <si>
    <t>水俣市土地開発公社</t>
    <rPh sb="0" eb="3">
      <t>ミナマタシ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</si>
  <si>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</si>
  <si>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</si>
  <si>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</si>
  <si>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</si>
  <si>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</si>
  <si>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</si>
  <si>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</si>
  <si>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</si>
  <si>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</si>
  <si>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</si>
  <si>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</si>
  <si>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</si>
  <si>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</si>
  <si>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</si>
  <si>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</si>
  <si>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</si>
  <si>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</si>
  <si>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</si>
  <si>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</si>
  <si>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</si>
  <si>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</si>
  <si>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</si>
  <si>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</si>
  <si>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</si>
  <si>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</si>
  <si>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水俣芦北広域行政事務組合</t>
    <rPh sb="0" eb="2">
      <t>ミナマタ</t>
    </rPh>
    <rPh sb="2" eb="4">
      <t>アシキタ</t>
    </rPh>
    <rPh sb="4" eb="6">
      <t>コウイキ</t>
    </rPh>
    <rPh sb="6" eb="8">
      <t>ギョウセイ</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</si>
  <si>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</si>
  <si>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</si>
  <si>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</si>
  <si>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</si>
  <si>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</si>
  <si>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</si>
  <si>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</si>
  <si>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</si>
  <si>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</si>
  <si>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</si>
  <si>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</si>
  <si>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</si>
  <si>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</si>
  <si>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</si>
  <si>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</si>
  <si>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</si>
  <si>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</si>
  <si>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</si>
  <si>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</si>
  <si>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</si>
  <si>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</si>
  <si>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</si>
  <si>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</si>
  <si>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</si>
  <si>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</si>
  <si>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</si>
  <si>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</si>
  <si>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</si>
  <si>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</si>
  <si>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</si>
  <si>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</si>
  <si>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</si>
  <si>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</si>
  <si>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</si>
  <si>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</si>
  <si>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</si>
  <si>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</si>
  <si>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</si>
  <si>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</si>
  <si>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</si>
  <si>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</si>
  <si>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</si>
  <si>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</si>
  <si>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</si>
  <si>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</si>
  <si>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</si>
  <si>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</si>
  <si>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</si>
  <si>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</si>
  <si>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水俣市公共下水道事業会計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</si>
  <si>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</si>
  <si>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</si>
  <si>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水俣市病院事業会計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</si>
  <si>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</si>
  <si>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水俣市水道事業会計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</si>
  <si>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</si>
  <si>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</si>
  <si>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</si>
  <si>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</si>
  <si>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</si>
  <si>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</si>
  <si>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</si>
  <si>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</si>
  <si>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</si>
  <si>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</si>
  <si>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</si>
  <si>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</si>
  <si>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</si>
  <si>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</si>
  <si>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</si>
  <si>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</si>
  <si>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</si>
  <si>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</si>
  <si>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</si>
  <si>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</si>
  <si>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</si>
  <si>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</si>
  <si>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</si>
  <si>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</si>
  <si>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</si>
  <si>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</si>
  <si>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</si>
  <si>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</si>
  <si>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</si>
  <si>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</si>
  <si>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</si>
  <si>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</si>
  <si>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</si>
  <si>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</si>
  <si>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</si>
  <si>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</si>
  <si>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</si>
  <si>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</si>
  <si>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</si>
  <si>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</si>
  <si>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</si>
  <si>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</si>
  <si>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</si>
  <si>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</si>
  <si>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</si>
  <si>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</si>
  <si>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</si>
  <si>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</si>
  <si>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</si>
  <si>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</si>
  <si>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</si>
  <si>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</si>
  <si>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</si>
  <si>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</si>
  <si>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</si>
  <si>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</si>
  <si>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</si>
  <si>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</si>
  <si>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</si>
  <si>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</si>
  <si>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</si>
  <si>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</si>
  <si>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</si>
  <si>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</si>
  <si>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</si>
  <si>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</si>
  <si>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</si>
  <si>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</si>
  <si>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</si>
  <si>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</si>
  <si>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</si>
  <si>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</si>
  <si>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</si>
  <si>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</si>
  <si>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</si>
  <si>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</si>
  <si>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</si>
  <si>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</si>
  <si>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</si>
  <si>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</si>
  <si>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5.90</t>
  </si>
  <si>
    <t>▲ 6.94</t>
  </si>
  <si>
    <t>▲ 9.39</t>
  </si>
  <si>
    <t>▲ 7.16</t>
  </si>
  <si>
    <t>▲ 0.19</t>
  </si>
  <si>
    <t>会計</t>
    <rPh sb="0" eb="2">
      <t>カイケイ</t>
    </rPh>
    <phoneticPr fontId="5"/>
  </si>
  <si>
    <t>病院事業会計</t>
  </si>
  <si>
    <t>国民健康保険事業特別会計</t>
  </si>
  <si>
    <t>水道事業会計</t>
  </si>
  <si>
    <t>一般会計</t>
  </si>
  <si>
    <t>介護保険特別会計</t>
  </si>
  <si>
    <t>後期高齢者医療特別会計</t>
  </si>
  <si>
    <t>公共下水道事業会計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</si>
  <si>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</si>
  <si>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</si>
  <si>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</si>
  <si>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</si>
  <si>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</si>
  <si>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</si>
  <si>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</si>
  <si>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</si>
  <si>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</si>
  <si>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</si>
  <si>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</si>
  <si>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</si>
  <si>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</si>
  <si>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</si>
  <si>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</si>
  <si>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</si>
  <si>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</si>
  <si>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</si>
  <si>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</si>
  <si>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</si>
  <si>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</si>
  <si>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</si>
  <si>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</si>
  <si>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</si>
  <si>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</si>
  <si>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</si>
  <si>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</si>
  <si>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</si>
  <si>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</si>
  <si>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</si>
  <si>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</si>
  <si>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</si>
  <si>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</si>
  <si>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</si>
  <si>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</si>
  <si>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</si>
  <si>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</si>
  <si>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</si>
  <si>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</si>
  <si>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</si>
  <si>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</si>
  <si>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</si>
  <si>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</si>
  <si>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</si>
  <si>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</si>
  <si>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</si>
  <si>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</si>
  <si>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</si>
  <si>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</si>
  <si>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ふるさと創生基金</t>
    <rPh sb="4" eb="8">
      <t>ソウセイキキン</t>
    </rPh>
    <phoneticPr fontId="5"/>
  </si>
  <si>
    <t>社会福祉振興基金</t>
    <rPh sb="0" eb="8">
      <t>シャカイフクシシンコウキキン</t>
    </rPh>
    <phoneticPr fontId="5"/>
  </si>
  <si>
    <t>九州新幹線渇水等被害対策基金</t>
    <rPh sb="0" eb="5">
      <t>キュウシュウシンカンセン</t>
    </rPh>
    <rPh sb="5" eb="7">
      <t>カッスイ</t>
    </rPh>
    <rPh sb="7" eb="8">
      <t>トウ</t>
    </rPh>
    <rPh sb="8" eb="10">
      <t>ヒガイ</t>
    </rPh>
    <rPh sb="10" eb="12">
      <t>タイサク</t>
    </rPh>
    <rPh sb="12" eb="14">
      <t>キキン</t>
    </rPh>
    <phoneticPr fontId="5"/>
  </si>
  <si>
    <t>新型コロナウイルス感染症対策基金</t>
    <rPh sb="0" eb="2">
      <t>シンガタ</t>
    </rPh>
    <rPh sb="9" eb="12">
      <t>カンセンショウ</t>
    </rPh>
    <rPh sb="12" eb="14">
      <t>タイサク</t>
    </rPh>
    <rPh sb="14" eb="16">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</si>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</sst>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2"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42" xfId="9" applyFont="1" applyFill="1" applyBorder="1" applyAlignment="1">
      <alignment horizontal="center"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7" xfId="7" applyFont="1" applyFill="1" applyBorder="1" applyAlignment="1">
      <alignment horizontal="center"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8"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0" xfId="11" applyFont="1" applyAlignme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Border="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6"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4" xfId="15" applyNumberFormat="1" applyFont="1" applyBorder="1" applyAlignment="1" applyProtection="1">
      <alignment horizontal="right" vertical="center" shrinkToFit="1"/>
      <protection locked="0"/>
    </xf>
    <xf numFmtId="181" fontId="4" fillId="0" borderId="95" xfId="15"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2" applyFont="1" applyBorder="1" applyAlignment="1" applyProtection="1">
      <alignment horizontal="center" vertical="center" shrinkToFit="1"/>
      <protection locked="0"/>
    </xf>
    <xf numFmtId="0" fontId="4" fillId="0" borderId="94" xfId="14" applyFont="1" applyBorder="1" applyAlignment="1" applyProtection="1">
      <alignment horizontal="left" vertical="center" shrinkToFit="1"/>
      <protection locked="0"/>
    </xf>
    <xf numFmtId="0" fontId="4" fillId="0" borderId="95" xfId="14"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5"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8"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0" borderId="9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pplyProtection="1">
      <alignment horizontal="left" vertical="center"/>
    </xf>
    <xf numFmtId="0" fontId="16" fillId="2" borderId="0" xfId="12" applyFont="1" applyFill="1" applyProtection="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4" xfId="12" applyFont="1" applyFill="1" applyBorder="1" applyAlignment="1" applyProtection="1">
      <alignment horizontal="left" vertical="center" shrinkToFit="1"/>
      <protection locked="0"/>
    </xf>
    <xf numFmtId="0" fontId="4" fillId="2" borderId="95" xfId="12" applyFont="1" applyFill="1" applyBorder="1" applyAlignment="1" applyProtection="1">
      <alignment horizontal="left" vertical="center" shrinkToFit="1"/>
      <protection locked="0"/>
    </xf>
    <xf numFmtId="0" fontId="4" fillId="2" borderId="96" xfId="12" applyFont="1" applyFill="1" applyBorder="1" applyAlignment="1" applyProtection="1">
      <alignment horizontal="left" vertical="center" shrinkToFit="1"/>
      <protection locked="0"/>
    </xf>
    <xf numFmtId="181" fontId="4" fillId="2" borderId="94" xfId="12" applyNumberFormat="1" applyFont="1" applyFill="1" applyBorder="1" applyAlignment="1" applyProtection="1">
      <alignment horizontal="right" vertical="center" shrinkToFit="1"/>
      <protection locked="0"/>
    </xf>
    <xf numFmtId="181" fontId="4" fillId="2" borderId="95" xfId="12" applyNumberFormat="1" applyFont="1" applyFill="1" applyBorder="1" applyAlignment="1" applyProtection="1">
      <alignment horizontal="right" vertical="center" shrinkToFit="1"/>
      <protection locked="0"/>
    </xf>
    <xf numFmtId="181" fontId="4" fillId="2" borderId="96" xfId="12" applyNumberFormat="1" applyFont="1" applyFill="1" applyBorder="1" applyAlignment="1" applyProtection="1">
      <alignment horizontal="right" vertical="center" shrinkToFit="1"/>
      <protection locked="0"/>
    </xf>
    <xf numFmtId="0" fontId="4" fillId="2" borderId="94" xfId="12" applyNumberFormat="1" applyFont="1" applyFill="1" applyBorder="1" applyAlignment="1" applyProtection="1">
      <alignment horizontal="left" vertical="center" shrinkToFit="1"/>
      <protection locked="0"/>
    </xf>
    <xf numFmtId="0" fontId="4" fillId="2" borderId="95"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94" xfId="12" applyFont="1" applyBorder="1" applyAlignment="1" applyProtection="1">
      <alignment horizontal="left" vertical="center" shrinkToFit="1"/>
      <protection locked="0"/>
    </xf>
    <xf numFmtId="0" fontId="4" fillId="0" borderId="9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4" xfId="12" applyNumberFormat="1" applyFont="1" applyBorder="1" applyAlignment="1" applyProtection="1">
      <alignment horizontal="right" vertical="center" shrinkToFit="1"/>
      <protection locked="0"/>
    </xf>
    <xf numFmtId="181" fontId="4" fillId="0" borderId="9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wrapTex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38"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7" xfId="12" applyFont="1" applyFill="1" applyBorder="1" applyAlignment="1" applyProtection="1">
      <alignment horizontal="center" vertical="center" wrapText="1"/>
    </xf>
    <xf numFmtId="0" fontId="4" fillId="2" borderId="29" xfId="12" applyFont="1" applyFill="1" applyBorder="1" applyAlignment="1" applyProtection="1">
      <alignment horizontal="center" vertical="center" textRotation="255" wrapTex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5679-4DB3-B73D-D4B4638C302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#,##0;"△ "#,##0</c:formatCode>
                <c:ptCount val="5"/>
                <c:pt idx="0">
                  <c:v>77348</c:v>
                </c:pt>
                <c:pt idx="1">
                  <c:v>78695</c:v>
                </c:pt>
                <c:pt idx="2">
                  <c:v>50918</c:v>
                </c:pt>
                <c:pt idx="3">
                  <c:v>84514</c:v>
                </c:pt>
                <c:pt idx="4">
                  <c:v>97591</c:v>
                </c:pt>
              </c:numCache>
            </c:numRef>
          </c:val>
          <c:smooth val="0"/>
          <c:extLst>
            <c:ext xmlns:c16="http://schemas.microsoft.com/office/drawing/2014/chart" uri="{C3380CC4-5D6E-409C-BE32-E72D297353CC}">
              <c16:uniqueId val="{00000001-5679-4DB3-B73D-D4B4638C30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2.2400000000000002</c:v>
                </c:pt>
                <c:pt idx="1">
                  <c:v>0.22</c:v>
                </c:pt>
                <c:pt idx="2">
                  <c:v>1.33</c:v>
                </c:pt>
                <c:pt idx="3">
                  <c:v>2.86</c:v>
                </c:pt>
                <c:pt idx="4">
                  <c:v>3.78</c:v>
                </c:pt>
              </c:numCache>
            </c:numRef>
          </c:val>
          <c:extLst>
            <c:ext xmlns:c16="http://schemas.microsoft.com/office/drawing/2014/chart" uri="{C3380CC4-5D6E-409C-BE32-E72D297353CC}">
              <c16:uniqueId val="{00000000-E1CD-4BFF-AE1D-647983BE24E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28.9</c:v>
                </c:pt>
                <c:pt idx="1">
                  <c:v>25.15</c:v>
                </c:pt>
                <c:pt idx="2">
                  <c:v>14.7</c:v>
                </c:pt>
                <c:pt idx="3">
                  <c:v>6.82</c:v>
                </c:pt>
                <c:pt idx="4">
                  <c:v>6.85</c:v>
                </c:pt>
              </c:numCache>
            </c:numRef>
          </c:val>
          <c:extLst>
            <c:ext xmlns:c16="http://schemas.microsoft.com/office/drawing/2014/chart" uri="{C3380CC4-5D6E-409C-BE32-E72D297353CC}">
              <c16:uniqueId val="{00000001-E1CD-4BFF-AE1D-647983BE24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-5.9</c:v>
                </c:pt>
                <c:pt idx="1">
                  <c:v>-6.94</c:v>
                </c:pt>
                <c:pt idx="2">
                  <c:v>-9.39</c:v>
                </c:pt>
                <c:pt idx="3">
                  <c:v>-7.16</c:v>
                </c:pt>
                <c:pt idx="4">
                  <c:v>-0.19</c:v>
                </c:pt>
              </c:numCache>
            </c:numRef>
          </c:val>
          <c:smooth val="0"/>
          <c:extLst>
            <c:ext xmlns:c16="http://schemas.microsoft.com/office/drawing/2014/chart" uri="{C3380CC4-5D6E-409C-BE32-E72D297353CC}">
              <c16:uniqueId val="{00000002-E1CD-4BFF-AE1D-647983BE24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0.01</c:v>
                </c:pt>
                <c:pt idx="2">
                  <c:v>#N/A</c:v>
                </c:pt>
                <c:pt idx="3">
                  <c:v>0</c:v>
                </c:pt>
                <c:pt idx="4">
                  <c:v>#N/A</c:v>
                </c:pt>
                <c:pt idx="5">
                  <c:v>0.06</c:v>
                </c:pt>
                <c:pt idx="6">
                  <c:v>#N/A</c:v>
                </c:pt>
                <c:pt idx="7">
                  <c:v>7.0000000000000007E-2</c:v>
                </c:pt>
                <c:pt idx="8">
                  <c:v>0</c:v>
                </c:pt>
                <c:pt idx="9">
                  <c:v>0</c:v>
                </c:pt>
              </c:numCache>
            </c:numRef>
          </c:val>
          <c:extLst>
            <c:ext xmlns:c16="http://schemas.microsoft.com/office/drawing/2014/chart" uri="{C3380CC4-5D6E-409C-BE32-E72D297353CC}">
              <c16:uniqueId val="{00000000-597F-4459-80C2-306A336C35A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7F-4459-80C2-306A336C35A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7F-4459-80C2-306A336C35AC}"/>
            </c:ext>
          </c:extLst>
        </c:ser>
        <c:ser>
          <c:idx val="3"/>
          <c:order val="3"/>
          <c:tx>
            <c:strRef>
              <c:f>[1]データシート!$A$30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597F-4459-80C2-306A336C35A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597F-4459-80C2-306A336C35AC}"/>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2.54</c:v>
                </c:pt>
                <c:pt idx="2">
                  <c:v>#N/A</c:v>
                </c:pt>
                <c:pt idx="3">
                  <c:v>3.16</c:v>
                </c:pt>
                <c:pt idx="4">
                  <c:v>#N/A</c:v>
                </c:pt>
                <c:pt idx="5">
                  <c:v>3</c:v>
                </c:pt>
                <c:pt idx="6">
                  <c:v>#N/A</c:v>
                </c:pt>
                <c:pt idx="7">
                  <c:v>3.01</c:v>
                </c:pt>
                <c:pt idx="8">
                  <c:v>#N/A</c:v>
                </c:pt>
                <c:pt idx="9">
                  <c:v>3.41</c:v>
                </c:pt>
              </c:numCache>
            </c:numRef>
          </c:val>
          <c:extLst>
            <c:ext xmlns:c16="http://schemas.microsoft.com/office/drawing/2014/chart" uri="{C3380CC4-5D6E-409C-BE32-E72D297353CC}">
              <c16:uniqueId val="{00000005-597F-4459-80C2-306A336C35AC}"/>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2.23</c:v>
                </c:pt>
                <c:pt idx="2">
                  <c:v>#N/A</c:v>
                </c:pt>
                <c:pt idx="3">
                  <c:v>0.22</c:v>
                </c:pt>
                <c:pt idx="4">
                  <c:v>#N/A</c:v>
                </c:pt>
                <c:pt idx="5">
                  <c:v>1.32</c:v>
                </c:pt>
                <c:pt idx="6">
                  <c:v>#N/A</c:v>
                </c:pt>
                <c:pt idx="7">
                  <c:v>2.85</c:v>
                </c:pt>
                <c:pt idx="8">
                  <c:v>#N/A</c:v>
                </c:pt>
                <c:pt idx="9">
                  <c:v>3.78</c:v>
                </c:pt>
              </c:numCache>
            </c:numRef>
          </c:val>
          <c:extLst>
            <c:ext xmlns:c16="http://schemas.microsoft.com/office/drawing/2014/chart" uri="{C3380CC4-5D6E-409C-BE32-E72D297353CC}">
              <c16:uniqueId val="{00000006-597F-4459-80C2-306A336C35AC}"/>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5.59</c:v>
                </c:pt>
                <c:pt idx="2">
                  <c:v>#N/A</c:v>
                </c:pt>
                <c:pt idx="3">
                  <c:v>6.2</c:v>
                </c:pt>
                <c:pt idx="4">
                  <c:v>#N/A</c:v>
                </c:pt>
                <c:pt idx="5">
                  <c:v>5.96</c:v>
                </c:pt>
                <c:pt idx="6">
                  <c:v>#N/A</c:v>
                </c:pt>
                <c:pt idx="7">
                  <c:v>7.97</c:v>
                </c:pt>
                <c:pt idx="8">
                  <c:v>#N/A</c:v>
                </c:pt>
                <c:pt idx="9">
                  <c:v>8.2799999999999994</c:v>
                </c:pt>
              </c:numCache>
            </c:numRef>
          </c:val>
          <c:extLst>
            <c:ext xmlns:c16="http://schemas.microsoft.com/office/drawing/2014/chart" uri="{C3380CC4-5D6E-409C-BE32-E72D297353CC}">
              <c16:uniqueId val="{00000007-597F-4459-80C2-306A336C35AC}"/>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15.75</c:v>
                </c:pt>
                <c:pt idx="2">
                  <c:v>#N/A</c:v>
                </c:pt>
                <c:pt idx="3">
                  <c:v>16.489999999999998</c:v>
                </c:pt>
                <c:pt idx="4">
                  <c:v>#N/A</c:v>
                </c:pt>
                <c:pt idx="5">
                  <c:v>16.02</c:v>
                </c:pt>
                <c:pt idx="6">
                  <c:v>#N/A</c:v>
                </c:pt>
                <c:pt idx="7">
                  <c:v>15.46</c:v>
                </c:pt>
                <c:pt idx="8">
                  <c:v>#N/A</c:v>
                </c:pt>
                <c:pt idx="9">
                  <c:v>14.19</c:v>
                </c:pt>
              </c:numCache>
            </c:numRef>
          </c:val>
          <c:extLst>
            <c:ext xmlns:c16="http://schemas.microsoft.com/office/drawing/2014/chart" uri="{C3380CC4-5D6E-409C-BE32-E72D297353CC}">
              <c16:uniqueId val="{00000008-597F-4459-80C2-306A336C35AC}"/>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50.85</c:v>
                </c:pt>
                <c:pt idx="2">
                  <c:v>#N/A</c:v>
                </c:pt>
                <c:pt idx="3">
                  <c:v>49.21</c:v>
                </c:pt>
                <c:pt idx="4">
                  <c:v>#N/A</c:v>
                </c:pt>
                <c:pt idx="5">
                  <c:v>52.56</c:v>
                </c:pt>
                <c:pt idx="6">
                  <c:v>#N/A</c:v>
                </c:pt>
                <c:pt idx="7">
                  <c:v>57.47</c:v>
                </c:pt>
                <c:pt idx="8">
                  <c:v>#N/A</c:v>
                </c:pt>
                <c:pt idx="9">
                  <c:v>65.17</c:v>
                </c:pt>
              </c:numCache>
            </c:numRef>
          </c:val>
          <c:extLst>
            <c:ext xmlns:c16="http://schemas.microsoft.com/office/drawing/2014/chart" uri="{C3380CC4-5D6E-409C-BE32-E72D297353CC}">
              <c16:uniqueId val="{00000009-597F-4459-80C2-306A336C35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1563</c:v>
                </c:pt>
                <c:pt idx="5">
                  <c:v>1594</c:v>
                </c:pt>
                <c:pt idx="8">
                  <c:v>1576</c:v>
                </c:pt>
                <c:pt idx="11">
                  <c:v>1495</c:v>
                </c:pt>
                <c:pt idx="14">
                  <c:v>1484</c:v>
                </c:pt>
              </c:numCache>
            </c:numRef>
          </c:val>
          <c:extLst>
            <c:ext xmlns:c16="http://schemas.microsoft.com/office/drawing/2014/chart" uri="{C3380CC4-5D6E-409C-BE32-E72D297353CC}">
              <c16:uniqueId val="{00000000-497F-4A01-AD10-F30000673E9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7F-4A01-AD10-F30000673E9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7F-4A01-AD10-F30000673E9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47</c:v>
                </c:pt>
                <c:pt idx="3">
                  <c:v>37</c:v>
                </c:pt>
                <c:pt idx="6">
                  <c:v>0</c:v>
                </c:pt>
                <c:pt idx="9">
                  <c:v>0</c:v>
                </c:pt>
                <c:pt idx="12">
                  <c:v>0</c:v>
                </c:pt>
              </c:numCache>
            </c:numRef>
          </c:val>
          <c:extLst>
            <c:ext xmlns:c16="http://schemas.microsoft.com/office/drawing/2014/chart" uri="{C3380CC4-5D6E-409C-BE32-E72D297353CC}">
              <c16:uniqueId val="{00000003-497F-4A01-AD10-F30000673E9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966</c:v>
                </c:pt>
                <c:pt idx="3">
                  <c:v>773</c:v>
                </c:pt>
                <c:pt idx="6">
                  <c:v>721</c:v>
                </c:pt>
                <c:pt idx="9">
                  <c:v>626</c:v>
                </c:pt>
                <c:pt idx="12">
                  <c:v>557</c:v>
                </c:pt>
              </c:numCache>
            </c:numRef>
          </c:val>
          <c:extLst>
            <c:ext xmlns:c16="http://schemas.microsoft.com/office/drawing/2014/chart" uri="{C3380CC4-5D6E-409C-BE32-E72D297353CC}">
              <c16:uniqueId val="{00000004-497F-4A01-AD10-F30000673E9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7F-4A01-AD10-F30000673E9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7F-4A01-AD10-F30000673E9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1394</c:v>
                </c:pt>
                <c:pt idx="3">
                  <c:v>1511</c:v>
                </c:pt>
                <c:pt idx="6">
                  <c:v>1540</c:v>
                </c:pt>
                <c:pt idx="9">
                  <c:v>1593</c:v>
                </c:pt>
                <c:pt idx="12">
                  <c:v>1639</c:v>
                </c:pt>
              </c:numCache>
            </c:numRef>
          </c:val>
          <c:extLst>
            <c:ext xmlns:c16="http://schemas.microsoft.com/office/drawing/2014/chart" uri="{C3380CC4-5D6E-409C-BE32-E72D297353CC}">
              <c16:uniqueId val="{00000007-497F-4A01-AD10-F30000673E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844</c:v>
                </c:pt>
                <c:pt idx="2">
                  <c:v>#N/A</c:v>
                </c:pt>
                <c:pt idx="3">
                  <c:v>#N/A</c:v>
                </c:pt>
                <c:pt idx="4">
                  <c:v>727</c:v>
                </c:pt>
                <c:pt idx="5">
                  <c:v>#N/A</c:v>
                </c:pt>
                <c:pt idx="6">
                  <c:v>#N/A</c:v>
                </c:pt>
                <c:pt idx="7">
                  <c:v>685</c:v>
                </c:pt>
                <c:pt idx="8">
                  <c:v>#N/A</c:v>
                </c:pt>
                <c:pt idx="9">
                  <c:v>#N/A</c:v>
                </c:pt>
                <c:pt idx="10">
                  <c:v>724</c:v>
                </c:pt>
                <c:pt idx="11">
                  <c:v>#N/A</c:v>
                </c:pt>
                <c:pt idx="12">
                  <c:v>#N/A</c:v>
                </c:pt>
                <c:pt idx="13">
                  <c:v>712</c:v>
                </c:pt>
                <c:pt idx="14">
                  <c:v>#N/A</c:v>
                </c:pt>
              </c:numCache>
            </c:numRef>
          </c:val>
          <c:smooth val="0"/>
          <c:extLst>
            <c:ext xmlns:c16="http://schemas.microsoft.com/office/drawing/2014/chart" uri="{C3380CC4-5D6E-409C-BE32-E72D297353CC}">
              <c16:uniqueId val="{00000008-497F-4A01-AD10-F30000673E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13658</c:v>
                </c:pt>
                <c:pt idx="5">
                  <c:v>13279</c:v>
                </c:pt>
                <c:pt idx="8">
                  <c:v>13047</c:v>
                </c:pt>
                <c:pt idx="11">
                  <c:v>13246</c:v>
                </c:pt>
                <c:pt idx="14">
                  <c:v>14914</c:v>
                </c:pt>
              </c:numCache>
            </c:numRef>
          </c:val>
          <c:extLst>
            <c:ext xmlns:c16="http://schemas.microsoft.com/office/drawing/2014/chart" uri="{C3380CC4-5D6E-409C-BE32-E72D297353CC}">
              <c16:uniqueId val="{00000000-790E-419E-B316-A3E65671A77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1686</c:v>
                </c:pt>
                <c:pt idx="5">
                  <c:v>1698</c:v>
                </c:pt>
                <c:pt idx="8">
                  <c:v>1690</c:v>
                </c:pt>
                <c:pt idx="11">
                  <c:v>1614</c:v>
                </c:pt>
                <c:pt idx="14">
                  <c:v>1342</c:v>
                </c:pt>
              </c:numCache>
            </c:numRef>
          </c:val>
          <c:extLst>
            <c:ext xmlns:c16="http://schemas.microsoft.com/office/drawing/2014/chart" uri="{C3380CC4-5D6E-409C-BE32-E72D297353CC}">
              <c16:uniqueId val="{00000001-790E-419E-B316-A3E65671A77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5108</c:v>
                </c:pt>
                <c:pt idx="5">
                  <c:v>4810</c:v>
                </c:pt>
                <c:pt idx="8">
                  <c:v>3954</c:v>
                </c:pt>
                <c:pt idx="11">
                  <c:v>3325</c:v>
                </c:pt>
                <c:pt idx="14">
                  <c:v>3214</c:v>
                </c:pt>
              </c:numCache>
            </c:numRef>
          </c:val>
          <c:extLst>
            <c:ext xmlns:c16="http://schemas.microsoft.com/office/drawing/2014/chart" uri="{C3380CC4-5D6E-409C-BE32-E72D297353CC}">
              <c16:uniqueId val="{00000002-790E-419E-B316-A3E65671A77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0E-419E-B316-A3E65671A77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0E-419E-B316-A3E65671A77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0E-419E-B316-A3E65671A77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2111</c:v>
                </c:pt>
                <c:pt idx="3">
                  <c:v>2127</c:v>
                </c:pt>
                <c:pt idx="6">
                  <c:v>2040</c:v>
                </c:pt>
                <c:pt idx="9">
                  <c:v>2187</c:v>
                </c:pt>
                <c:pt idx="12">
                  <c:v>1810</c:v>
                </c:pt>
              </c:numCache>
            </c:numRef>
          </c:val>
          <c:extLst>
            <c:ext xmlns:c16="http://schemas.microsoft.com/office/drawing/2014/chart" uri="{C3380CC4-5D6E-409C-BE32-E72D297353CC}">
              <c16:uniqueId val="{00000006-790E-419E-B316-A3E65671A77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36</c:v>
                </c:pt>
                <c:pt idx="3">
                  <c:v>0</c:v>
                </c:pt>
                <c:pt idx="6">
                  <c:v>0</c:v>
                </c:pt>
                <c:pt idx="9">
                  <c:v>0</c:v>
                </c:pt>
                <c:pt idx="12">
                  <c:v>9</c:v>
                </c:pt>
              </c:numCache>
            </c:numRef>
          </c:val>
          <c:extLst>
            <c:ext xmlns:c16="http://schemas.microsoft.com/office/drawing/2014/chart" uri="{C3380CC4-5D6E-409C-BE32-E72D297353CC}">
              <c16:uniqueId val="{00000007-790E-419E-B316-A3E65671A77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6192</c:v>
                </c:pt>
                <c:pt idx="3">
                  <c:v>5332</c:v>
                </c:pt>
                <c:pt idx="6">
                  <c:v>4536</c:v>
                </c:pt>
                <c:pt idx="9">
                  <c:v>3977</c:v>
                </c:pt>
                <c:pt idx="12">
                  <c:v>4031</c:v>
                </c:pt>
              </c:numCache>
            </c:numRef>
          </c:val>
          <c:extLst>
            <c:ext xmlns:c16="http://schemas.microsoft.com/office/drawing/2014/chart" uri="{C3380CC4-5D6E-409C-BE32-E72D297353CC}">
              <c16:uniqueId val="{00000008-790E-419E-B316-A3E65671A77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0E-419E-B316-A3E65671A77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14736</c:v>
                </c:pt>
                <c:pt idx="3">
                  <c:v>14859</c:v>
                </c:pt>
                <c:pt idx="6">
                  <c:v>14956</c:v>
                </c:pt>
                <c:pt idx="9">
                  <c:v>15536</c:v>
                </c:pt>
                <c:pt idx="12">
                  <c:v>17182</c:v>
                </c:pt>
              </c:numCache>
            </c:numRef>
          </c:val>
          <c:extLst>
            <c:ext xmlns:c16="http://schemas.microsoft.com/office/drawing/2014/chart" uri="{C3380CC4-5D6E-409C-BE32-E72D297353CC}">
              <c16:uniqueId val="{0000000A-790E-419E-B316-A3E65671A7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2623</c:v>
                </c:pt>
                <c:pt idx="2">
                  <c:v>#N/A</c:v>
                </c:pt>
                <c:pt idx="3">
                  <c:v>#N/A</c:v>
                </c:pt>
                <c:pt idx="4">
                  <c:v>2531</c:v>
                </c:pt>
                <c:pt idx="5">
                  <c:v>#N/A</c:v>
                </c:pt>
                <c:pt idx="6">
                  <c:v>#N/A</c:v>
                </c:pt>
                <c:pt idx="7">
                  <c:v>2840</c:v>
                </c:pt>
                <c:pt idx="8">
                  <c:v>#N/A</c:v>
                </c:pt>
                <c:pt idx="9">
                  <c:v>#N/A</c:v>
                </c:pt>
                <c:pt idx="10">
                  <c:v>3515</c:v>
                </c:pt>
                <c:pt idx="11">
                  <c:v>#N/A</c:v>
                </c:pt>
                <c:pt idx="12">
                  <c:v>#N/A</c:v>
                </c:pt>
                <c:pt idx="13">
                  <c:v>3562</c:v>
                </c:pt>
                <c:pt idx="14">
                  <c:v>#N/A</c:v>
                </c:pt>
              </c:numCache>
            </c:numRef>
          </c:val>
          <c:smooth val="0"/>
          <c:extLst>
            <c:ext xmlns:c16="http://schemas.microsoft.com/office/drawing/2014/chart" uri="{C3380CC4-5D6E-409C-BE32-E72D297353CC}">
              <c16:uniqueId val="{0000000B-790E-419E-B316-A3E65671A7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#,##0;"▲ "#,##0</c:formatCode>
                <c:ptCount val="3"/>
                <c:pt idx="0">
                  <c:v>1190</c:v>
                </c:pt>
                <c:pt idx="1">
                  <c:v>550</c:v>
                </c:pt>
                <c:pt idx="2">
                  <c:v>570</c:v>
                </c:pt>
              </c:numCache>
            </c:numRef>
          </c:val>
          <c:extLst>
            <c:ext xmlns:c16="http://schemas.microsoft.com/office/drawing/2014/chart" uri="{C3380CC4-5D6E-409C-BE32-E72D297353CC}">
              <c16:uniqueId val="{00000000-45CC-4B17-8BB3-2E1C190B46D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#,##0;"▲ "#,##0</c:formatCode>
                <c:ptCount val="3"/>
                <c:pt idx="0">
                  <c:v>452</c:v>
                </c:pt>
                <c:pt idx="1">
                  <c:v>453</c:v>
                </c:pt>
                <c:pt idx="2">
                  <c:v>353</c:v>
                </c:pt>
              </c:numCache>
            </c:numRef>
          </c:val>
          <c:extLst>
            <c:ext xmlns:c16="http://schemas.microsoft.com/office/drawing/2014/chart" uri="{C3380CC4-5D6E-409C-BE32-E72D297353CC}">
              <c16:uniqueId val="{00000001-45CC-4B17-8BB3-2E1C190B46D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#,##0;"▲ "#,##0</c:formatCode>
                <c:ptCount val="3"/>
                <c:pt idx="0">
                  <c:v>1633</c:v>
                </c:pt>
                <c:pt idx="1">
                  <c:v>1649</c:v>
                </c:pt>
                <c:pt idx="2">
                  <c:v>1658</c:v>
                </c:pt>
              </c:numCache>
            </c:numRef>
          </c:val>
          <c:extLst>
            <c:ext xmlns:c16="http://schemas.microsoft.com/office/drawing/2014/chart" uri="{C3380CC4-5D6E-409C-BE32-E72D297353CC}">
              <c16:uniqueId val="{00000002-45CC-4B17-8BB3-2E1C190B46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{0A8CCA8C-76D3-4478-B289-D23F9F19FFA5}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F87-4D64-B94C-3184636030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{AC26EAF8-4939-4238-B114-2D5A6D176E84}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87-4D64-B94C-3184636030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{32F12ECE-0029-46CA-A973-87DE3FE2371E}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87-4D64-B94C-3184636030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{497B41E7-F7E4-45D5-A3FC-1B483B1BEE5C}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87-4D64-B94C-3184636030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{DD6CDDA1-74B3-4857-85EA-87377D0283BD}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87-4D64-B94C-31846360306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{BC8A9CFA-C92B-4970-B8D5-CC92BC34BDEE}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F87-4D64-B94C-31846360306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{8B78E4E3-702E-4C2E-B423-9A589854A011}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F87-4D64-B94C-31846360306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{4BEA93E3-2306-41BD-8C86-00B201C0A44D}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F87-4D64-B94C-31846360306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{2510CFBF-C2B6-4FD0-9BBE-05612C7801F1}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F87-4D64-B94C-3184636030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63.2</c:v>
                </c:pt>
                <c:pt idx="16">
                  <c:v>64.099999999999994</c:v>
                </c:pt>
                <c:pt idx="24">
                  <c:v>64.3</c:v>
                </c:pt>
                <c:pt idx="32">
                  <c:v>63.6</c:v>
                </c:pt>
              </c:numCache>
            </c:numRef>
          </c:xVal>
          <c:yVal>
            <c:numRef>
              <c:f>公会計指標分析・財政指標組合せ分析表!$BP$51:$DC$51</c:f>
              <c:numCache>
                <c:formatCode>#,##0.0;"▲ "#,##0.0</c:formatCode>
                <c:ptCount val="40"/>
                <c:pt idx="0">
                  <c:v>39.700000000000003</c:v>
                </c:pt>
                <c:pt idx="8">
                  <c:v>38.4</c:v>
                </c:pt>
                <c:pt idx="16">
                  <c:v>42.8</c:v>
                </c:pt>
                <c:pt idx="24">
                  <c:v>52.6</c:v>
                </c:pt>
                <c:pt idx="32">
                  <c:v>51.3</c:v>
                </c:pt>
              </c:numCache>
            </c:numRef>
          </c:yVal>
          <c:smooth val="0"/>
          <c:extLst>
            <c:ext xmlns:c16="http://schemas.microsoft.com/office/drawing/2014/chart" uri="{C3380CC4-5D6E-409C-BE32-E72D297353CC}">
              <c16:uniqueId val="{00000009-DF87-4D64-B94C-3184636030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{8275B395-3487-418E-8538-90A4A3918E1E}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F87-4D64-B94C-3184636030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{9FB271A8-8C5B-48D0-8026-626BFED8610D}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87-4D64-B94C-3184636030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{2CF89195-140C-447F-8DE6-DC0BA2AFC938}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87-4D64-B94C-3184636030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{8AEC18AD-29F9-4204-B1D6-0D19A8657E2B}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87-4D64-B94C-3184636030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{9F0FD401-A167-4726-8197-39C05E614A41}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87-4D64-B94C-31846360306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{DD2EE360-C473-4839-A9D2-D774D013EE60}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F87-4D64-B94C-31846360306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{9C3301AE-7BAF-4C92-9D79-B834014F103A}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F87-4D64-B94C-31846360306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{7516B92F-89D3-417F-9626-4F47EB777945}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F87-4D64-B94C-31846360306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{6BF4FFC5-9EAD-404C-9D87-AB56A3A5D227}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F87-4D64-B94C-3184636030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DF87-4D64-B94C-31846360306C}"/>
            </c:ext>
          </c:extLst>
        </c:ser>
        <c:dLbls>
          <c:showLegendKey val="0"/>
          <c:showVal val="1"/>
          <c:showCatName val="0"/>
          <c:showSerName val="0"/>
          <c:showPercent val="0"/>
          <c:showBubbleSize val="0"/>
        </c:dLbls>
        <c:axId val="515782768"/>
        <c:axId val="515778848"/>
      </c:scatterChart>
      <c:valAx>
        <c:axId val="515782768"/>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5778848"/>
        <c:crosses val="autoZero"/>
        <c:crossBetween val="midCat"/>
      </c:valAx>
      <c:valAx>
        <c:axId val="515778848"/>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5782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{C9047512-D254-49B5-AA4C-687706272257}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F39-4D14-9E4D-2A4B8ED1B0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{591C5573-7F05-44BF-9C97-C381EB590804}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39-4D14-9E4D-2A4B8ED1B0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{EF6B308A-AC2E-4850-AECD-CCABB4FBA606}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39-4D14-9E4D-2A4B8ED1B0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{9738D7AC-A534-4703-AAA1-67A8B0AF22F9}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39-4D14-9E4D-2A4B8ED1B0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{873CAEA7-59F5-47F1-B214-8FA5FBCAC3C2}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39-4D14-9E4D-2A4B8ED1B0A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{C766664C-2B34-4D25-B987-89FBFFB494A1}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F39-4D14-9E4D-2A4B8ED1B0A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{8F6927CF-1B1C-4475-AD1A-087FFE3D29D1}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F39-4D14-9E4D-2A4B8ED1B0AB}"/>
                </c:ext>
              </c:extLst>
            </c:dLbl>
            <c:dLbl>
              <c:idx val="24"/>
              <c:layout>
                <c:manualLayout>
                  <c:x val="-4.49050573659011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{8035F210-DBF5-4BD3-BCDF-DC6E74E11A5D}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F39-4D14-9E4D-2A4B8ED1B0AB}"/>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{69AB3248-6188-41A1-8D3E-1712072F5608}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F39-4D14-9E4D-2A4B8ED1B0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12.4</c:v>
                </c:pt>
                <c:pt idx="16">
                  <c:v>11.3</c:v>
                </c:pt>
                <c:pt idx="24">
                  <c:v>10.7</c:v>
                </c:pt>
                <c:pt idx="32">
                  <c:v>10.7</c:v>
                </c:pt>
              </c:numCache>
            </c:numRef>
          </c:xVal>
          <c:yVal>
            <c:numRef>
              <c:f>公会計指標分析・財政指標組合せ分析表!$BP$73:$DC$73</c:f>
              <c:numCache>
                <c:formatCode>#,##0.0;"▲ "#,##0.0</c:formatCode>
                <c:ptCount val="40"/>
                <c:pt idx="0">
                  <c:v>39.700000000000003</c:v>
                </c:pt>
                <c:pt idx="8">
                  <c:v>38.4</c:v>
                </c:pt>
                <c:pt idx="16">
                  <c:v>42.8</c:v>
                </c:pt>
                <c:pt idx="24">
                  <c:v>52.6</c:v>
                </c:pt>
                <c:pt idx="32">
                  <c:v>51.3</c:v>
                </c:pt>
              </c:numCache>
            </c:numRef>
          </c:yVal>
          <c:smooth val="0"/>
          <c:extLst>
            <c:ext xmlns:c16="http://schemas.microsoft.com/office/drawing/2014/chart" uri="{C3380CC4-5D6E-409C-BE32-E72D297353CC}">
              <c16:uniqueId val="{00000009-5F39-4D14-9E4D-2A4B8ED1B0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{0B351187-6CBB-4C9B-BB10-5457A0BAF2A4}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F39-4D14-9E4D-2A4B8ED1B0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{9D6CDBF0-B706-4FD1-93B9-B7DFFB00C966}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39-4D14-9E4D-2A4B8ED1B0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{BEC65A38-7D21-4BD7-9348-A071F9688109}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39-4D14-9E4D-2A4B8ED1B0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{06A9A47C-8B80-4632-9BA7-A608598A877D}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39-4D14-9E4D-2A4B8ED1B0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{A618FB6B-96F6-4FCC-9CFE-D88F384B3A04}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39-4D14-9E4D-2A4B8ED1B0AB}"/>
                </c:ext>
              </c:extLst>
            </c:dLbl>
            <c:dLbl>
              <c:idx val="8"/>
              <c:layout>
                <c:manualLayout>
                  <c:x val="-3.8033698733677027E-2"/>
                  <c:y val="-7.15982250924202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{26186534-E0C7-494D-B1DF-9607E5A3AD90}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F39-4D14-9E4D-2A4B8ED1B0AB}"/>
                </c:ext>
              </c:extLst>
            </c:dLbl>
            <c:dLbl>
              <c:idx val="16"/>
              <c:layout>
                <c:manualLayout>
                  <c:x val="-2.2066674362932942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{24B36A5D-C816-4D03-B6FF-FD35B5D88C75}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F39-4D14-9E4D-2A4B8ED1B0AB}"/>
                </c:ext>
              </c:extLst>
            </c:dLbl>
            <c:dLbl>
              <c:idx val="24"/>
              <c:layout>
                <c:manualLayout>
                  <c:x val="-3.4865881073158182E-2"/>
                  <c:y val="-5.323506908316762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{FC3973EB-9E4F-47F2-BB60-E14E7FC06587}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F39-4D14-9E4D-2A4B8ED1B0A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{CF5FD1E0-91FF-4D63-97A2-2A87C289D0A5}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F39-4D14-9E4D-2A4B8ED1B0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5F39-4D14-9E4D-2A4B8ED1B0AB}"/>
            </c:ext>
          </c:extLst>
        </c:ser>
        <c:dLbls>
          <c:showLegendKey val="0"/>
          <c:showVal val="1"/>
          <c:showCatName val="0"/>
          <c:showSerName val="0"/>
          <c:showPercent val="0"/>
          <c:showBubbleSize val="0"/>
        </c:dLbls>
        <c:axId val="515776104"/>
        <c:axId val="515776496"/>
      </c:scatterChart>
      <c:valAx>
        <c:axId val="515776104"/>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5776496"/>
        <c:crosses val="autoZero"/>
        <c:crossBetween val="midCat"/>
      </c:valAx>
      <c:valAx>
        <c:axId val="515776496"/>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5776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元利償還金においては、災害復旧事業（新庁舎建設工事）及び、過疎対策事業債（水俣川河口臨海部振興構想事業）の償還が始まったことに伴い、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百万円増加したが、公営企業債の元利償還金に対する繰入金が</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百万円減少したこと等により、分子の総額として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今後は、平成２８年熊本地震に伴う庁舎建替え等の大型の起債事業が複数控えており、元利償還金が増加傾向で推移することを見込む。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満期一括償還地方債については、発行していない。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将来負担額においては、過疎対策事業債や災害復旧事業債が増加したことに伴い、一般会計等に係る地方債の現在高が</a:t>
          </a:r>
          <a:r>
            <a:rPr kumimoji="1" lang="en-US" altLang="ja-JP" sz="1400">
              <a:latin typeface="ＭＳ ゴシック" pitchFamily="49" charset="-128"/>
              <a:ea typeface="ＭＳ ゴシック" pitchFamily="49" charset="-128"/>
            </a:rPr>
            <a:t>1,646</a:t>
          </a:r>
          <a:r>
            <a:rPr kumimoji="1" lang="ja-JP" altLang="en-US" sz="1400">
              <a:latin typeface="ＭＳ ゴシック" pitchFamily="49" charset="-128"/>
              <a:ea typeface="ＭＳ ゴシック" pitchFamily="49" charset="-128"/>
            </a:rPr>
            <a:t>百万円増加し、公営企業債等繰入見込額が</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百万円増加したが、退職手当負担見込額が</a:t>
          </a:r>
          <a:r>
            <a:rPr kumimoji="1" lang="en-US" altLang="ja-JP" sz="1400">
              <a:latin typeface="ＭＳ ゴシック" pitchFamily="49" charset="-128"/>
              <a:ea typeface="ＭＳ ゴシック" pitchFamily="49" charset="-128"/>
            </a:rPr>
            <a:t>377</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充当可能財源等においては、基準財政需要額算入見込額が</a:t>
          </a:r>
          <a:r>
            <a:rPr kumimoji="1" lang="en-US" altLang="ja-JP" sz="1400">
              <a:latin typeface="ＭＳ ゴシック" pitchFamily="49" charset="-128"/>
              <a:ea typeface="ＭＳ ゴシック" pitchFamily="49" charset="-128"/>
            </a:rPr>
            <a:t>1,668</a:t>
          </a:r>
          <a:r>
            <a:rPr kumimoji="1" lang="ja-JP" altLang="en-US" sz="1400">
              <a:latin typeface="ＭＳ ゴシック" pitchFamily="49" charset="-128"/>
              <a:ea typeface="ＭＳ ゴシック" pitchFamily="49" charset="-128"/>
            </a:rPr>
            <a:t>百万円増加したことにより、総額で</a:t>
          </a:r>
          <a:r>
            <a:rPr kumimoji="1" lang="en-US" altLang="ja-JP" sz="1400">
              <a:latin typeface="ＭＳ ゴシック" pitchFamily="49" charset="-128"/>
              <a:ea typeface="ＭＳ ゴシック" pitchFamily="49" charset="-128"/>
            </a:rPr>
            <a:t>1,285</a:t>
          </a:r>
          <a:r>
            <a:rPr kumimoji="1" lang="ja-JP" altLang="en-US" sz="1400">
              <a:latin typeface="ＭＳ ゴシック" pitchFamily="49" charset="-128"/>
              <a:ea typeface="ＭＳ ゴシック" pitchFamily="49" charset="-128"/>
            </a:rPr>
            <a:t>百万円の増加となっている。</a:t>
          </a:r>
        </a:p>
        <a:p>
          <a:r>
            <a:rPr kumimoji="1" lang="ja-JP" altLang="en-US" sz="1400">
              <a:latin typeface="ＭＳ ゴシック" pitchFamily="49" charset="-128"/>
              <a:ea typeface="ＭＳ ゴシック" pitchFamily="49" charset="-128"/>
            </a:rPr>
            <a:t>　今後の財政運営において、平成２８年熊本地震に伴う市庁舎建替といった大型事業の起債に当たっては、交付税措置率の高い地方債を活用するなど、後年度の負担の抑制に引き続き努める。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ふるさと納税による寄付金の増加に伴い、ふるさと創生基金などの特定目的基金は増加したものの、新庁舎建設工事、水俣川河口臨海部振興構想事業の元利償還が始まったことで減債基金を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百万円取崩しを行ったため基金残高全体として減少となった。財政調整基金については、事業費の選択と集中を進め事業費全体を抑制したこともあり残高は増加に転じた。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俣川河口臨海部振興構想事業や袋インターチェンジ関連工事等の大型事業が控えている状況であり、これらの元利償還に伴う財源不足が懸念されることから、各基金を取り崩していくことが見込まれる。歳出の削減・抑制を図りつつ、寄附金を各基金へ積み立てていくことなどにより、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社会福祉振興基金：高齢者及び障害者の社会福祉の充実及び向上に係る施策の推進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ふるさと創生基金：ふるさと創生に関する「自ら考え自ら実践する地域づくり」の推進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公共施設整備基金は、土地売却収入等の一部（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千円）を積立てたが、体育施設改修工事等の財源として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社会福祉振興基金は、高齢者及び障がい者等の社会福祉の充実及び向上のため、高齢者雇用サポート等の財源として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ふるさと創生基金は、自治会の振興をはかるため、自治会運営費助成の財源として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千円取崩したが、ふるさと納税による寄附額が増加し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115,901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各基金の設置目的に応じ、適切に積立と取崩しを行い、残高は概ね現在の水準で推移する見込みである。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繰越剰余金処分による積立を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百万円おこなったが、財源不足による取崩しを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のために借り入れる一般単独災害復旧事業債は令和１４年度に償還完了予定となっているため、その時点で、基金残高７億円程度（平成１５年度豪雨災害発生時の基金残高が目安）を確保したい考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新庁舎建設工事等大型事業の元金償還開始に伴う公債費の増加に対応するため、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大型事業の実施に伴う地方債の発行により公債費は増加の見込みであり、令和６年度に償還のピークを迎えるため、今後取崩しが続くことが見込まれる。以降は毎年度減少していく見込みであるが、基金残高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年度豪雨災害発生時の基金残高が目安）を確保したい考えである。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23,681
163.29
20,952,558
20,479,637
314,982
8,326,585
17,181,963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から令和元年度までは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毎年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たが、令和２年度は、県が新設したインフラ（道路）の移管があったことにより、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大規模改修を必要とする老朽化した施設も多く、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令和２年度に策定した各公共施設等の個別施設計画に基づき、計画的に各施設の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長寿命化に向けた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対応を進めていく必要がある。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70" name="有形固定資産減価償却率平均値テキスト"/>
        <xdr:cNvSpPr txBox="1"/>
      </xdr:nvSpPr>
      <xdr:spPr>
        <a:xfrm>
          <a:off x="4813300" y="592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楕円 80"/>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82" name="有形固定資産減価償却率該当値テキスト"/>
        <xdr:cNvSpPr txBox="1"/>
      </xdr:nvSpPr>
      <xdr:spPr>
        <a:xfrm>
          <a:off x="4813300"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83" name="楕円 82"/>
        <xdr:cNvSpPr/>
      </xdr:nvSpPr>
      <xdr:spPr>
        <a:xfrm>
          <a:off x="4000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100753</xdr:rowOff>
    </xdr:to>
    <xdr:cxnSp macro="">
      <xdr:nvCxnSpPr>
        <xdr:cNvPr id="84" name="直線コネクタ 83"/>
        <xdr:cNvCxnSpPr/>
      </xdr:nvCxnSpPr>
      <xdr:spPr>
        <a:xfrm flipV="1">
          <a:off x="4051300" y="6162040"/>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85" name="楕円 84"/>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31</xdr:row>
      <xdr:rowOff>100753</xdr:rowOff>
    </xdr:to>
    <xdr:cxnSp macro="">
      <xdr:nvCxnSpPr>
        <xdr:cNvPr id="86" name="直線コネクタ 85"/>
        <xdr:cNvCxnSpPr/>
      </xdr:nvCxnSpPr>
      <xdr:spPr>
        <a:xfrm>
          <a:off x="3289300" y="618003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10372</xdr:rowOff>
    </xdr:from>
    <xdr:to>
      <xdr:col>11</xdr:col>
      <xdr:colOff>187325</xdr:colOff>
      <xdr:row>31</xdr:row>
      <xdr:rowOff>111972</xdr:rowOff>
    </xdr:to>
    <xdr:sp macro="" textlink="">
      <xdr:nvSpPr>
        <xdr:cNvPr id="87" name="楕円 86"/>
        <xdr:cNvSpPr/>
      </xdr:nvSpPr>
      <xdr:spPr>
        <a:xfrm>
          <a:off x="2476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61172</xdr:rowOff>
    </xdr:from>
    <xdr:to>
      <xdr:col>15</xdr:col>
      <xdr:colOff>136525</xdr:colOff>
      <xdr:row>31</xdr:row>
      <xdr:rowOff>93557</xdr:rowOff>
    </xdr:to>
    <xdr:cxnSp macro="">
      <xdr:nvCxnSpPr>
        <xdr:cNvPr id="88" name="直線コネクタ 87"/>
        <xdr:cNvCxnSpPr/>
      </xdr:nvCxnSpPr>
      <xdr:spPr>
        <a:xfrm>
          <a:off x="2527300" y="614764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89" name="楕円 88"/>
        <xdr:cNvSpPr/>
      </xdr:nvSpPr>
      <xdr:spPr>
        <a:xfrm>
          <a:off x="1714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61172</xdr:rowOff>
    </xdr:to>
    <xdr:cxnSp macro="">
      <xdr:nvCxnSpPr>
        <xdr:cNvPr id="90" name="直線コネクタ 89"/>
        <xdr:cNvCxnSpPr/>
      </xdr:nvCxnSpPr>
      <xdr:spPr>
        <a:xfrm>
          <a:off x="1765300" y="611886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91" name="n_1ave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2"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95" name="n_1mainValue有形固定資産減価償却率"/>
        <xdr:cNvSpPr txBox="1"/>
      </xdr:nvSpPr>
      <xdr:spPr>
        <a:xfrm>
          <a:off x="38360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96" name="n_2mainValue有形固定資産減価償却率"/>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103099</xdr:rowOff>
    </xdr:from>
    <xdr:ext cx="405111" cy="259045"/>
    <xdr:sp macro="" textlink="">
      <xdr:nvSpPr>
        <xdr:cNvPr id="97" name="n_3mainValue有形固定資産減価償却率"/>
        <xdr:cNvSpPr txBox="1"/>
      </xdr:nvSpPr>
      <xdr:spPr>
        <a:xfrm>
          <a:off x="2324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98" name="n_4mainValue有形固定資産減価償却率"/>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年度以降、類似団体平均との乖離が大きくなってきている状況にある。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主な要因としては、市庁舎建替事業をはじめとした大型事業の実施によるものである。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今後も、実施中の大型事業により地方債残高は増加する見込みでるが、新発債の抑制に努め、地方債残高の減少に取り組んでいく必要がある。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85947</xdr:rowOff>
    </xdr:from>
    <xdr:to>
      <xdr:col>76</xdr:col>
      <xdr:colOff>73025</xdr:colOff>
      <xdr:row>33</xdr:row>
      <xdr:rowOff>16097</xdr:rowOff>
    </xdr:to>
    <xdr:sp macro="" textlink="">
      <xdr:nvSpPr>
        <xdr:cNvPr id="144" name="楕円 143"/>
        <xdr:cNvSpPr/>
      </xdr:nvSpPr>
      <xdr:spPr>
        <a:xfrm>
          <a:off x="14744700" y="63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64374</xdr:rowOff>
    </xdr:from>
    <xdr:ext cx="469744" cy="259045"/>
    <xdr:sp macro="" textlink="">
      <xdr:nvSpPr>
        <xdr:cNvPr id="145" name="債務償還比率該当値テキスト"/>
        <xdr:cNvSpPr txBox="1"/>
      </xdr:nvSpPr>
      <xdr:spPr>
        <a:xfrm>
          <a:off x="14846300" y="632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76782</xdr:rowOff>
    </xdr:from>
    <xdr:to>
      <xdr:col>72</xdr:col>
      <xdr:colOff>123825</xdr:colOff>
      <xdr:row>34</xdr:row>
      <xdr:rowOff>6932</xdr:rowOff>
    </xdr:to>
    <xdr:sp macro="" textlink="">
      <xdr:nvSpPr>
        <xdr:cNvPr id="146" name="楕円 145"/>
        <xdr:cNvSpPr/>
      </xdr:nvSpPr>
      <xdr:spPr>
        <a:xfrm>
          <a:off x="14033500" y="65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136747</xdr:rowOff>
    </xdr:from>
    <xdr:to>
      <xdr:col>76</xdr:col>
      <xdr:colOff>22225</xdr:colOff>
      <xdr:row>33</xdr:row>
      <xdr:rowOff>127582</xdr:rowOff>
    </xdr:to>
    <xdr:cxnSp macro="">
      <xdr:nvCxnSpPr>
        <xdr:cNvPr id="147" name="直線コネクタ 146"/>
        <xdr:cNvCxnSpPr/>
      </xdr:nvCxnSpPr>
      <xdr:spPr>
        <a:xfrm flipV="1">
          <a:off x="14084300" y="6394672"/>
          <a:ext cx="711200" cy="1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101420</xdr:rowOff>
    </xdr:from>
    <xdr:to>
      <xdr:col>68</xdr:col>
      <xdr:colOff>123825</xdr:colOff>
      <xdr:row>33</xdr:row>
      <xdr:rowOff>31570</xdr:rowOff>
    </xdr:to>
    <xdr:sp macro="" textlink="">
      <xdr:nvSpPr>
        <xdr:cNvPr id="148" name="楕円 147"/>
        <xdr:cNvSpPr/>
      </xdr:nvSpPr>
      <xdr:spPr>
        <a:xfrm>
          <a:off x="13271500" y="635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152220</xdr:rowOff>
    </xdr:from>
    <xdr:to>
      <xdr:col>72</xdr:col>
      <xdr:colOff>73025</xdr:colOff>
      <xdr:row>33</xdr:row>
      <xdr:rowOff>127582</xdr:rowOff>
    </xdr:to>
    <xdr:cxnSp macro="">
      <xdr:nvCxnSpPr>
        <xdr:cNvPr id="149" name="直線コネクタ 148"/>
        <xdr:cNvCxnSpPr/>
      </xdr:nvCxnSpPr>
      <xdr:spPr>
        <a:xfrm>
          <a:off x="13322300" y="6410145"/>
          <a:ext cx="762000" cy="1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67225</xdr:rowOff>
    </xdr:from>
    <xdr:to>
      <xdr:col>64</xdr:col>
      <xdr:colOff>123825</xdr:colOff>
      <xdr:row>31</xdr:row>
      <xdr:rowOff>168825</xdr:rowOff>
    </xdr:to>
    <xdr:sp macro="" textlink="">
      <xdr:nvSpPr>
        <xdr:cNvPr id="150" name="楕円 149"/>
        <xdr:cNvSpPr/>
      </xdr:nvSpPr>
      <xdr:spPr>
        <a:xfrm>
          <a:off x="12509500" y="61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118025</xdr:rowOff>
    </xdr:from>
    <xdr:to>
      <xdr:col>68</xdr:col>
      <xdr:colOff>73025</xdr:colOff>
      <xdr:row>32</xdr:row>
      <xdr:rowOff>152220</xdr:rowOff>
    </xdr:to>
    <xdr:cxnSp macro="">
      <xdr:nvCxnSpPr>
        <xdr:cNvPr id="151" name="直線コネクタ 150"/>
        <xdr:cNvCxnSpPr/>
      </xdr:nvCxnSpPr>
      <xdr:spPr>
        <a:xfrm>
          <a:off x="12560300" y="6204500"/>
          <a:ext cx="762000" cy="20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14330</xdr:rowOff>
    </xdr:from>
    <xdr:to>
      <xdr:col>60</xdr:col>
      <xdr:colOff>123825</xdr:colOff>
      <xdr:row>31</xdr:row>
      <xdr:rowOff>115930</xdr:rowOff>
    </xdr:to>
    <xdr:sp macro="" textlink="">
      <xdr:nvSpPr>
        <xdr:cNvPr id="152" name="楕円 151"/>
        <xdr:cNvSpPr/>
      </xdr:nvSpPr>
      <xdr:spPr>
        <a:xfrm>
          <a:off x="11747500" y="61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65130</xdr:rowOff>
    </xdr:from>
    <xdr:to>
      <xdr:col>64</xdr:col>
      <xdr:colOff>73025</xdr:colOff>
      <xdr:row>31</xdr:row>
      <xdr:rowOff>118025</xdr:rowOff>
    </xdr:to>
    <xdr:cxnSp macro="">
      <xdr:nvCxnSpPr>
        <xdr:cNvPr id="153" name="直線コネクタ 152"/>
        <xdr:cNvCxnSpPr/>
      </xdr:nvCxnSpPr>
      <xdr:spPr>
        <a:xfrm>
          <a:off x="11798300" y="6151605"/>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54" name="n_1aveValue債務償還比率"/>
        <xdr:cNvSpPr txBox="1"/>
      </xdr:nvSpPr>
      <xdr:spPr>
        <a:xfrm>
          <a:off x="138367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5" name="n_2aveValue債務償還比率"/>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56" name="n_3aveValue債務償還比率"/>
        <xdr:cNvSpPr txBox="1"/>
      </xdr:nvSpPr>
      <xdr:spPr>
        <a:xfrm>
          <a:off x="12325427" y="58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57" name="n_4aveValue債務償還比率"/>
        <xdr:cNvSpPr txBox="1"/>
      </xdr:nvSpPr>
      <xdr:spPr>
        <a:xfrm>
          <a:off x="11563427" y="58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169509</xdr:rowOff>
    </xdr:from>
    <xdr:ext cx="469744" cy="259045"/>
    <xdr:sp macro="" textlink="">
      <xdr:nvSpPr>
        <xdr:cNvPr id="158" name="n_1mainValue債務償還比率"/>
        <xdr:cNvSpPr txBox="1"/>
      </xdr:nvSpPr>
      <xdr:spPr>
        <a:xfrm>
          <a:off x="13836727" y="659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22697</xdr:rowOff>
    </xdr:from>
    <xdr:ext cx="469744" cy="259045"/>
    <xdr:sp macro="" textlink="">
      <xdr:nvSpPr>
        <xdr:cNvPr id="159" name="n_2mainValue債務償還比率"/>
        <xdr:cNvSpPr txBox="1"/>
      </xdr:nvSpPr>
      <xdr:spPr>
        <a:xfrm>
          <a:off x="13087427" y="64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159952</xdr:rowOff>
    </xdr:from>
    <xdr:ext cx="469744" cy="259045"/>
    <xdr:sp macro="" textlink="">
      <xdr:nvSpPr>
        <xdr:cNvPr id="160" name="n_3mainValue債務償還比率"/>
        <xdr:cNvSpPr txBox="1"/>
      </xdr:nvSpPr>
      <xdr:spPr>
        <a:xfrm>
          <a:off x="12325427" y="62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107057</xdr:rowOff>
    </xdr:from>
    <xdr:ext cx="469744" cy="259045"/>
    <xdr:sp macro="" textlink="">
      <xdr:nvSpPr>
        <xdr:cNvPr id="161" name="n_4mainValue債務償還比率"/>
        <xdr:cNvSpPr txBox="1"/>
      </xdr:nvSpPr>
      <xdr:spPr>
        <a:xfrm>
          <a:off x="11563427" y="61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23,681
163.29
20,952,558
20,479,637
314,982
8,326,585
17,181,963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4"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131445</xdr:rowOff>
    </xdr:to>
    <xdr:cxnSp macro="">
      <xdr:nvCxnSpPr>
        <xdr:cNvPr id="76" name="直線コネクタ 75"/>
        <xdr:cNvCxnSpPr/>
      </xdr:nvCxnSpPr>
      <xdr:spPr>
        <a:xfrm flipV="1">
          <a:off x="3797300" y="64160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131445</xdr:rowOff>
    </xdr:to>
    <xdr:cxnSp macro="">
      <xdr:nvCxnSpPr>
        <xdr:cNvPr id="78" name="直線コネクタ 77"/>
        <xdr:cNvCxnSpPr/>
      </xdr:nvCxnSpPr>
      <xdr:spPr>
        <a:xfrm>
          <a:off x="2908300" y="6438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95250</xdr:rowOff>
    </xdr:to>
    <xdr:cxnSp macro="">
      <xdr:nvCxnSpPr>
        <xdr:cNvPr id="80" name="直線コネクタ 79"/>
        <xdr:cNvCxnSpPr/>
      </xdr:nvCxnSpPr>
      <xdr:spPr>
        <a:xfrm>
          <a:off x="2019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51435</xdr:rowOff>
    </xdr:from>
    <xdr:to>
      <xdr:col>10</xdr:col>
      <xdr:colOff>114300</xdr:colOff>
      <xdr:row>37</xdr:row>
      <xdr:rowOff>57150</xdr:rowOff>
    </xdr:to>
    <xdr:cxnSp macro="">
      <xdr:nvCxnSpPr>
        <xdr:cNvPr id="82" name="直線コネクタ 81"/>
        <xdr:cNvCxnSpPr/>
      </xdr:nvCxnSpPr>
      <xdr:spPr>
        <a:xfrm>
          <a:off x="1130300" y="6395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1922</xdr:rowOff>
    </xdr:from>
    <xdr:ext cx="405111" cy="259045"/>
    <xdr:sp macro="" textlink="">
      <xdr:nvSpPr>
        <xdr:cNvPr id="87" name="n_1mainValue【道路】&#10;有形固定資産減価償却率"/>
        <xdr:cNvSpPr txBox="1"/>
      </xdr:nvSpPr>
      <xdr:spPr>
        <a:xfrm>
          <a:off x="3582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8" name="n_2main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99077</xdr:rowOff>
    </xdr:from>
    <xdr:ext cx="405111" cy="259045"/>
    <xdr:sp macro="" textlink="">
      <xdr:nvSpPr>
        <xdr:cNvPr id="89" name="n_3mainValue【道路】&#10;有形固定資産減価償却率"/>
        <xdr:cNvSpPr txBox="1"/>
      </xdr:nvSpPr>
      <xdr:spPr>
        <a:xfrm>
          <a:off x="1816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90" name="n_4mainValue【道路】&#10;有形固定資産減価償却率"/>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109273</xdr:rowOff>
    </xdr:from>
    <xdr:to>
      <xdr:col>55</xdr:col>
      <xdr:colOff>50800</xdr:colOff>
      <xdr:row>40</xdr:row>
      <xdr:rowOff>39423</xdr:rowOff>
    </xdr:to>
    <xdr:sp macro="" textlink="">
      <xdr:nvSpPr>
        <xdr:cNvPr id="128" name="楕円 127"/>
        <xdr:cNvSpPr/>
      </xdr:nvSpPr>
      <xdr:spPr>
        <a:xfrm>
          <a:off x="10426700" y="67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87700</xdr:rowOff>
    </xdr:from>
    <xdr:ext cx="534377" cy="259045"/>
    <xdr:sp macro="" textlink="">
      <xdr:nvSpPr>
        <xdr:cNvPr id="129" name="【道路】&#10;一人当たり延長該当値テキスト"/>
        <xdr:cNvSpPr txBox="1"/>
      </xdr:nvSpPr>
      <xdr:spPr>
        <a:xfrm>
          <a:off x="10515600" y="677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30" name="楕円 129"/>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160073</xdr:rowOff>
    </xdr:from>
    <xdr:to>
      <xdr:col>55</xdr:col>
      <xdr:colOff>0</xdr:colOff>
      <xdr:row>39</xdr:row>
      <xdr:rowOff>167640</xdr:rowOff>
    </xdr:to>
    <xdr:cxnSp macro="">
      <xdr:nvCxnSpPr>
        <xdr:cNvPr id="131" name="直線コネクタ 130"/>
        <xdr:cNvCxnSpPr/>
      </xdr:nvCxnSpPr>
      <xdr:spPr>
        <a:xfrm flipV="1">
          <a:off x="9639300" y="6846623"/>
          <a:ext cx="8382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40030</xdr:rowOff>
    </xdr:from>
    <xdr:to>
      <xdr:col>46</xdr:col>
      <xdr:colOff>38100</xdr:colOff>
      <xdr:row>39</xdr:row>
      <xdr:rowOff>141630</xdr:rowOff>
    </xdr:to>
    <xdr:sp macro="" textlink="">
      <xdr:nvSpPr>
        <xdr:cNvPr id="132" name="楕円 131"/>
        <xdr:cNvSpPr/>
      </xdr:nvSpPr>
      <xdr:spPr>
        <a:xfrm>
          <a:off x="8699500" y="67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90830</xdr:rowOff>
    </xdr:from>
    <xdr:to>
      <xdr:col>50</xdr:col>
      <xdr:colOff>114300</xdr:colOff>
      <xdr:row>39</xdr:row>
      <xdr:rowOff>167640</xdr:rowOff>
    </xdr:to>
    <xdr:cxnSp macro="">
      <xdr:nvCxnSpPr>
        <xdr:cNvPr id="133" name="直線コネクタ 132"/>
        <xdr:cNvCxnSpPr/>
      </xdr:nvCxnSpPr>
      <xdr:spPr>
        <a:xfrm>
          <a:off x="8750300" y="6777380"/>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46134</xdr:rowOff>
    </xdr:from>
    <xdr:to>
      <xdr:col>41</xdr:col>
      <xdr:colOff>101600</xdr:colOff>
      <xdr:row>39</xdr:row>
      <xdr:rowOff>147734</xdr:rowOff>
    </xdr:to>
    <xdr:sp macro="" textlink="">
      <xdr:nvSpPr>
        <xdr:cNvPr id="134" name="楕円 133"/>
        <xdr:cNvSpPr/>
      </xdr:nvSpPr>
      <xdr:spPr>
        <a:xfrm>
          <a:off x="7810500" y="67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90830</xdr:rowOff>
    </xdr:from>
    <xdr:to>
      <xdr:col>45</xdr:col>
      <xdr:colOff>177800</xdr:colOff>
      <xdr:row>39</xdr:row>
      <xdr:rowOff>96934</xdr:rowOff>
    </xdr:to>
    <xdr:cxnSp macro="">
      <xdr:nvCxnSpPr>
        <xdr:cNvPr id="135" name="直線コネクタ 134"/>
        <xdr:cNvCxnSpPr/>
      </xdr:nvCxnSpPr>
      <xdr:spPr>
        <a:xfrm flipV="1">
          <a:off x="7861300" y="6777380"/>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57610</xdr:rowOff>
    </xdr:from>
    <xdr:to>
      <xdr:col>36</xdr:col>
      <xdr:colOff>165100</xdr:colOff>
      <xdr:row>39</xdr:row>
      <xdr:rowOff>159210</xdr:rowOff>
    </xdr:to>
    <xdr:sp macro="" textlink="">
      <xdr:nvSpPr>
        <xdr:cNvPr id="136" name="楕円 135"/>
        <xdr:cNvSpPr/>
      </xdr:nvSpPr>
      <xdr:spPr>
        <a:xfrm>
          <a:off x="6921500" y="67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96934</xdr:rowOff>
    </xdr:from>
    <xdr:to>
      <xdr:col>41</xdr:col>
      <xdr:colOff>50800</xdr:colOff>
      <xdr:row>39</xdr:row>
      <xdr:rowOff>108410</xdr:rowOff>
    </xdr:to>
    <xdr:cxnSp macro="">
      <xdr:nvCxnSpPr>
        <xdr:cNvPr id="137" name="直線コネクタ 136"/>
        <xdr:cNvCxnSpPr/>
      </xdr:nvCxnSpPr>
      <xdr:spPr>
        <a:xfrm flipV="1">
          <a:off x="6972300" y="678348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151982</xdr:rowOff>
    </xdr:from>
    <xdr:ext cx="534377" cy="259045"/>
    <xdr:sp macro="" textlink="">
      <xdr:nvSpPr>
        <xdr:cNvPr id="139" name="n_2aveValue【道路】&#10;一人当たり延長"/>
        <xdr:cNvSpPr txBox="1"/>
      </xdr:nvSpPr>
      <xdr:spPr>
        <a:xfrm>
          <a:off x="8483111" y="68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157377</xdr:rowOff>
    </xdr:from>
    <xdr:ext cx="534377" cy="259045"/>
    <xdr:sp macro="" textlink="">
      <xdr:nvSpPr>
        <xdr:cNvPr id="140" name="n_3aveValue【道路】&#10;一人当たり延長"/>
        <xdr:cNvSpPr txBox="1"/>
      </xdr:nvSpPr>
      <xdr:spPr>
        <a:xfrm>
          <a:off x="7594111" y="68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163458</xdr:rowOff>
    </xdr:from>
    <xdr:ext cx="534377" cy="259045"/>
    <xdr:sp macro="" textlink="">
      <xdr:nvSpPr>
        <xdr:cNvPr id="141" name="n_4aveValue【道路】&#10;一人当たり延長"/>
        <xdr:cNvSpPr txBox="1"/>
      </xdr:nvSpPr>
      <xdr:spPr>
        <a:xfrm>
          <a:off x="6705111" y="68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38117</xdr:rowOff>
    </xdr:from>
    <xdr:ext cx="534377" cy="259045"/>
    <xdr:sp macro="" textlink="">
      <xdr:nvSpPr>
        <xdr:cNvPr id="142" name="n_1mainValue【道路】&#10;一人当たり延長"/>
        <xdr:cNvSpPr txBox="1"/>
      </xdr:nvSpPr>
      <xdr:spPr>
        <a:xfrm>
          <a:off x="9359411" y="68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158157</xdr:rowOff>
    </xdr:from>
    <xdr:ext cx="534377" cy="259045"/>
    <xdr:sp macro="" textlink="">
      <xdr:nvSpPr>
        <xdr:cNvPr id="143" name="n_2mainValue【道路】&#10;一人当たり延長"/>
        <xdr:cNvSpPr txBox="1"/>
      </xdr:nvSpPr>
      <xdr:spPr>
        <a:xfrm>
          <a:off x="8483111" y="65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164261</xdr:rowOff>
    </xdr:from>
    <xdr:ext cx="534377" cy="259045"/>
    <xdr:sp macro="" textlink="">
      <xdr:nvSpPr>
        <xdr:cNvPr id="144" name="n_3mainValue【道路】&#10;一人当たり延長"/>
        <xdr:cNvSpPr txBox="1"/>
      </xdr:nvSpPr>
      <xdr:spPr>
        <a:xfrm>
          <a:off x="7594111" y="65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4287</xdr:rowOff>
    </xdr:from>
    <xdr:ext cx="534377" cy="259045"/>
    <xdr:sp macro="" textlink="">
      <xdr:nvSpPr>
        <xdr:cNvPr id="145" name="n_4mainValue【道路】&#10;一人当たり延長"/>
        <xdr:cNvSpPr txBox="1"/>
      </xdr:nvSpPr>
      <xdr:spPr>
        <a:xfrm>
          <a:off x="6705111" y="651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87" name="楕円 186"/>
        <xdr:cNvSpPr/>
      </xdr:nvSpPr>
      <xdr:spPr>
        <a:xfrm>
          <a:off x="4584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88" name="【橋りょう・トンネル】&#10;有形固定資産減価償却率該当値テキスト"/>
        <xdr:cNvSpPr txBox="1"/>
      </xdr:nvSpPr>
      <xdr:spPr>
        <a:xfrm>
          <a:off x="4673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89" name="楕円 188"/>
        <xdr:cNvSpPr/>
      </xdr:nvSpPr>
      <xdr:spPr>
        <a:xfrm>
          <a:off x="3746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19594</xdr:rowOff>
    </xdr:from>
    <xdr:to>
      <xdr:col>24</xdr:col>
      <xdr:colOff>63500</xdr:colOff>
      <xdr:row>62</xdr:row>
      <xdr:rowOff>40822</xdr:rowOff>
    </xdr:to>
    <xdr:cxnSp macro="">
      <xdr:nvCxnSpPr>
        <xdr:cNvPr id="190" name="直線コネクタ 189"/>
        <xdr:cNvCxnSpPr/>
      </xdr:nvCxnSpPr>
      <xdr:spPr>
        <a:xfrm>
          <a:off x="3797300" y="1064949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119017</xdr:rowOff>
    </xdr:from>
    <xdr:to>
      <xdr:col>15</xdr:col>
      <xdr:colOff>101600</xdr:colOff>
      <xdr:row>62</xdr:row>
      <xdr:rowOff>49167</xdr:rowOff>
    </xdr:to>
    <xdr:sp macro="" textlink="">
      <xdr:nvSpPr>
        <xdr:cNvPr id="191" name="楕円 190"/>
        <xdr:cNvSpPr/>
      </xdr:nvSpPr>
      <xdr:spPr>
        <a:xfrm>
          <a:off x="2857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169817</xdr:rowOff>
    </xdr:from>
    <xdr:to>
      <xdr:col>19</xdr:col>
      <xdr:colOff>177800</xdr:colOff>
      <xdr:row>62</xdr:row>
      <xdr:rowOff>19594</xdr:rowOff>
    </xdr:to>
    <xdr:cxnSp macro="">
      <xdr:nvCxnSpPr>
        <xdr:cNvPr id="192" name="直線コネクタ 191"/>
        <xdr:cNvCxnSpPr/>
      </xdr:nvCxnSpPr>
      <xdr:spPr>
        <a:xfrm>
          <a:off x="2908300" y="106282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102688</xdr:rowOff>
    </xdr:from>
    <xdr:to>
      <xdr:col>10</xdr:col>
      <xdr:colOff>165100</xdr:colOff>
      <xdr:row>62</xdr:row>
      <xdr:rowOff>32838</xdr:rowOff>
    </xdr:to>
    <xdr:sp macro="" textlink="">
      <xdr:nvSpPr>
        <xdr:cNvPr id="193" name="楕円 192"/>
        <xdr:cNvSpPr/>
      </xdr:nvSpPr>
      <xdr:spPr>
        <a:xfrm>
          <a:off x="1968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153488</xdr:rowOff>
    </xdr:from>
    <xdr:to>
      <xdr:col>15</xdr:col>
      <xdr:colOff>50800</xdr:colOff>
      <xdr:row>61</xdr:row>
      <xdr:rowOff>169817</xdr:rowOff>
    </xdr:to>
    <xdr:cxnSp macro="">
      <xdr:nvCxnSpPr>
        <xdr:cNvPr id="194" name="直線コネクタ 193"/>
        <xdr:cNvCxnSpPr/>
      </xdr:nvCxnSpPr>
      <xdr:spPr>
        <a:xfrm>
          <a:off x="2019300" y="106119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92891</xdr:rowOff>
    </xdr:from>
    <xdr:to>
      <xdr:col>6</xdr:col>
      <xdr:colOff>38100</xdr:colOff>
      <xdr:row>62</xdr:row>
      <xdr:rowOff>23041</xdr:rowOff>
    </xdr:to>
    <xdr:sp macro="" textlink="">
      <xdr:nvSpPr>
        <xdr:cNvPr id="195" name="楕円 194"/>
        <xdr:cNvSpPr/>
      </xdr:nvSpPr>
      <xdr:spPr>
        <a:xfrm>
          <a:off x="1079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143691</xdr:rowOff>
    </xdr:from>
    <xdr:to>
      <xdr:col>10</xdr:col>
      <xdr:colOff>114300</xdr:colOff>
      <xdr:row>61</xdr:row>
      <xdr:rowOff>153488</xdr:rowOff>
    </xdr:to>
    <xdr:cxnSp macro="">
      <xdr:nvCxnSpPr>
        <xdr:cNvPr id="196" name="直線コネクタ 195"/>
        <xdr:cNvCxnSpPr/>
      </xdr:nvCxnSpPr>
      <xdr:spPr>
        <a:xfrm>
          <a:off x="1130300" y="106021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201" name="n_1mainValue【橋りょう・トンネル】&#10;有形固定資産減価償却率"/>
        <xdr:cNvSpPr txBox="1"/>
      </xdr:nvSpPr>
      <xdr:spPr>
        <a:xfrm>
          <a:off x="3582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40294</xdr:rowOff>
    </xdr:from>
    <xdr:ext cx="405111" cy="259045"/>
    <xdr:sp macro="" textlink="">
      <xdr:nvSpPr>
        <xdr:cNvPr id="202" name="n_2mainValue【橋りょう・トンネル】&#10;有形固定資産減価償却率"/>
        <xdr:cNvSpPr txBox="1"/>
      </xdr:nvSpPr>
      <xdr:spPr>
        <a:xfrm>
          <a:off x="2705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23965</xdr:rowOff>
    </xdr:from>
    <xdr:ext cx="405111" cy="259045"/>
    <xdr:sp macro="" textlink="">
      <xdr:nvSpPr>
        <xdr:cNvPr id="203" name="n_3mainValue【橋りょう・トンネル】&#10;有形固定資産減価償却率"/>
        <xdr:cNvSpPr txBox="1"/>
      </xdr:nvSpPr>
      <xdr:spPr>
        <a:xfrm>
          <a:off x="1816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14168</xdr:rowOff>
    </xdr:from>
    <xdr:ext cx="405111" cy="259045"/>
    <xdr:sp macro="" textlink="">
      <xdr:nvSpPr>
        <xdr:cNvPr id="204" name="n_4mainValue【橋りょう・トンネル】&#10;有形固定資産減価償却率"/>
        <xdr:cNvSpPr txBox="1"/>
      </xdr:nvSpPr>
      <xdr:spPr>
        <a:xfrm>
          <a:off x="927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143205</xdr:rowOff>
    </xdr:from>
    <xdr:to>
      <xdr:col>55</xdr:col>
      <xdr:colOff>50800</xdr:colOff>
      <xdr:row>64</xdr:row>
      <xdr:rowOff>73355</xdr:rowOff>
    </xdr:to>
    <xdr:sp macro="" textlink="">
      <xdr:nvSpPr>
        <xdr:cNvPr id="244" name="楕円 243"/>
        <xdr:cNvSpPr/>
      </xdr:nvSpPr>
      <xdr:spPr>
        <a:xfrm>
          <a:off x="10426700" y="109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58132</xdr:rowOff>
    </xdr:from>
    <xdr:ext cx="534377" cy="259045"/>
    <xdr:sp macro="" textlink="">
      <xdr:nvSpPr>
        <xdr:cNvPr id="245" name="【橋りょう・トンネル】&#10;一人当たり有形固定資産（償却資産）額該当値テキスト"/>
        <xdr:cNvSpPr txBox="1"/>
      </xdr:nvSpPr>
      <xdr:spPr>
        <a:xfrm>
          <a:off x="10515600" y="108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144352</xdr:rowOff>
    </xdr:from>
    <xdr:to>
      <xdr:col>50</xdr:col>
      <xdr:colOff>165100</xdr:colOff>
      <xdr:row>64</xdr:row>
      <xdr:rowOff>74502</xdr:rowOff>
    </xdr:to>
    <xdr:sp macro="" textlink="">
      <xdr:nvSpPr>
        <xdr:cNvPr id="246" name="楕円 245"/>
        <xdr:cNvSpPr/>
      </xdr:nvSpPr>
      <xdr:spPr>
        <a:xfrm>
          <a:off x="9588500" y="109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22555</xdr:rowOff>
    </xdr:from>
    <xdr:to>
      <xdr:col>55</xdr:col>
      <xdr:colOff>0</xdr:colOff>
      <xdr:row>64</xdr:row>
      <xdr:rowOff>23702</xdr:rowOff>
    </xdr:to>
    <xdr:cxnSp macro="">
      <xdr:nvCxnSpPr>
        <xdr:cNvPr id="247" name="直線コネクタ 246"/>
        <xdr:cNvCxnSpPr/>
      </xdr:nvCxnSpPr>
      <xdr:spPr>
        <a:xfrm flipV="1">
          <a:off x="9639300" y="10995355"/>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145266</xdr:rowOff>
    </xdr:from>
    <xdr:to>
      <xdr:col>46</xdr:col>
      <xdr:colOff>38100</xdr:colOff>
      <xdr:row>64</xdr:row>
      <xdr:rowOff>75416</xdr:rowOff>
    </xdr:to>
    <xdr:sp macro="" textlink="">
      <xdr:nvSpPr>
        <xdr:cNvPr id="248" name="楕円 247"/>
        <xdr:cNvSpPr/>
      </xdr:nvSpPr>
      <xdr:spPr>
        <a:xfrm>
          <a:off x="8699500" y="109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23702</xdr:rowOff>
    </xdr:from>
    <xdr:to>
      <xdr:col>50</xdr:col>
      <xdr:colOff>114300</xdr:colOff>
      <xdr:row>64</xdr:row>
      <xdr:rowOff>24616</xdr:rowOff>
    </xdr:to>
    <xdr:cxnSp macro="">
      <xdr:nvCxnSpPr>
        <xdr:cNvPr id="249" name="直線コネクタ 248"/>
        <xdr:cNvCxnSpPr/>
      </xdr:nvCxnSpPr>
      <xdr:spPr>
        <a:xfrm flipV="1">
          <a:off x="8750300" y="109965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146255</xdr:rowOff>
    </xdr:from>
    <xdr:to>
      <xdr:col>41</xdr:col>
      <xdr:colOff>101600</xdr:colOff>
      <xdr:row>64</xdr:row>
      <xdr:rowOff>76405</xdr:rowOff>
    </xdr:to>
    <xdr:sp macro="" textlink="">
      <xdr:nvSpPr>
        <xdr:cNvPr id="250" name="楕円 249"/>
        <xdr:cNvSpPr/>
      </xdr:nvSpPr>
      <xdr:spPr>
        <a:xfrm>
          <a:off x="7810500" y="10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24616</xdr:rowOff>
    </xdr:from>
    <xdr:to>
      <xdr:col>45</xdr:col>
      <xdr:colOff>177800</xdr:colOff>
      <xdr:row>64</xdr:row>
      <xdr:rowOff>25605</xdr:rowOff>
    </xdr:to>
    <xdr:cxnSp macro="">
      <xdr:nvCxnSpPr>
        <xdr:cNvPr id="251" name="直線コネクタ 250"/>
        <xdr:cNvCxnSpPr/>
      </xdr:nvCxnSpPr>
      <xdr:spPr>
        <a:xfrm flipV="1">
          <a:off x="7861300" y="10997416"/>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147541</xdr:rowOff>
    </xdr:from>
    <xdr:to>
      <xdr:col>36</xdr:col>
      <xdr:colOff>165100</xdr:colOff>
      <xdr:row>64</xdr:row>
      <xdr:rowOff>77691</xdr:rowOff>
    </xdr:to>
    <xdr:sp macro="" textlink="">
      <xdr:nvSpPr>
        <xdr:cNvPr id="252" name="楕円 251"/>
        <xdr:cNvSpPr/>
      </xdr:nvSpPr>
      <xdr:spPr>
        <a:xfrm>
          <a:off x="6921500" y="109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25605</xdr:rowOff>
    </xdr:from>
    <xdr:to>
      <xdr:col>41</xdr:col>
      <xdr:colOff>50800</xdr:colOff>
      <xdr:row>64</xdr:row>
      <xdr:rowOff>26891</xdr:rowOff>
    </xdr:to>
    <xdr:cxnSp macro="">
      <xdr:nvCxnSpPr>
        <xdr:cNvPr id="253" name="直線コネクタ 252"/>
        <xdr:cNvCxnSpPr/>
      </xdr:nvCxnSpPr>
      <xdr:spPr>
        <a:xfrm flipV="1">
          <a:off x="6972300" y="10998405"/>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65629</xdr:rowOff>
    </xdr:from>
    <xdr:ext cx="534377" cy="259045"/>
    <xdr:sp macro="" textlink="">
      <xdr:nvSpPr>
        <xdr:cNvPr id="258" name="n_1mainValue【橋りょう・トンネル】&#10;一人当たり有形固定資産（償却資産）額"/>
        <xdr:cNvSpPr txBox="1"/>
      </xdr:nvSpPr>
      <xdr:spPr>
        <a:xfrm>
          <a:off x="9359411" y="110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66543</xdr:rowOff>
    </xdr:from>
    <xdr:ext cx="534377" cy="259045"/>
    <xdr:sp macro="" textlink="">
      <xdr:nvSpPr>
        <xdr:cNvPr id="259" name="n_2mainValue【橋りょう・トンネル】&#10;一人当たり有形固定資産（償却資産）額"/>
        <xdr:cNvSpPr txBox="1"/>
      </xdr:nvSpPr>
      <xdr:spPr>
        <a:xfrm>
          <a:off x="8483111" y="110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67532</xdr:rowOff>
    </xdr:from>
    <xdr:ext cx="534377" cy="259045"/>
    <xdr:sp macro="" textlink="">
      <xdr:nvSpPr>
        <xdr:cNvPr id="260" name="n_3mainValue【橋りょう・トンネル】&#10;一人当たり有形固定資産（償却資産）額"/>
        <xdr:cNvSpPr txBox="1"/>
      </xdr:nvSpPr>
      <xdr:spPr>
        <a:xfrm>
          <a:off x="7594111" y="110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68818</xdr:rowOff>
    </xdr:from>
    <xdr:ext cx="534377" cy="259045"/>
    <xdr:sp macro="" textlink="">
      <xdr:nvSpPr>
        <xdr:cNvPr id="261" name="n_4mainValue【橋りょう・トンネル】&#10;一人当たり有形固定資産（償却資産）額"/>
        <xdr:cNvSpPr txBox="1"/>
      </xdr:nvSpPr>
      <xdr:spPr>
        <a:xfrm>
          <a:off x="6705111" y="110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91" name="【公営住宅】&#10;有形固定資産減価償却率平均値テキスト"/>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302" name="楕円 301"/>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151147</xdr:rowOff>
    </xdr:from>
    <xdr:ext cx="405111" cy="259045"/>
    <xdr:sp macro="" textlink="">
      <xdr:nvSpPr>
        <xdr:cNvPr id="303" name="【公営住宅】&#10;有形固定資産減価償却率該当値テキスト"/>
        <xdr:cNvSpPr txBox="1"/>
      </xdr:nvSpPr>
      <xdr:spPr>
        <a:xfrm>
          <a:off x="4673600"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304" name="楕円 303"/>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150495</xdr:rowOff>
    </xdr:from>
    <xdr:to>
      <xdr:col>24</xdr:col>
      <xdr:colOff>63500</xdr:colOff>
      <xdr:row>83</xdr:row>
      <xdr:rowOff>7620</xdr:rowOff>
    </xdr:to>
    <xdr:cxnSp macro="">
      <xdr:nvCxnSpPr>
        <xdr:cNvPr id="305" name="直線コネクタ 304"/>
        <xdr:cNvCxnSpPr/>
      </xdr:nvCxnSpPr>
      <xdr:spPr>
        <a:xfrm>
          <a:off x="3797300" y="142093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306" name="楕円 305"/>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82</xdr:row>
      <xdr:rowOff>160020</xdr:rowOff>
    </xdr:to>
    <xdr:cxnSp macro="">
      <xdr:nvCxnSpPr>
        <xdr:cNvPr id="307" name="直線コネクタ 306"/>
        <xdr:cNvCxnSpPr/>
      </xdr:nvCxnSpPr>
      <xdr:spPr>
        <a:xfrm flipV="1">
          <a:off x="2908300" y="142093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308" name="楕円 307"/>
        <xdr:cNvSpPr/>
      </xdr:nvSpPr>
      <xdr:spPr>
        <a:xfrm>
          <a:off x="1968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82</xdr:row>
      <xdr:rowOff>160020</xdr:rowOff>
    </xdr:to>
    <xdr:cxnSp macro="">
      <xdr:nvCxnSpPr>
        <xdr:cNvPr id="309" name="直線コネクタ 308"/>
        <xdr:cNvCxnSpPr/>
      </xdr:nvCxnSpPr>
      <xdr:spPr>
        <a:xfrm>
          <a:off x="2019300" y="14203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153036</xdr:rowOff>
    </xdr:from>
    <xdr:to>
      <xdr:col>6</xdr:col>
      <xdr:colOff>38100</xdr:colOff>
      <xdr:row>83</xdr:row>
      <xdr:rowOff>83186</xdr:rowOff>
    </xdr:to>
    <xdr:sp macro="" textlink="">
      <xdr:nvSpPr>
        <xdr:cNvPr id="310" name="楕円 309"/>
        <xdr:cNvSpPr/>
      </xdr:nvSpPr>
      <xdr:spPr>
        <a:xfrm>
          <a:off x="1079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144780</xdr:rowOff>
    </xdr:from>
    <xdr:to>
      <xdr:col>10</xdr:col>
      <xdr:colOff>114300</xdr:colOff>
      <xdr:row>83</xdr:row>
      <xdr:rowOff>32386</xdr:rowOff>
    </xdr:to>
    <xdr:cxnSp macro="">
      <xdr:nvCxnSpPr>
        <xdr:cNvPr id="311" name="直線コネクタ 310"/>
        <xdr:cNvCxnSpPr/>
      </xdr:nvCxnSpPr>
      <xdr:spPr>
        <a:xfrm flipV="1">
          <a:off x="1130300" y="142036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46372</xdr:rowOff>
    </xdr:from>
    <xdr:ext cx="405111" cy="259045"/>
    <xdr:sp macro="" textlink="">
      <xdr:nvSpPr>
        <xdr:cNvPr id="316" name="n_1mainValue【公営住宅】&#10;有形固定資産減価償却率"/>
        <xdr:cNvSpPr txBox="1"/>
      </xdr:nvSpPr>
      <xdr:spPr>
        <a:xfrm>
          <a:off x="3582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55897</xdr:rowOff>
    </xdr:from>
    <xdr:ext cx="405111" cy="259045"/>
    <xdr:sp macro="" textlink="">
      <xdr:nvSpPr>
        <xdr:cNvPr id="317" name="n_2mainValue【公営住宅】&#10;有形固定資産減価償却率"/>
        <xdr:cNvSpPr txBox="1"/>
      </xdr:nvSpPr>
      <xdr:spPr>
        <a:xfrm>
          <a:off x="2705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318" name="n_3mainValue【公営住宅】&#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99713</xdr:rowOff>
    </xdr:from>
    <xdr:ext cx="405111" cy="259045"/>
    <xdr:sp macro="" textlink="">
      <xdr:nvSpPr>
        <xdr:cNvPr id="319" name="n_4mainValue【公営住宅】&#10;有形固定資産減価償却率"/>
        <xdr:cNvSpPr txBox="1"/>
      </xdr:nvSpPr>
      <xdr:spPr>
        <a:xfrm>
          <a:off x="927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38898</xdr:rowOff>
    </xdr:from>
    <xdr:to>
      <xdr:col>55</xdr:col>
      <xdr:colOff>50800</xdr:colOff>
      <xdr:row>86</xdr:row>
      <xdr:rowOff>140498</xdr:rowOff>
    </xdr:to>
    <xdr:sp macro="" textlink="">
      <xdr:nvSpPr>
        <xdr:cNvPr id="361" name="楕円 360"/>
        <xdr:cNvSpPr/>
      </xdr:nvSpPr>
      <xdr:spPr>
        <a:xfrm>
          <a:off x="10426700" y="147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1258</xdr:rowOff>
    </xdr:from>
    <xdr:ext cx="469744" cy="259045"/>
    <xdr:sp macro="" textlink="">
      <xdr:nvSpPr>
        <xdr:cNvPr id="362" name="【公営住宅】&#10;一人当たり面積該当値テキスト"/>
        <xdr:cNvSpPr txBox="1"/>
      </xdr:nvSpPr>
      <xdr:spPr>
        <a:xfrm>
          <a:off x="10515600" y="147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40401</xdr:rowOff>
    </xdr:from>
    <xdr:to>
      <xdr:col>50</xdr:col>
      <xdr:colOff>165100</xdr:colOff>
      <xdr:row>86</xdr:row>
      <xdr:rowOff>142001</xdr:rowOff>
    </xdr:to>
    <xdr:sp macro="" textlink="">
      <xdr:nvSpPr>
        <xdr:cNvPr id="363" name="楕円 362"/>
        <xdr:cNvSpPr/>
      </xdr:nvSpPr>
      <xdr:spPr>
        <a:xfrm>
          <a:off x="9588500" y="147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89698</xdr:rowOff>
    </xdr:from>
    <xdr:to>
      <xdr:col>55</xdr:col>
      <xdr:colOff>0</xdr:colOff>
      <xdr:row>86</xdr:row>
      <xdr:rowOff>91201</xdr:rowOff>
    </xdr:to>
    <xdr:cxnSp macro="">
      <xdr:nvCxnSpPr>
        <xdr:cNvPr id="364" name="直線コネクタ 363"/>
        <xdr:cNvCxnSpPr/>
      </xdr:nvCxnSpPr>
      <xdr:spPr>
        <a:xfrm flipV="1">
          <a:off x="9639300" y="14834398"/>
          <a:ext cx="8382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42490</xdr:rowOff>
    </xdr:from>
    <xdr:to>
      <xdr:col>46</xdr:col>
      <xdr:colOff>38100</xdr:colOff>
      <xdr:row>86</xdr:row>
      <xdr:rowOff>144090</xdr:rowOff>
    </xdr:to>
    <xdr:sp macro="" textlink="">
      <xdr:nvSpPr>
        <xdr:cNvPr id="365" name="楕円 364"/>
        <xdr:cNvSpPr/>
      </xdr:nvSpPr>
      <xdr:spPr>
        <a:xfrm>
          <a:off x="8699500" y="147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91201</xdr:rowOff>
    </xdr:from>
    <xdr:to>
      <xdr:col>50</xdr:col>
      <xdr:colOff>114300</xdr:colOff>
      <xdr:row>86</xdr:row>
      <xdr:rowOff>93290</xdr:rowOff>
    </xdr:to>
    <xdr:cxnSp macro="">
      <xdr:nvCxnSpPr>
        <xdr:cNvPr id="366" name="直線コネクタ 365"/>
        <xdr:cNvCxnSpPr/>
      </xdr:nvCxnSpPr>
      <xdr:spPr>
        <a:xfrm flipV="1">
          <a:off x="8750300" y="14835901"/>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44155</xdr:rowOff>
    </xdr:from>
    <xdr:to>
      <xdr:col>41</xdr:col>
      <xdr:colOff>101600</xdr:colOff>
      <xdr:row>86</xdr:row>
      <xdr:rowOff>145755</xdr:rowOff>
    </xdr:to>
    <xdr:sp macro="" textlink="">
      <xdr:nvSpPr>
        <xdr:cNvPr id="367" name="楕円 366"/>
        <xdr:cNvSpPr/>
      </xdr:nvSpPr>
      <xdr:spPr>
        <a:xfrm>
          <a:off x="7810500" y="147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93290</xdr:rowOff>
    </xdr:from>
    <xdr:to>
      <xdr:col>45</xdr:col>
      <xdr:colOff>177800</xdr:colOff>
      <xdr:row>86</xdr:row>
      <xdr:rowOff>94955</xdr:rowOff>
    </xdr:to>
    <xdr:cxnSp macro="">
      <xdr:nvCxnSpPr>
        <xdr:cNvPr id="368" name="直線コネクタ 367"/>
        <xdr:cNvCxnSpPr/>
      </xdr:nvCxnSpPr>
      <xdr:spPr>
        <a:xfrm flipV="1">
          <a:off x="7861300" y="14837990"/>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46247</xdr:rowOff>
    </xdr:from>
    <xdr:to>
      <xdr:col>36</xdr:col>
      <xdr:colOff>165100</xdr:colOff>
      <xdr:row>86</xdr:row>
      <xdr:rowOff>147847</xdr:rowOff>
    </xdr:to>
    <xdr:sp macro="" textlink="">
      <xdr:nvSpPr>
        <xdr:cNvPr id="369" name="楕円 368"/>
        <xdr:cNvSpPr/>
      </xdr:nvSpPr>
      <xdr:spPr>
        <a:xfrm>
          <a:off x="6921500" y="147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94955</xdr:rowOff>
    </xdr:from>
    <xdr:to>
      <xdr:col>41</xdr:col>
      <xdr:colOff>50800</xdr:colOff>
      <xdr:row>86</xdr:row>
      <xdr:rowOff>97047</xdr:rowOff>
    </xdr:to>
    <xdr:cxnSp macro="">
      <xdr:nvCxnSpPr>
        <xdr:cNvPr id="370" name="直線コネクタ 369"/>
        <xdr:cNvCxnSpPr/>
      </xdr:nvCxnSpPr>
      <xdr:spPr>
        <a:xfrm flipV="1">
          <a:off x="6972300" y="14839655"/>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133128</xdr:rowOff>
    </xdr:from>
    <xdr:ext cx="469744" cy="259045"/>
    <xdr:sp macro="" textlink="">
      <xdr:nvSpPr>
        <xdr:cNvPr id="375" name="n_1mainValue【公営住宅】&#10;一人当たり面積"/>
        <xdr:cNvSpPr txBox="1"/>
      </xdr:nvSpPr>
      <xdr:spPr>
        <a:xfrm>
          <a:off x="9391727" y="1487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135217</xdr:rowOff>
    </xdr:from>
    <xdr:ext cx="469744" cy="259045"/>
    <xdr:sp macro="" textlink="">
      <xdr:nvSpPr>
        <xdr:cNvPr id="376" name="n_2mainValue【公営住宅】&#10;一人当たり面積"/>
        <xdr:cNvSpPr txBox="1"/>
      </xdr:nvSpPr>
      <xdr:spPr>
        <a:xfrm>
          <a:off x="8515427" y="1487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136882</xdr:rowOff>
    </xdr:from>
    <xdr:ext cx="469744" cy="259045"/>
    <xdr:sp macro="" textlink="">
      <xdr:nvSpPr>
        <xdr:cNvPr id="377" name="n_3mainValue【公営住宅】&#10;一人当たり面積"/>
        <xdr:cNvSpPr txBox="1"/>
      </xdr:nvSpPr>
      <xdr:spPr>
        <a:xfrm>
          <a:off x="7626427" y="148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138974</xdr:rowOff>
    </xdr:from>
    <xdr:ext cx="469744" cy="259045"/>
    <xdr:sp macro="" textlink="">
      <xdr:nvSpPr>
        <xdr:cNvPr id="378" name="n_4mainValue【公営住宅】&#10;一人当たり面積"/>
        <xdr:cNvSpPr txBox="1"/>
      </xdr:nvSpPr>
      <xdr:spPr>
        <a:xfrm>
          <a:off x="6737427" y="148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409"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156029</xdr:rowOff>
    </xdr:from>
    <xdr:to>
      <xdr:col>24</xdr:col>
      <xdr:colOff>114300</xdr:colOff>
      <xdr:row>101</xdr:row>
      <xdr:rowOff>86179</xdr:rowOff>
    </xdr:to>
    <xdr:sp macro="" textlink="">
      <xdr:nvSpPr>
        <xdr:cNvPr id="420" name="楕円 419"/>
        <xdr:cNvSpPr/>
      </xdr:nvSpPr>
      <xdr:spPr>
        <a:xfrm>
          <a:off x="4584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7456</xdr:rowOff>
    </xdr:from>
    <xdr:ext cx="405111" cy="259045"/>
    <xdr:sp macro="" textlink="">
      <xdr:nvSpPr>
        <xdr:cNvPr id="421" name="【港湾・漁港】&#10;有形固定資産減価償却率該当値テキスト"/>
        <xdr:cNvSpPr txBox="1"/>
      </xdr:nvSpPr>
      <xdr:spPr>
        <a:xfrm>
          <a:off x="4673600" y="1715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108676</xdr:rowOff>
    </xdr:from>
    <xdr:to>
      <xdr:col>20</xdr:col>
      <xdr:colOff>38100</xdr:colOff>
      <xdr:row>101</xdr:row>
      <xdr:rowOff>38826</xdr:rowOff>
    </xdr:to>
    <xdr:sp macro="" textlink="">
      <xdr:nvSpPr>
        <xdr:cNvPr id="422" name="楕円 421"/>
        <xdr:cNvSpPr/>
      </xdr:nvSpPr>
      <xdr:spPr>
        <a:xfrm>
          <a:off x="3746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159476</xdr:rowOff>
    </xdr:from>
    <xdr:to>
      <xdr:col>24</xdr:col>
      <xdr:colOff>63500</xdr:colOff>
      <xdr:row>101</xdr:row>
      <xdr:rowOff>35379</xdr:rowOff>
    </xdr:to>
    <xdr:cxnSp macro="">
      <xdr:nvCxnSpPr>
        <xdr:cNvPr id="423" name="直線コネクタ 422"/>
        <xdr:cNvCxnSpPr/>
      </xdr:nvCxnSpPr>
      <xdr:spPr>
        <a:xfrm>
          <a:off x="3797300" y="1730447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43362</xdr:rowOff>
    </xdr:from>
    <xdr:to>
      <xdr:col>15</xdr:col>
      <xdr:colOff>101600</xdr:colOff>
      <xdr:row>102</xdr:row>
      <xdr:rowOff>144962</xdr:rowOff>
    </xdr:to>
    <xdr:sp macro="" textlink="">
      <xdr:nvSpPr>
        <xdr:cNvPr id="424" name="楕円 423"/>
        <xdr:cNvSpPr/>
      </xdr:nvSpPr>
      <xdr:spPr>
        <a:xfrm>
          <a:off x="2857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159476</xdr:rowOff>
    </xdr:from>
    <xdr:to>
      <xdr:col>19</xdr:col>
      <xdr:colOff>177800</xdr:colOff>
      <xdr:row>102</xdr:row>
      <xdr:rowOff>94162</xdr:rowOff>
    </xdr:to>
    <xdr:cxnSp macro="">
      <xdr:nvCxnSpPr>
        <xdr:cNvPr id="425" name="直線コネクタ 424"/>
        <xdr:cNvCxnSpPr/>
      </xdr:nvCxnSpPr>
      <xdr:spPr>
        <a:xfrm flipV="1">
          <a:off x="2908300" y="17304476"/>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41729</xdr:rowOff>
    </xdr:from>
    <xdr:to>
      <xdr:col>10</xdr:col>
      <xdr:colOff>165100</xdr:colOff>
      <xdr:row>107</xdr:row>
      <xdr:rowOff>143329</xdr:rowOff>
    </xdr:to>
    <xdr:sp macro="" textlink="">
      <xdr:nvSpPr>
        <xdr:cNvPr id="426" name="楕円 425"/>
        <xdr:cNvSpPr/>
      </xdr:nvSpPr>
      <xdr:spPr>
        <a:xfrm>
          <a:off x="1968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94162</xdr:rowOff>
    </xdr:from>
    <xdr:to>
      <xdr:col>15</xdr:col>
      <xdr:colOff>50800</xdr:colOff>
      <xdr:row>107</xdr:row>
      <xdr:rowOff>92529</xdr:rowOff>
    </xdr:to>
    <xdr:cxnSp macro="">
      <xdr:nvCxnSpPr>
        <xdr:cNvPr id="427" name="直線コネクタ 426"/>
        <xdr:cNvCxnSpPr/>
      </xdr:nvCxnSpPr>
      <xdr:spPr>
        <a:xfrm flipV="1">
          <a:off x="2019300" y="17582062"/>
          <a:ext cx="889000" cy="85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149151</xdr:rowOff>
    </xdr:from>
    <xdr:ext cx="405111" cy="259045"/>
    <xdr:sp macro="" textlink="">
      <xdr:nvSpPr>
        <xdr:cNvPr id="428" name="n_1ave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29" name="n_2aveValue【港湾・漁港】&#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430" name="n_3aveValue【港湾・漁港】&#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128832</xdr:rowOff>
    </xdr:from>
    <xdr:ext cx="405111" cy="259045"/>
    <xdr:sp macro="" textlink="">
      <xdr:nvSpPr>
        <xdr:cNvPr id="431" name="n_4aveValue【港湾・漁港】&#10;有形固定資産減価償却率"/>
        <xdr:cNvSpPr txBox="1"/>
      </xdr:nvSpPr>
      <xdr:spPr>
        <a:xfrm>
          <a:off x="927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55353</xdr:rowOff>
    </xdr:from>
    <xdr:ext cx="405111" cy="259045"/>
    <xdr:sp macro="" textlink="">
      <xdr:nvSpPr>
        <xdr:cNvPr id="432" name="n_1mainValue【港湾・漁港】&#10;有形固定資産減価償却率"/>
        <xdr:cNvSpPr txBox="1"/>
      </xdr:nvSpPr>
      <xdr:spPr>
        <a:xfrm>
          <a:off x="35820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161489</xdr:rowOff>
    </xdr:from>
    <xdr:ext cx="405111" cy="259045"/>
    <xdr:sp macro="" textlink="">
      <xdr:nvSpPr>
        <xdr:cNvPr id="433" name="n_2mainValue【港湾・漁港】&#10;有形固定資産減価償却率"/>
        <xdr:cNvSpPr txBox="1"/>
      </xdr:nvSpPr>
      <xdr:spPr>
        <a:xfrm>
          <a:off x="2705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134456</xdr:rowOff>
    </xdr:from>
    <xdr:ext cx="405111" cy="259045"/>
    <xdr:sp macro="" textlink="">
      <xdr:nvSpPr>
        <xdr:cNvPr id="434" name="n_3mainValue【港湾・漁港】&#10;有形固定資産減価償却率"/>
        <xdr:cNvSpPr txBox="1"/>
      </xdr:nvSpPr>
      <xdr:spPr>
        <a:xfrm>
          <a:off x="1816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6" name="直線コネクタ 455"/>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57"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58" name="直線コネクタ 457"/>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59"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60" name="直線コネクタ 459"/>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61977</xdr:rowOff>
    </xdr:from>
    <xdr:ext cx="599010" cy="259045"/>
    <xdr:sp macro="" textlink="">
      <xdr:nvSpPr>
        <xdr:cNvPr id="461" name="【港湾・漁港】&#10;一人当たり有形固定資産（償却資産）額平均値テキスト"/>
        <xdr:cNvSpPr txBox="1"/>
      </xdr:nvSpPr>
      <xdr:spPr>
        <a:xfrm>
          <a:off x="10515600" y="18064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62" name="フローチャート: 判断 461"/>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3" name="フローチャート: 判断 462"/>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4" name="フローチャート: 判断 463"/>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5" name="フローチャート: 判断 464"/>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6" name="フローチャート: 判断 465"/>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11700</xdr:rowOff>
    </xdr:from>
    <xdr:to>
      <xdr:col>55</xdr:col>
      <xdr:colOff>50800</xdr:colOff>
      <xdr:row>108</xdr:row>
      <xdr:rowOff>113300</xdr:rowOff>
    </xdr:to>
    <xdr:sp macro="" textlink="">
      <xdr:nvSpPr>
        <xdr:cNvPr id="472" name="楕円 471"/>
        <xdr:cNvSpPr/>
      </xdr:nvSpPr>
      <xdr:spPr>
        <a:xfrm>
          <a:off x="10426700" y="18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98077</xdr:rowOff>
    </xdr:from>
    <xdr:ext cx="469744" cy="259045"/>
    <xdr:sp macro="" textlink="">
      <xdr:nvSpPr>
        <xdr:cNvPr id="473" name="【港湾・漁港】&#10;一人当たり有形固定資産（償却資産）額該当値テキスト"/>
        <xdr:cNvSpPr txBox="1"/>
      </xdr:nvSpPr>
      <xdr:spPr>
        <a:xfrm>
          <a:off x="10515600" y="18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11993</xdr:rowOff>
    </xdr:from>
    <xdr:to>
      <xdr:col>50</xdr:col>
      <xdr:colOff>165100</xdr:colOff>
      <xdr:row>108</xdr:row>
      <xdr:rowOff>113593</xdr:rowOff>
    </xdr:to>
    <xdr:sp macro="" textlink="">
      <xdr:nvSpPr>
        <xdr:cNvPr id="474" name="楕円 473"/>
        <xdr:cNvSpPr/>
      </xdr:nvSpPr>
      <xdr:spPr>
        <a:xfrm>
          <a:off x="9588500" y="185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62500</xdr:rowOff>
    </xdr:from>
    <xdr:to>
      <xdr:col>55</xdr:col>
      <xdr:colOff>0</xdr:colOff>
      <xdr:row>108</xdr:row>
      <xdr:rowOff>62793</xdr:rowOff>
    </xdr:to>
    <xdr:cxnSp macro="">
      <xdr:nvCxnSpPr>
        <xdr:cNvPr id="475" name="直線コネクタ 474"/>
        <xdr:cNvCxnSpPr/>
      </xdr:nvCxnSpPr>
      <xdr:spPr>
        <a:xfrm flipV="1">
          <a:off x="9639300" y="18579100"/>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20064</xdr:rowOff>
    </xdr:from>
    <xdr:to>
      <xdr:col>46</xdr:col>
      <xdr:colOff>38100</xdr:colOff>
      <xdr:row>108</xdr:row>
      <xdr:rowOff>121664</xdr:rowOff>
    </xdr:to>
    <xdr:sp macro="" textlink="">
      <xdr:nvSpPr>
        <xdr:cNvPr id="476" name="楕円 475"/>
        <xdr:cNvSpPr/>
      </xdr:nvSpPr>
      <xdr:spPr>
        <a:xfrm>
          <a:off x="8699500" y="18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62793</xdr:rowOff>
    </xdr:from>
    <xdr:to>
      <xdr:col>50</xdr:col>
      <xdr:colOff>114300</xdr:colOff>
      <xdr:row>108</xdr:row>
      <xdr:rowOff>70864</xdr:rowOff>
    </xdr:to>
    <xdr:cxnSp macro="">
      <xdr:nvCxnSpPr>
        <xdr:cNvPr id="477" name="直線コネクタ 476"/>
        <xdr:cNvCxnSpPr/>
      </xdr:nvCxnSpPr>
      <xdr:spPr>
        <a:xfrm flipV="1">
          <a:off x="8750300" y="18579393"/>
          <a:ext cx="8890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23540</xdr:rowOff>
    </xdr:from>
    <xdr:to>
      <xdr:col>41</xdr:col>
      <xdr:colOff>101600</xdr:colOff>
      <xdr:row>108</xdr:row>
      <xdr:rowOff>125140</xdr:rowOff>
    </xdr:to>
    <xdr:sp macro="" textlink="">
      <xdr:nvSpPr>
        <xdr:cNvPr id="478" name="楕円 477"/>
        <xdr:cNvSpPr/>
      </xdr:nvSpPr>
      <xdr:spPr>
        <a:xfrm>
          <a:off x="7810500" y="185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70864</xdr:rowOff>
    </xdr:from>
    <xdr:to>
      <xdr:col>45</xdr:col>
      <xdr:colOff>177800</xdr:colOff>
      <xdr:row>108</xdr:row>
      <xdr:rowOff>74340</xdr:rowOff>
    </xdr:to>
    <xdr:cxnSp macro="">
      <xdr:nvCxnSpPr>
        <xdr:cNvPr id="479" name="直線コネクタ 478"/>
        <xdr:cNvCxnSpPr/>
      </xdr:nvCxnSpPr>
      <xdr:spPr>
        <a:xfrm flipV="1">
          <a:off x="7861300" y="18587464"/>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38949</xdr:rowOff>
    </xdr:from>
    <xdr:ext cx="599010" cy="259045"/>
    <xdr:sp macro="" textlink="">
      <xdr:nvSpPr>
        <xdr:cNvPr id="480" name="n_1aveValue【港湾・漁港】&#10;一人当たり有形固定資産（償却資産）額"/>
        <xdr:cNvSpPr txBox="1"/>
      </xdr:nvSpPr>
      <xdr:spPr>
        <a:xfrm>
          <a:off x="93270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6639</xdr:rowOff>
    </xdr:from>
    <xdr:ext cx="599010" cy="259045"/>
    <xdr:sp macro="" textlink="">
      <xdr:nvSpPr>
        <xdr:cNvPr id="481" name="n_2aveValue【港湾・漁港】&#10;一人当たり有形固定資産（償却資産）額"/>
        <xdr:cNvSpPr txBox="1"/>
      </xdr:nvSpPr>
      <xdr:spPr>
        <a:xfrm>
          <a:off x="8450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82" name="n_3aveValue【港湾・漁港】&#10;一人当たり有形固定資産（償却資産）額"/>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156168</xdr:rowOff>
    </xdr:from>
    <xdr:ext cx="599010" cy="259045"/>
    <xdr:sp macro="" textlink="">
      <xdr:nvSpPr>
        <xdr:cNvPr id="483" name="n_4aveValue【港湾・漁港】&#10;一人当たり有形固定資産（償却資産）額"/>
        <xdr:cNvSpPr txBox="1"/>
      </xdr:nvSpPr>
      <xdr:spPr>
        <a:xfrm>
          <a:off x="6672795" y="179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104720</xdr:rowOff>
    </xdr:from>
    <xdr:ext cx="469744" cy="259045"/>
    <xdr:sp macro="" textlink="">
      <xdr:nvSpPr>
        <xdr:cNvPr id="484" name="n_1mainValue【港湾・漁港】&#10;一人当たり有形固定資産（償却資産）額"/>
        <xdr:cNvSpPr txBox="1"/>
      </xdr:nvSpPr>
      <xdr:spPr>
        <a:xfrm>
          <a:off x="9391728" y="1862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112791</xdr:rowOff>
    </xdr:from>
    <xdr:ext cx="469744" cy="259045"/>
    <xdr:sp macro="" textlink="">
      <xdr:nvSpPr>
        <xdr:cNvPr id="485" name="n_2mainValue【港湾・漁港】&#10;一人当たり有形固定資産（償却資産）額"/>
        <xdr:cNvSpPr txBox="1"/>
      </xdr:nvSpPr>
      <xdr:spPr>
        <a:xfrm>
          <a:off x="8515428" y="186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116267</xdr:rowOff>
    </xdr:from>
    <xdr:ext cx="378565" cy="259045"/>
    <xdr:sp macro="" textlink="">
      <xdr:nvSpPr>
        <xdr:cNvPr id="486" name="n_3mainValue【港湾・漁港】&#10;一人当たり有形固定資産（償却資産）額"/>
        <xdr:cNvSpPr txBox="1"/>
      </xdr:nvSpPr>
      <xdr:spPr>
        <a:xfrm>
          <a:off x="7672017" y="1863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29" name="直線コネクタ 528"/>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30"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31" name="直線コネクタ 530"/>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32"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3" name="直線コネクタ 532"/>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5" name="フローチャート: 判断 53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36" name="フローチャート: 判断 53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37" name="フローチャート: 判断 536"/>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38" name="フローチャート: 判断 537"/>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39" name="フローチャート: 判断 538"/>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45" name="楕円 544"/>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46" name="【学校施設】&#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47" name="楕円 546"/>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148590</xdr:rowOff>
    </xdr:to>
    <xdr:cxnSp macro="">
      <xdr:nvCxnSpPr>
        <xdr:cNvPr id="548" name="直線コネクタ 547"/>
        <xdr:cNvCxnSpPr/>
      </xdr:nvCxnSpPr>
      <xdr:spPr>
        <a:xfrm>
          <a:off x="15481300" y="10584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37374</xdr:rowOff>
    </xdr:from>
    <xdr:to>
      <xdr:col>76</xdr:col>
      <xdr:colOff>165100</xdr:colOff>
      <xdr:row>62</xdr:row>
      <xdr:rowOff>138974</xdr:rowOff>
    </xdr:to>
    <xdr:sp macro="" textlink="">
      <xdr:nvSpPr>
        <xdr:cNvPr id="549" name="楕円 548"/>
        <xdr:cNvSpPr/>
      </xdr:nvSpPr>
      <xdr:spPr>
        <a:xfrm>
          <a:off x="14541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62</xdr:row>
      <xdr:rowOff>88174</xdr:rowOff>
    </xdr:to>
    <xdr:cxnSp macro="">
      <xdr:nvCxnSpPr>
        <xdr:cNvPr id="550" name="直線コネクタ 549"/>
        <xdr:cNvCxnSpPr/>
      </xdr:nvCxnSpPr>
      <xdr:spPr>
        <a:xfrm flipV="1">
          <a:off x="14592300" y="1058418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xdr:rowOff>
    </xdr:from>
    <xdr:to>
      <xdr:col>72</xdr:col>
      <xdr:colOff>38100</xdr:colOff>
      <xdr:row>62</xdr:row>
      <xdr:rowOff>103051</xdr:rowOff>
    </xdr:to>
    <xdr:sp macro="" textlink="">
      <xdr:nvSpPr>
        <xdr:cNvPr id="551" name="楕円 550"/>
        <xdr:cNvSpPr/>
      </xdr:nvSpPr>
      <xdr:spPr>
        <a:xfrm>
          <a:off x="13652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52251</xdr:rowOff>
    </xdr:from>
    <xdr:to>
      <xdr:col>76</xdr:col>
      <xdr:colOff>114300</xdr:colOff>
      <xdr:row>62</xdr:row>
      <xdr:rowOff>88174</xdr:rowOff>
    </xdr:to>
    <xdr:cxnSp macro="">
      <xdr:nvCxnSpPr>
        <xdr:cNvPr id="552" name="直線コネクタ 551"/>
        <xdr:cNvCxnSpPr/>
      </xdr:nvCxnSpPr>
      <xdr:spPr>
        <a:xfrm>
          <a:off x="13703300" y="1068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76563</xdr:rowOff>
    </xdr:from>
    <xdr:to>
      <xdr:col>67</xdr:col>
      <xdr:colOff>101600</xdr:colOff>
      <xdr:row>63</xdr:row>
      <xdr:rowOff>6713</xdr:rowOff>
    </xdr:to>
    <xdr:sp macro="" textlink="">
      <xdr:nvSpPr>
        <xdr:cNvPr id="553" name="楕円 552"/>
        <xdr:cNvSpPr/>
      </xdr:nvSpPr>
      <xdr:spPr>
        <a:xfrm>
          <a:off x="12763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127363</xdr:rowOff>
    </xdr:to>
    <xdr:cxnSp macro="">
      <xdr:nvCxnSpPr>
        <xdr:cNvPr id="554" name="直線コネクタ 553"/>
        <xdr:cNvCxnSpPr/>
      </xdr:nvCxnSpPr>
      <xdr:spPr>
        <a:xfrm flipV="1">
          <a:off x="12814300" y="106821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55"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56"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57"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58"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59" name="n_1mainValue【学校施設】&#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130101</xdr:rowOff>
    </xdr:from>
    <xdr:ext cx="405111" cy="259045"/>
    <xdr:sp macro="" textlink="">
      <xdr:nvSpPr>
        <xdr:cNvPr id="560" name="n_2mainValue【学校施設】&#10;有形固定資産減価償却率"/>
        <xdr:cNvSpPr txBox="1"/>
      </xdr:nvSpPr>
      <xdr:spPr>
        <a:xfrm>
          <a:off x="14389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94178</xdr:rowOff>
    </xdr:from>
    <xdr:ext cx="405111" cy="259045"/>
    <xdr:sp macro="" textlink="">
      <xdr:nvSpPr>
        <xdr:cNvPr id="561" name="n_3mainValue【学校施設】&#10;有形固定資産減価償却率"/>
        <xdr:cNvSpPr txBox="1"/>
      </xdr:nvSpPr>
      <xdr:spPr>
        <a:xfrm>
          <a:off x="13500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169290</xdr:rowOff>
    </xdr:from>
    <xdr:ext cx="405111" cy="259045"/>
    <xdr:sp macro="" textlink="">
      <xdr:nvSpPr>
        <xdr:cNvPr id="562" name="n_4mainValue【学校施設】&#10;有形固定資産減価償却率"/>
        <xdr:cNvSpPr txBox="1"/>
      </xdr:nvSpPr>
      <xdr:spPr>
        <a:xfrm>
          <a:off x="12611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84" name="直線コネクタ 583"/>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85"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86" name="直線コネクタ 585"/>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87"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88" name="直線コネクタ 587"/>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589" name="【学校施設】&#10;一人当たり面積平均値テキスト"/>
        <xdr:cNvSpPr txBox="1"/>
      </xdr:nvSpPr>
      <xdr:spPr>
        <a:xfrm>
          <a:off x="22199600" y="1032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590" name="フローチャート: 判断 589"/>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591" name="フローチャート: 判断 590"/>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592" name="フローチャート: 判断 591"/>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593" name="フローチャート: 判断 592"/>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594" name="フローチャート: 判断 593"/>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163399</xdr:rowOff>
    </xdr:from>
    <xdr:to>
      <xdr:col>116</xdr:col>
      <xdr:colOff>114300</xdr:colOff>
      <xdr:row>63</xdr:row>
      <xdr:rowOff>93549</xdr:rowOff>
    </xdr:to>
    <xdr:sp macro="" textlink="">
      <xdr:nvSpPr>
        <xdr:cNvPr id="600" name="楕円 599"/>
        <xdr:cNvSpPr/>
      </xdr:nvSpPr>
      <xdr:spPr>
        <a:xfrm>
          <a:off x="22110700" y="107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78326</xdr:rowOff>
    </xdr:from>
    <xdr:ext cx="469744" cy="259045"/>
    <xdr:sp macro="" textlink="">
      <xdr:nvSpPr>
        <xdr:cNvPr id="601" name="【学校施設】&#10;一人当たり面積該当値テキスト"/>
        <xdr:cNvSpPr txBox="1"/>
      </xdr:nvSpPr>
      <xdr:spPr>
        <a:xfrm>
          <a:off x="22199600" y="107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22352</xdr:rowOff>
    </xdr:from>
    <xdr:to>
      <xdr:col>112</xdr:col>
      <xdr:colOff>38100</xdr:colOff>
      <xdr:row>61</xdr:row>
      <xdr:rowOff>123952</xdr:rowOff>
    </xdr:to>
    <xdr:sp macro="" textlink="">
      <xdr:nvSpPr>
        <xdr:cNvPr id="602" name="楕円 601"/>
        <xdr:cNvSpPr/>
      </xdr:nvSpPr>
      <xdr:spPr>
        <a:xfrm>
          <a:off x="21272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73152</xdr:rowOff>
    </xdr:from>
    <xdr:to>
      <xdr:col>116</xdr:col>
      <xdr:colOff>63500</xdr:colOff>
      <xdr:row>63</xdr:row>
      <xdr:rowOff>42749</xdr:rowOff>
    </xdr:to>
    <xdr:cxnSp macro="">
      <xdr:nvCxnSpPr>
        <xdr:cNvPr id="603" name="直線コネクタ 602"/>
        <xdr:cNvCxnSpPr/>
      </xdr:nvCxnSpPr>
      <xdr:spPr>
        <a:xfrm>
          <a:off x="21323300" y="10531602"/>
          <a:ext cx="838200" cy="3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29896</xdr:rowOff>
    </xdr:from>
    <xdr:to>
      <xdr:col>107</xdr:col>
      <xdr:colOff>101600</xdr:colOff>
      <xdr:row>61</xdr:row>
      <xdr:rowOff>131496</xdr:rowOff>
    </xdr:to>
    <xdr:sp macro="" textlink="">
      <xdr:nvSpPr>
        <xdr:cNvPr id="604" name="楕円 603"/>
        <xdr:cNvSpPr/>
      </xdr:nvSpPr>
      <xdr:spPr>
        <a:xfrm>
          <a:off x="20383500" y="104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73152</xdr:rowOff>
    </xdr:from>
    <xdr:to>
      <xdr:col>111</xdr:col>
      <xdr:colOff>177800</xdr:colOff>
      <xdr:row>61</xdr:row>
      <xdr:rowOff>80696</xdr:rowOff>
    </xdr:to>
    <xdr:cxnSp macro="">
      <xdr:nvCxnSpPr>
        <xdr:cNvPr id="605" name="直線コネクタ 604"/>
        <xdr:cNvCxnSpPr/>
      </xdr:nvCxnSpPr>
      <xdr:spPr>
        <a:xfrm flipV="1">
          <a:off x="20434300" y="1053160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36525</xdr:rowOff>
    </xdr:from>
    <xdr:to>
      <xdr:col>102</xdr:col>
      <xdr:colOff>165100</xdr:colOff>
      <xdr:row>61</xdr:row>
      <xdr:rowOff>138125</xdr:rowOff>
    </xdr:to>
    <xdr:sp macro="" textlink="">
      <xdr:nvSpPr>
        <xdr:cNvPr id="606" name="楕円 605"/>
        <xdr:cNvSpPr/>
      </xdr:nvSpPr>
      <xdr:spPr>
        <a:xfrm>
          <a:off x="19494500" y="104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80696</xdr:rowOff>
    </xdr:from>
    <xdr:to>
      <xdr:col>107</xdr:col>
      <xdr:colOff>50800</xdr:colOff>
      <xdr:row>61</xdr:row>
      <xdr:rowOff>87325</xdr:rowOff>
    </xdr:to>
    <xdr:cxnSp macro="">
      <xdr:nvCxnSpPr>
        <xdr:cNvPr id="607" name="直線コネクタ 606"/>
        <xdr:cNvCxnSpPr/>
      </xdr:nvCxnSpPr>
      <xdr:spPr>
        <a:xfrm flipV="1">
          <a:off x="19545300" y="1053914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151054</xdr:rowOff>
    </xdr:from>
    <xdr:to>
      <xdr:col>98</xdr:col>
      <xdr:colOff>38100</xdr:colOff>
      <xdr:row>61</xdr:row>
      <xdr:rowOff>81204</xdr:rowOff>
    </xdr:to>
    <xdr:sp macro="" textlink="">
      <xdr:nvSpPr>
        <xdr:cNvPr id="608" name="楕円 607"/>
        <xdr:cNvSpPr/>
      </xdr:nvSpPr>
      <xdr:spPr>
        <a:xfrm>
          <a:off x="18605500" y="104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30404</xdr:rowOff>
    </xdr:from>
    <xdr:to>
      <xdr:col>102</xdr:col>
      <xdr:colOff>114300</xdr:colOff>
      <xdr:row>61</xdr:row>
      <xdr:rowOff>87325</xdr:rowOff>
    </xdr:to>
    <xdr:cxnSp macro="">
      <xdr:nvCxnSpPr>
        <xdr:cNvPr id="609" name="直線コネクタ 608"/>
        <xdr:cNvCxnSpPr/>
      </xdr:nvCxnSpPr>
      <xdr:spPr>
        <a:xfrm>
          <a:off x="18656300" y="10488854"/>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121708</xdr:rowOff>
    </xdr:from>
    <xdr:ext cx="469744" cy="259045"/>
    <xdr:sp macro="" textlink="">
      <xdr:nvSpPr>
        <xdr:cNvPr id="610" name="n_1aveValue【学校施設】&#10;一人当たり面積"/>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611" name="n_2ave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612"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116679</xdr:rowOff>
    </xdr:from>
    <xdr:ext cx="469744" cy="259045"/>
    <xdr:sp macro="" textlink="">
      <xdr:nvSpPr>
        <xdr:cNvPr id="613" name="n_4aveValue【学校施設】&#10;一人当たり面積"/>
        <xdr:cNvSpPr txBox="1"/>
      </xdr:nvSpPr>
      <xdr:spPr>
        <a:xfrm>
          <a:off x="18421427" y="105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140479</xdr:rowOff>
    </xdr:from>
    <xdr:ext cx="469744" cy="259045"/>
    <xdr:sp macro="" textlink="">
      <xdr:nvSpPr>
        <xdr:cNvPr id="614" name="n_1mainValue【学校施設】&#10;一人当たり面積"/>
        <xdr:cNvSpPr txBox="1"/>
      </xdr:nvSpPr>
      <xdr:spPr>
        <a:xfrm>
          <a:off x="210757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122623</xdr:rowOff>
    </xdr:from>
    <xdr:ext cx="469744" cy="259045"/>
    <xdr:sp macro="" textlink="">
      <xdr:nvSpPr>
        <xdr:cNvPr id="615" name="n_2mainValue【学校施設】&#10;一人当たり面積"/>
        <xdr:cNvSpPr txBox="1"/>
      </xdr:nvSpPr>
      <xdr:spPr>
        <a:xfrm>
          <a:off x="20199427" y="1058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129252</xdr:rowOff>
    </xdr:from>
    <xdr:ext cx="469744" cy="259045"/>
    <xdr:sp macro="" textlink="">
      <xdr:nvSpPr>
        <xdr:cNvPr id="616" name="n_3mainValue【学校施設】&#10;一人当たり面積"/>
        <xdr:cNvSpPr txBox="1"/>
      </xdr:nvSpPr>
      <xdr:spPr>
        <a:xfrm>
          <a:off x="19310427" y="1058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97731</xdr:rowOff>
    </xdr:from>
    <xdr:ext cx="469744" cy="259045"/>
    <xdr:sp macro="" textlink="">
      <xdr:nvSpPr>
        <xdr:cNvPr id="617" name="n_4mainValue【学校施設】&#10;一人当たり面積"/>
        <xdr:cNvSpPr txBox="1"/>
      </xdr:nvSpPr>
      <xdr:spPr>
        <a:xfrm>
          <a:off x="18421427" y="1021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643" name="直線コネクタ 642"/>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644" name="【児童館】&#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645" name="直線コネクタ 644"/>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46" name="【児童館】&#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7" name="直線コネクタ 6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33038</xdr:rowOff>
    </xdr:from>
    <xdr:ext cx="405111" cy="259045"/>
    <xdr:sp macro="" textlink="">
      <xdr:nvSpPr>
        <xdr:cNvPr id="648" name="【児童館】&#10;有形固定資産減価償却率平均値テキスト"/>
        <xdr:cNvSpPr txBox="1"/>
      </xdr:nvSpPr>
      <xdr:spPr>
        <a:xfrm>
          <a:off x="16357600" y="1426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49" name="フローチャート: 判断 648"/>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650" name="フローチャート: 判断 649"/>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651" name="フローチャート: 判断 650"/>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652" name="フローチャート: 判断 651"/>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653" name="フローチャート: 判断 652"/>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659" name="楕円 658"/>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660" name="【児童館】&#10;有形固定資産減価償却率該当値テキスト"/>
        <xdr:cNvSpPr txBox="1"/>
      </xdr:nvSpPr>
      <xdr:spPr>
        <a:xfrm>
          <a:off x="16357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111398</xdr:rowOff>
    </xdr:from>
    <xdr:to>
      <xdr:col>81</xdr:col>
      <xdr:colOff>101600</xdr:colOff>
      <xdr:row>85</xdr:row>
      <xdr:rowOff>41548</xdr:rowOff>
    </xdr:to>
    <xdr:sp macro="" textlink="">
      <xdr:nvSpPr>
        <xdr:cNvPr id="661" name="楕円 660"/>
        <xdr:cNvSpPr/>
      </xdr:nvSpPr>
      <xdr:spPr>
        <a:xfrm>
          <a:off x="15430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162198</xdr:rowOff>
    </xdr:from>
    <xdr:to>
      <xdr:col>85</xdr:col>
      <xdr:colOff>127000</xdr:colOff>
      <xdr:row>85</xdr:row>
      <xdr:rowOff>26670</xdr:rowOff>
    </xdr:to>
    <xdr:cxnSp macro="">
      <xdr:nvCxnSpPr>
        <xdr:cNvPr id="662" name="直線コネクタ 661"/>
        <xdr:cNvCxnSpPr/>
      </xdr:nvCxnSpPr>
      <xdr:spPr>
        <a:xfrm>
          <a:off x="15481300" y="145639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75474</xdr:rowOff>
    </xdr:from>
    <xdr:to>
      <xdr:col>76</xdr:col>
      <xdr:colOff>165100</xdr:colOff>
      <xdr:row>85</xdr:row>
      <xdr:rowOff>5624</xdr:rowOff>
    </xdr:to>
    <xdr:sp macro="" textlink="">
      <xdr:nvSpPr>
        <xdr:cNvPr id="663" name="楕円 662"/>
        <xdr:cNvSpPr/>
      </xdr:nvSpPr>
      <xdr:spPr>
        <a:xfrm>
          <a:off x="14541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126274</xdr:rowOff>
    </xdr:from>
    <xdr:to>
      <xdr:col>81</xdr:col>
      <xdr:colOff>50800</xdr:colOff>
      <xdr:row>84</xdr:row>
      <xdr:rowOff>162198</xdr:rowOff>
    </xdr:to>
    <xdr:cxnSp macro="">
      <xdr:nvCxnSpPr>
        <xdr:cNvPr id="664" name="直線コネクタ 663"/>
        <xdr:cNvCxnSpPr/>
      </xdr:nvCxnSpPr>
      <xdr:spPr>
        <a:xfrm>
          <a:off x="14592300" y="1452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39551</xdr:rowOff>
    </xdr:from>
    <xdr:to>
      <xdr:col>72</xdr:col>
      <xdr:colOff>38100</xdr:colOff>
      <xdr:row>84</xdr:row>
      <xdr:rowOff>141151</xdr:rowOff>
    </xdr:to>
    <xdr:sp macro="" textlink="">
      <xdr:nvSpPr>
        <xdr:cNvPr id="665" name="楕円 664"/>
        <xdr:cNvSpPr/>
      </xdr:nvSpPr>
      <xdr:spPr>
        <a:xfrm>
          <a:off x="13652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90351</xdr:rowOff>
    </xdr:from>
    <xdr:to>
      <xdr:col>76</xdr:col>
      <xdr:colOff>114300</xdr:colOff>
      <xdr:row>84</xdr:row>
      <xdr:rowOff>126274</xdr:rowOff>
    </xdr:to>
    <xdr:cxnSp macro="">
      <xdr:nvCxnSpPr>
        <xdr:cNvPr id="666" name="直線コネクタ 665"/>
        <xdr:cNvCxnSpPr/>
      </xdr:nvCxnSpPr>
      <xdr:spPr>
        <a:xfrm>
          <a:off x="13703300" y="1449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85271</xdr:rowOff>
    </xdr:from>
    <xdr:to>
      <xdr:col>67</xdr:col>
      <xdr:colOff>101600</xdr:colOff>
      <xdr:row>85</xdr:row>
      <xdr:rowOff>15421</xdr:rowOff>
    </xdr:to>
    <xdr:sp macro="" textlink="">
      <xdr:nvSpPr>
        <xdr:cNvPr id="667" name="楕円 666"/>
        <xdr:cNvSpPr/>
      </xdr:nvSpPr>
      <xdr:spPr>
        <a:xfrm>
          <a:off x="12763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90351</xdr:rowOff>
    </xdr:from>
    <xdr:to>
      <xdr:col>71</xdr:col>
      <xdr:colOff>177800</xdr:colOff>
      <xdr:row>84</xdr:row>
      <xdr:rowOff>136071</xdr:rowOff>
    </xdr:to>
    <xdr:cxnSp macro="">
      <xdr:nvCxnSpPr>
        <xdr:cNvPr id="668" name="直線コネクタ 667"/>
        <xdr:cNvCxnSpPr/>
      </xdr:nvCxnSpPr>
      <xdr:spPr>
        <a:xfrm flipV="1">
          <a:off x="12814300" y="144921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669" name="n_1aveValue【児童館】&#10;有形固定資産減価償却率"/>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670" name="n_2aveValue【児童館】&#10;有形固定資産減価償却率"/>
        <xdr:cNvSpPr txBox="1"/>
      </xdr:nvSpPr>
      <xdr:spPr>
        <a:xfrm>
          <a:off x="14389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671" name="n_3aveValue【児童館】&#10;有形固定資産減価償却率"/>
        <xdr:cNvSpPr txBox="1"/>
      </xdr:nvSpPr>
      <xdr:spPr>
        <a:xfrm>
          <a:off x="13500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672" name="n_4aveValue【児童館】&#10;有形固定資産減価償却率"/>
        <xdr:cNvSpPr txBox="1"/>
      </xdr:nvSpPr>
      <xdr:spPr>
        <a:xfrm>
          <a:off x="126117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32675</xdr:rowOff>
    </xdr:from>
    <xdr:ext cx="405111" cy="259045"/>
    <xdr:sp macro="" textlink="">
      <xdr:nvSpPr>
        <xdr:cNvPr id="673" name="n_1mainValue【児童館】&#10;有形固定資産減価償却率"/>
        <xdr:cNvSpPr txBox="1"/>
      </xdr:nvSpPr>
      <xdr:spPr>
        <a:xfrm>
          <a:off x="152660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168201</xdr:rowOff>
    </xdr:from>
    <xdr:ext cx="405111" cy="259045"/>
    <xdr:sp macro="" textlink="">
      <xdr:nvSpPr>
        <xdr:cNvPr id="674" name="n_2mainValue【児童館】&#10;有形固定資産減価償却率"/>
        <xdr:cNvSpPr txBox="1"/>
      </xdr:nvSpPr>
      <xdr:spPr>
        <a:xfrm>
          <a:off x="14389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132278</xdr:rowOff>
    </xdr:from>
    <xdr:ext cx="405111" cy="259045"/>
    <xdr:sp macro="" textlink="">
      <xdr:nvSpPr>
        <xdr:cNvPr id="675" name="n_3mainValue【児童館】&#10;有形固定資産減価償却率"/>
        <xdr:cNvSpPr txBox="1"/>
      </xdr:nvSpPr>
      <xdr:spPr>
        <a:xfrm>
          <a:off x="13500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6548</xdr:rowOff>
    </xdr:from>
    <xdr:ext cx="405111" cy="259045"/>
    <xdr:sp macro="" textlink="">
      <xdr:nvSpPr>
        <xdr:cNvPr id="676" name="n_4mainValue【児童館】&#10;有形固定資産減価償却率"/>
        <xdr:cNvSpPr txBox="1"/>
      </xdr:nvSpPr>
      <xdr:spPr>
        <a:xfrm>
          <a:off x="12611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700" name="直線コネクタ 699"/>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1"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2" name="直線コネクタ 70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03"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04" name="直線コネクタ 703"/>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139716</xdr:rowOff>
    </xdr:from>
    <xdr:ext cx="469744" cy="259045"/>
    <xdr:sp macro="" textlink="">
      <xdr:nvSpPr>
        <xdr:cNvPr id="705" name="【児童館】&#10;一人当たり面積平均値テキスト"/>
        <xdr:cNvSpPr txBox="1"/>
      </xdr:nvSpPr>
      <xdr:spPr>
        <a:xfrm>
          <a:off x="22199600" y="1437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06" name="フローチャート: 判断 705"/>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7" name="フローチャート: 判断 706"/>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08" name="フローチャート: 判断 707"/>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09" name="フローチャート: 判断 708"/>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10" name="フローチャート: 判断 709"/>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716" name="楕円 715"/>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717" name="【児童館】&#10;一人当たり面積該当値テキスト"/>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718" name="楕円 717"/>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156211</xdr:rowOff>
    </xdr:to>
    <xdr:cxnSp macro="">
      <xdr:nvCxnSpPr>
        <xdr:cNvPr id="719" name="直線コネクタ 718"/>
        <xdr:cNvCxnSpPr/>
      </xdr:nvCxnSpPr>
      <xdr:spPr>
        <a:xfrm>
          <a:off x="21323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0" name="楕円 719"/>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163830</xdr:rowOff>
    </xdr:to>
    <xdr:cxnSp macro="">
      <xdr:nvCxnSpPr>
        <xdr:cNvPr id="721" name="直線コネクタ 720"/>
        <xdr:cNvCxnSpPr/>
      </xdr:nvCxnSpPr>
      <xdr:spPr>
        <a:xfrm flipV="1">
          <a:off x="20434300" y="1472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2" name="楕円 721"/>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23" name="直線コネクタ 722"/>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4" name="楕円 723"/>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25" name="直線コネクタ 724"/>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26" name="n_1aveValue【児童館】&#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27"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28"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29" name="n_4aveValue【児童館】&#10;一人当たり面積"/>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730" name="n_1mainValue【児童館】&#10;一人当たり面積"/>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1" name="n_2mainValue【児童館】&#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2"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33" name="n_4mainValue【児童館】&#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6" name="テキスト ボックス 74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4" name="テキスト ボックス 7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56" name="直線コネクタ 755"/>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57"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58" name="直線コネクタ 757"/>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59"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60" name="直線コネクタ 759"/>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761" name="【公民館】&#10;有形固定資産減価償却率平均値テキスト"/>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62" name="フローチャート: 判断 761"/>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63" name="フローチャート: 判断 76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64" name="フローチャート: 判断 763"/>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65" name="フローチャート: 判断 764"/>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66" name="フローチャート: 判断 76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xdr:rowOff>
    </xdr:from>
    <xdr:to>
      <xdr:col>85</xdr:col>
      <xdr:colOff>177800</xdr:colOff>
      <xdr:row>105</xdr:row>
      <xdr:rowOff>110998</xdr:rowOff>
    </xdr:to>
    <xdr:sp macro="" textlink="">
      <xdr:nvSpPr>
        <xdr:cNvPr id="772" name="楕円 771"/>
        <xdr:cNvSpPr/>
      </xdr:nvSpPr>
      <xdr:spPr>
        <a:xfrm>
          <a:off x="16268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159275</xdr:rowOff>
    </xdr:from>
    <xdr:ext cx="405111" cy="259045"/>
    <xdr:sp macro="" textlink="">
      <xdr:nvSpPr>
        <xdr:cNvPr id="773" name="【公民館】&#10;有形固定資産減価償却率該当値テキスト"/>
        <xdr:cNvSpPr txBox="1"/>
      </xdr:nvSpPr>
      <xdr:spPr>
        <a:xfrm>
          <a:off x="16357600" y="179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774" name="楕円 773"/>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60198</xdr:rowOff>
    </xdr:to>
    <xdr:cxnSp macro="">
      <xdr:nvCxnSpPr>
        <xdr:cNvPr id="775" name="直線コネクタ 774"/>
        <xdr:cNvCxnSpPr/>
      </xdr:nvCxnSpPr>
      <xdr:spPr>
        <a:xfrm>
          <a:off x="15481300" y="180213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89408</xdr:rowOff>
    </xdr:from>
    <xdr:to>
      <xdr:col>76</xdr:col>
      <xdr:colOff>165100</xdr:colOff>
      <xdr:row>105</xdr:row>
      <xdr:rowOff>19558</xdr:rowOff>
    </xdr:to>
    <xdr:sp macro="" textlink="">
      <xdr:nvSpPr>
        <xdr:cNvPr id="776" name="楕円 775"/>
        <xdr:cNvSpPr/>
      </xdr:nvSpPr>
      <xdr:spPr>
        <a:xfrm>
          <a:off x="14541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140208</xdr:rowOff>
    </xdr:from>
    <xdr:to>
      <xdr:col>81</xdr:col>
      <xdr:colOff>50800</xdr:colOff>
      <xdr:row>105</xdr:row>
      <xdr:rowOff>19050</xdr:rowOff>
    </xdr:to>
    <xdr:cxnSp macro="">
      <xdr:nvCxnSpPr>
        <xdr:cNvPr id="777" name="直線コネクタ 776"/>
        <xdr:cNvCxnSpPr/>
      </xdr:nvCxnSpPr>
      <xdr:spPr>
        <a:xfrm>
          <a:off x="14592300" y="179710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78" name="楕円 777"/>
        <xdr:cNvSpPr/>
      </xdr:nvSpPr>
      <xdr:spPr>
        <a:xfrm>
          <a:off x="1365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104</xdr:row>
      <xdr:rowOff>140208</xdr:rowOff>
    </xdr:to>
    <xdr:cxnSp macro="">
      <xdr:nvCxnSpPr>
        <xdr:cNvPr id="779" name="直線コネクタ 778"/>
        <xdr:cNvCxnSpPr/>
      </xdr:nvCxnSpPr>
      <xdr:spPr>
        <a:xfrm>
          <a:off x="13703300" y="179527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780" name="楕円 779"/>
        <xdr:cNvSpPr/>
      </xdr:nvSpPr>
      <xdr:spPr>
        <a:xfrm>
          <a:off x="1276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104</xdr:row>
      <xdr:rowOff>121920</xdr:rowOff>
    </xdr:to>
    <xdr:cxnSp macro="">
      <xdr:nvCxnSpPr>
        <xdr:cNvPr id="781" name="直線コネクタ 780"/>
        <xdr:cNvCxnSpPr/>
      </xdr:nvCxnSpPr>
      <xdr:spPr>
        <a:xfrm>
          <a:off x="12814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82"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783"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784"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85" name="n_4aveValue【公民館】&#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60977</xdr:rowOff>
    </xdr:from>
    <xdr:ext cx="405111" cy="259045"/>
    <xdr:sp macro="" textlink="">
      <xdr:nvSpPr>
        <xdr:cNvPr id="786" name="n_1main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10685</xdr:rowOff>
    </xdr:from>
    <xdr:ext cx="405111" cy="259045"/>
    <xdr:sp macro="" textlink="">
      <xdr:nvSpPr>
        <xdr:cNvPr id="787" name="n_2mainValue【公民館】&#10;有形固定資産減価償却率"/>
        <xdr:cNvSpPr txBox="1"/>
      </xdr:nvSpPr>
      <xdr:spPr>
        <a:xfrm>
          <a:off x="14389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88" name="n_3mainValue【公民館】&#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89" name="n_4mainValue【公民館】&#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815" name="直線コネクタ 814"/>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16"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17" name="直線コネクタ 816"/>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818"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819" name="直線コネクタ 818"/>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0"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1" name="フローチャート: 判断 82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822" name="フローチャート: 判断 821"/>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823" name="フローチャート: 判断 822"/>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824" name="フローチャート: 判断 823"/>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825" name="フローチャート: 判断 824"/>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831" name="楕円 830"/>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17071</xdr:rowOff>
    </xdr:from>
    <xdr:ext cx="469744" cy="259045"/>
    <xdr:sp macro="" textlink="">
      <xdr:nvSpPr>
        <xdr:cNvPr id="832" name="【公民館】&#10;一人当たり面積該当値テキスト"/>
        <xdr:cNvSpPr txBox="1"/>
      </xdr:nvSpPr>
      <xdr:spPr>
        <a:xfrm>
          <a:off x="22199600" y="1836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33" name="楕円 832"/>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152944</xdr:rowOff>
    </xdr:from>
    <xdr:to>
      <xdr:col>116</xdr:col>
      <xdr:colOff>63500</xdr:colOff>
      <xdr:row>107</xdr:row>
      <xdr:rowOff>159476</xdr:rowOff>
    </xdr:to>
    <xdr:cxnSp macro="">
      <xdr:nvCxnSpPr>
        <xdr:cNvPr id="834" name="直線コネクタ 833"/>
        <xdr:cNvCxnSpPr/>
      </xdr:nvCxnSpPr>
      <xdr:spPr>
        <a:xfrm flipV="1">
          <a:off x="21323300" y="18498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835" name="楕円 834"/>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836" name="直線コネクタ 835"/>
        <xdr:cNvCxnSpPr/>
      </xdr:nvCxnSpPr>
      <xdr:spPr>
        <a:xfrm flipV="1">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115207</xdr:rowOff>
    </xdr:from>
    <xdr:to>
      <xdr:col>102</xdr:col>
      <xdr:colOff>165100</xdr:colOff>
      <xdr:row>108</xdr:row>
      <xdr:rowOff>45357</xdr:rowOff>
    </xdr:to>
    <xdr:sp macro="" textlink="">
      <xdr:nvSpPr>
        <xdr:cNvPr id="837" name="楕円 836"/>
        <xdr:cNvSpPr/>
      </xdr:nvSpPr>
      <xdr:spPr>
        <a:xfrm>
          <a:off x="19494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162742</xdr:rowOff>
    </xdr:from>
    <xdr:to>
      <xdr:col>107</xdr:col>
      <xdr:colOff>50800</xdr:colOff>
      <xdr:row>107</xdr:row>
      <xdr:rowOff>166007</xdr:rowOff>
    </xdr:to>
    <xdr:cxnSp macro="">
      <xdr:nvCxnSpPr>
        <xdr:cNvPr id="838" name="直線コネクタ 837"/>
        <xdr:cNvCxnSpPr/>
      </xdr:nvCxnSpPr>
      <xdr:spPr>
        <a:xfrm flipV="1">
          <a:off x="19545300" y="185078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118473</xdr:rowOff>
    </xdr:from>
    <xdr:to>
      <xdr:col>98</xdr:col>
      <xdr:colOff>38100</xdr:colOff>
      <xdr:row>108</xdr:row>
      <xdr:rowOff>48623</xdr:rowOff>
    </xdr:to>
    <xdr:sp macro="" textlink="">
      <xdr:nvSpPr>
        <xdr:cNvPr id="839" name="楕円 838"/>
        <xdr:cNvSpPr/>
      </xdr:nvSpPr>
      <xdr:spPr>
        <a:xfrm>
          <a:off x="18605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107</xdr:row>
      <xdr:rowOff>169273</xdr:rowOff>
    </xdr:to>
    <xdr:cxnSp macro="">
      <xdr:nvCxnSpPr>
        <xdr:cNvPr id="840" name="直線コネクタ 839"/>
        <xdr:cNvCxnSpPr/>
      </xdr:nvCxnSpPr>
      <xdr:spPr>
        <a:xfrm flipV="1">
          <a:off x="18656300" y="1851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841"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842"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843"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844"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45" name="n_1mainValue【公民館】&#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846" name="n_2mainValue【公民館】&#10;一人当たり面積"/>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36484</xdr:rowOff>
    </xdr:from>
    <xdr:ext cx="469744" cy="259045"/>
    <xdr:sp macro="" textlink="">
      <xdr:nvSpPr>
        <xdr:cNvPr id="847" name="n_3mainValue【公民館】&#10;一人当たり面積"/>
        <xdr:cNvSpPr txBox="1"/>
      </xdr:nvSpPr>
      <xdr:spPr>
        <a:xfrm>
          <a:off x="19310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39750</xdr:rowOff>
    </xdr:from>
    <xdr:ext cx="469744" cy="259045"/>
    <xdr:sp macro="" textlink="">
      <xdr:nvSpPr>
        <xdr:cNvPr id="848" name="n_4mainValue【公民館】&#10;一人当たり面積"/>
        <xdr:cNvSpPr txBox="1"/>
      </xdr:nvSpPr>
      <xdr:spPr>
        <a:xfrm>
          <a:off x="18421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類似団体と比較し、有形固定資産減価償却率が特に高くなっている施設は、橋りょう・トンネル、学校施設である。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年度から長寿命化事業に取り組んでいるものの、事業実施が遅れており、有形固定資産減価償却率は毎年増加している。学校施設については外壁改修等行った結果、有形固定資産減価償却率が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減少した時期もあったが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、類似団体、全国平均及び熊本県平均と比較し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年度に策定した個別施設計画に基づき、財政状況を見ながら老朽化対策に取り組んでいく必要がある。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有形固定資産減価償却率が全国平均及び熊本県平均を大きく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年度及び令和元年度に茂道漁港の保全工事を行ったためである。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なお、一人当たり面積等については、類似団体平均と比較し特に高いものはなく、過大な施設はないものと考えられる。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23,681
163.29
20,952,558
20,479,637
314,982
8,326,585
17,181,963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66548</xdr:rowOff>
    </xdr:from>
    <xdr:to>
      <xdr:col>24</xdr:col>
      <xdr:colOff>114300</xdr:colOff>
      <xdr:row>38</xdr:row>
      <xdr:rowOff>168148</xdr:rowOff>
    </xdr:to>
    <xdr:sp macro="" textlink="">
      <xdr:nvSpPr>
        <xdr:cNvPr id="71" name="楕円 70"/>
        <xdr:cNvSpPr/>
      </xdr:nvSpPr>
      <xdr:spPr>
        <a:xfrm>
          <a:off x="4584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44975</xdr:rowOff>
    </xdr:from>
    <xdr:ext cx="405111" cy="259045"/>
    <xdr:sp macro="" textlink="">
      <xdr:nvSpPr>
        <xdr:cNvPr id="72" name="【図書館】&#10;有形固定資産減価償却率該当値テキスト"/>
        <xdr:cNvSpPr txBox="1"/>
      </xdr:nvSpPr>
      <xdr:spPr>
        <a:xfrm>
          <a:off x="4673600"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3" name="楕円 72"/>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117348</xdr:rowOff>
    </xdr:to>
    <xdr:cxnSp macro="">
      <xdr:nvCxnSpPr>
        <xdr:cNvPr id="74" name="直線コネクタ 73"/>
        <xdr:cNvCxnSpPr/>
      </xdr:nvCxnSpPr>
      <xdr:spPr>
        <a:xfrm>
          <a:off x="3797300" y="65913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5" name="楕円 74"/>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76200</xdr:rowOff>
    </xdr:to>
    <xdr:cxnSp macro="">
      <xdr:nvCxnSpPr>
        <xdr:cNvPr id="76" name="直線コネクタ 75"/>
        <xdr:cNvCxnSpPr/>
      </xdr:nvCxnSpPr>
      <xdr:spPr>
        <a:xfrm>
          <a:off x="2908300" y="6568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7" name="楕円 76"/>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53340</xdr:rowOff>
    </xdr:to>
    <xdr:cxnSp macro="">
      <xdr:nvCxnSpPr>
        <xdr:cNvPr id="78" name="直線コネクタ 77"/>
        <xdr:cNvCxnSpPr/>
      </xdr:nvCxnSpPr>
      <xdr:spPr>
        <a:xfrm>
          <a:off x="2019300" y="6522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79" name="楕円 78"/>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7620</xdr:rowOff>
    </xdr:to>
    <xdr:cxnSp macro="">
      <xdr:nvCxnSpPr>
        <xdr:cNvPr id="80" name="直線コネクタ 79"/>
        <xdr:cNvCxnSpPr/>
      </xdr:nvCxnSpPr>
      <xdr:spPr>
        <a:xfrm>
          <a:off x="1130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5" name="n_1main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6" name="n_2main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7" name="n_3mainValue【図書館】&#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8" name="n_4mainValue【図書館】&#10;有形固定資産減価償却率"/>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8" name="楕円 127"/>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9"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0" name="楕円 129"/>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12700</xdr:rowOff>
    </xdr:to>
    <xdr:cxnSp macro="">
      <xdr:nvCxnSpPr>
        <xdr:cNvPr id="131" name="直線コネクタ 130"/>
        <xdr:cNvCxnSpPr/>
      </xdr:nvCxnSpPr>
      <xdr:spPr>
        <a:xfrm flipV="1">
          <a:off x="9639300" y="685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32" name="楕円 131"/>
        <xdr:cNvSpPr/>
      </xdr:nvSpPr>
      <xdr:spPr>
        <a:xfrm>
          <a:off x="8699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12700</xdr:rowOff>
    </xdr:to>
    <xdr:cxnSp macro="">
      <xdr:nvCxnSpPr>
        <xdr:cNvPr id="133" name="直線コネクタ 132"/>
        <xdr:cNvCxnSpPr/>
      </xdr:nvCxnSpPr>
      <xdr:spPr>
        <a:xfrm>
          <a:off x="8750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4" name="楕円 133"/>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xdr:rowOff>
    </xdr:from>
    <xdr:to>
      <xdr:col>45</xdr:col>
      <xdr:colOff>177800</xdr:colOff>
      <xdr:row>40</xdr:row>
      <xdr:rowOff>25400</xdr:rowOff>
    </xdr:to>
    <xdr:cxnSp macro="">
      <xdr:nvCxnSpPr>
        <xdr:cNvPr id="135" name="直線コネクタ 134"/>
        <xdr:cNvCxnSpPr/>
      </xdr:nvCxnSpPr>
      <xdr:spPr>
        <a:xfrm flipV="1">
          <a:off x="7861300" y="687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6" name="楕円 135"/>
        <xdr:cNvSpPr/>
      </xdr:nvSpPr>
      <xdr:spPr>
        <a:xfrm>
          <a:off x="692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25400</xdr:rowOff>
    </xdr:to>
    <xdr:cxnSp macro="">
      <xdr:nvCxnSpPr>
        <xdr:cNvPr id="137" name="直線コネクタ 136"/>
        <xdr:cNvCxnSpPr/>
      </xdr:nvCxnSpPr>
      <xdr:spPr>
        <a:xfrm>
          <a:off x="6972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8"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9"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0"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1"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42"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54627</xdr:rowOff>
    </xdr:from>
    <xdr:ext cx="469744" cy="259045"/>
    <xdr:sp macro="" textlink="">
      <xdr:nvSpPr>
        <xdr:cNvPr id="143" name="n_2mainValue【図書館】&#10;一人当たり面積"/>
        <xdr:cNvSpPr txBox="1"/>
      </xdr:nvSpPr>
      <xdr:spPr>
        <a:xfrm>
          <a:off x="8515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4" name="n_3mainValue【図書館】&#10;一人当たり面積"/>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5" name="n_4main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73" name="【体育館・プール】&#10;有形固定資産減価償却率平均値テキスト"/>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145796</xdr:rowOff>
    </xdr:from>
    <xdr:to>
      <xdr:col>24</xdr:col>
      <xdr:colOff>114300</xdr:colOff>
      <xdr:row>58</xdr:row>
      <xdr:rowOff>75946</xdr:rowOff>
    </xdr:to>
    <xdr:sp macro="" textlink="">
      <xdr:nvSpPr>
        <xdr:cNvPr id="184" name="楕円 183"/>
        <xdr:cNvSpPr/>
      </xdr:nvSpPr>
      <xdr:spPr>
        <a:xfrm>
          <a:off x="45847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168673</xdr:rowOff>
    </xdr:from>
    <xdr:ext cx="405111" cy="259045"/>
    <xdr:sp macro="" textlink="">
      <xdr:nvSpPr>
        <xdr:cNvPr id="185" name="【体育館・プール】&#10;有形固定資産減価償却率該当値テキスト"/>
        <xdr:cNvSpPr txBox="1"/>
      </xdr:nvSpPr>
      <xdr:spPr>
        <a:xfrm>
          <a:off x="4673600" y="976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118364</xdr:rowOff>
    </xdr:from>
    <xdr:to>
      <xdr:col>20</xdr:col>
      <xdr:colOff>38100</xdr:colOff>
      <xdr:row>58</xdr:row>
      <xdr:rowOff>48514</xdr:rowOff>
    </xdr:to>
    <xdr:sp macro="" textlink="">
      <xdr:nvSpPr>
        <xdr:cNvPr id="186" name="楕円 185"/>
        <xdr:cNvSpPr/>
      </xdr:nvSpPr>
      <xdr:spPr>
        <a:xfrm>
          <a:off x="3746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169164</xdr:rowOff>
    </xdr:from>
    <xdr:to>
      <xdr:col>24</xdr:col>
      <xdr:colOff>63500</xdr:colOff>
      <xdr:row>58</xdr:row>
      <xdr:rowOff>25146</xdr:rowOff>
    </xdr:to>
    <xdr:cxnSp macro="">
      <xdr:nvCxnSpPr>
        <xdr:cNvPr id="187" name="直線コネクタ 186"/>
        <xdr:cNvCxnSpPr/>
      </xdr:nvCxnSpPr>
      <xdr:spPr>
        <a:xfrm>
          <a:off x="3797300" y="994181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70358</xdr:rowOff>
    </xdr:from>
    <xdr:to>
      <xdr:col>15</xdr:col>
      <xdr:colOff>101600</xdr:colOff>
      <xdr:row>58</xdr:row>
      <xdr:rowOff>508</xdr:rowOff>
    </xdr:to>
    <xdr:sp macro="" textlink="">
      <xdr:nvSpPr>
        <xdr:cNvPr id="188" name="楕円 187"/>
        <xdr:cNvSpPr/>
      </xdr:nvSpPr>
      <xdr:spPr>
        <a:xfrm>
          <a:off x="2857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121158</xdr:rowOff>
    </xdr:from>
    <xdr:to>
      <xdr:col>19</xdr:col>
      <xdr:colOff>177800</xdr:colOff>
      <xdr:row>57</xdr:row>
      <xdr:rowOff>169164</xdr:rowOff>
    </xdr:to>
    <xdr:cxnSp macro="">
      <xdr:nvCxnSpPr>
        <xdr:cNvPr id="189" name="直線コネクタ 188"/>
        <xdr:cNvCxnSpPr/>
      </xdr:nvCxnSpPr>
      <xdr:spPr>
        <a:xfrm>
          <a:off x="2908300" y="989380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31496</xdr:rowOff>
    </xdr:from>
    <xdr:to>
      <xdr:col>10</xdr:col>
      <xdr:colOff>165100</xdr:colOff>
      <xdr:row>57</xdr:row>
      <xdr:rowOff>133096</xdr:rowOff>
    </xdr:to>
    <xdr:sp macro="" textlink="">
      <xdr:nvSpPr>
        <xdr:cNvPr id="190" name="楕円 189"/>
        <xdr:cNvSpPr/>
      </xdr:nvSpPr>
      <xdr:spPr>
        <a:xfrm>
          <a:off x="1968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82296</xdr:rowOff>
    </xdr:from>
    <xdr:to>
      <xdr:col>15</xdr:col>
      <xdr:colOff>50800</xdr:colOff>
      <xdr:row>57</xdr:row>
      <xdr:rowOff>121158</xdr:rowOff>
    </xdr:to>
    <xdr:cxnSp macro="">
      <xdr:nvCxnSpPr>
        <xdr:cNvPr id="191" name="直線コネクタ 190"/>
        <xdr:cNvCxnSpPr/>
      </xdr:nvCxnSpPr>
      <xdr:spPr>
        <a:xfrm>
          <a:off x="2019300" y="98549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148082</xdr:rowOff>
    </xdr:from>
    <xdr:to>
      <xdr:col>6</xdr:col>
      <xdr:colOff>38100</xdr:colOff>
      <xdr:row>57</xdr:row>
      <xdr:rowOff>78232</xdr:rowOff>
    </xdr:to>
    <xdr:sp macro="" textlink="">
      <xdr:nvSpPr>
        <xdr:cNvPr id="192" name="楕円 191"/>
        <xdr:cNvSpPr/>
      </xdr:nvSpPr>
      <xdr:spPr>
        <a:xfrm>
          <a:off x="1079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27432</xdr:rowOff>
    </xdr:from>
    <xdr:to>
      <xdr:col>10</xdr:col>
      <xdr:colOff>114300</xdr:colOff>
      <xdr:row>57</xdr:row>
      <xdr:rowOff>82296</xdr:rowOff>
    </xdr:to>
    <xdr:cxnSp macro="">
      <xdr:nvCxnSpPr>
        <xdr:cNvPr id="193" name="直線コネクタ 192"/>
        <xdr:cNvCxnSpPr/>
      </xdr:nvCxnSpPr>
      <xdr:spPr>
        <a:xfrm>
          <a:off x="1130300" y="98000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85361</xdr:rowOff>
    </xdr:from>
    <xdr:ext cx="405111" cy="259045"/>
    <xdr:sp macro="" textlink="">
      <xdr:nvSpPr>
        <xdr:cNvPr id="194" name="n_1aveValue【体育館・プール】&#10;有形固定資産減価償却率"/>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195" name="n_2aveValue【体育館・プール】&#10;有形固定資産減価償却率"/>
        <xdr:cNvSpPr txBox="1"/>
      </xdr:nvSpPr>
      <xdr:spPr>
        <a:xfrm>
          <a:off x="2705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779</xdr:rowOff>
    </xdr:from>
    <xdr:ext cx="405111" cy="259045"/>
    <xdr:sp macro="" textlink="">
      <xdr:nvSpPr>
        <xdr:cNvPr id="196" name="n_3aveValue【体育館・プール】&#10;有形固定資産減価償却率"/>
        <xdr:cNvSpPr txBox="1"/>
      </xdr:nvSpPr>
      <xdr:spPr>
        <a:xfrm>
          <a:off x="1816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163085</xdr:rowOff>
    </xdr:from>
    <xdr:ext cx="405111" cy="259045"/>
    <xdr:sp macro="" textlink="">
      <xdr:nvSpPr>
        <xdr:cNvPr id="197" name="n_4aveValue【体育館・プール】&#10;有形固定資産減価償却率"/>
        <xdr:cNvSpPr txBox="1"/>
      </xdr:nvSpPr>
      <xdr:spPr>
        <a:xfrm>
          <a:off x="927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65041</xdr:rowOff>
    </xdr:from>
    <xdr:ext cx="405111" cy="259045"/>
    <xdr:sp macro="" textlink="">
      <xdr:nvSpPr>
        <xdr:cNvPr id="198" name="n_1mainValue【体育館・プール】&#10;有形固定資産減価償却率"/>
        <xdr:cNvSpPr txBox="1"/>
      </xdr:nvSpPr>
      <xdr:spPr>
        <a:xfrm>
          <a:off x="35820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17035</xdr:rowOff>
    </xdr:from>
    <xdr:ext cx="405111" cy="259045"/>
    <xdr:sp macro="" textlink="">
      <xdr:nvSpPr>
        <xdr:cNvPr id="199" name="n_2mainValue【体育館・プール】&#10;有形固定資産減価償却率"/>
        <xdr:cNvSpPr txBox="1"/>
      </xdr:nvSpPr>
      <xdr:spPr>
        <a:xfrm>
          <a:off x="27057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149623</xdr:rowOff>
    </xdr:from>
    <xdr:ext cx="405111" cy="259045"/>
    <xdr:sp macro="" textlink="">
      <xdr:nvSpPr>
        <xdr:cNvPr id="200" name="n_3mainValue【体育館・プール】&#10;有形固定資産減価償却率"/>
        <xdr:cNvSpPr txBox="1"/>
      </xdr:nvSpPr>
      <xdr:spPr>
        <a:xfrm>
          <a:off x="181674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94759</xdr:rowOff>
    </xdr:from>
    <xdr:ext cx="405111" cy="259045"/>
    <xdr:sp macro="" textlink="">
      <xdr:nvSpPr>
        <xdr:cNvPr id="201" name="n_4mainValue【体育館・プール】&#10;有形固定資産減価償却率"/>
        <xdr:cNvSpPr txBox="1"/>
      </xdr:nvSpPr>
      <xdr:spPr>
        <a:xfrm>
          <a:off x="9277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34"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17780</xdr:rowOff>
    </xdr:from>
    <xdr:to>
      <xdr:col>55</xdr:col>
      <xdr:colOff>50800</xdr:colOff>
      <xdr:row>58</xdr:row>
      <xdr:rowOff>119380</xdr:rowOff>
    </xdr:to>
    <xdr:sp macro="" textlink="">
      <xdr:nvSpPr>
        <xdr:cNvPr id="245" name="楕円 244"/>
        <xdr:cNvSpPr/>
      </xdr:nvSpPr>
      <xdr:spPr>
        <a:xfrm>
          <a:off x="10426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40657</xdr:rowOff>
    </xdr:from>
    <xdr:ext cx="469744" cy="259045"/>
    <xdr:sp macro="" textlink="">
      <xdr:nvSpPr>
        <xdr:cNvPr id="246" name="【体育館・プール】&#10;一人当たり面積該当値テキスト"/>
        <xdr:cNvSpPr txBox="1"/>
      </xdr:nvSpPr>
      <xdr:spPr>
        <a:xfrm>
          <a:off x="10515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42069</xdr:rowOff>
    </xdr:from>
    <xdr:to>
      <xdr:col>50</xdr:col>
      <xdr:colOff>165100</xdr:colOff>
      <xdr:row>58</xdr:row>
      <xdr:rowOff>143669</xdr:rowOff>
    </xdr:to>
    <xdr:sp macro="" textlink="">
      <xdr:nvSpPr>
        <xdr:cNvPr id="247" name="楕円 246"/>
        <xdr:cNvSpPr/>
      </xdr:nvSpPr>
      <xdr:spPr>
        <a:xfrm>
          <a:off x="9588500" y="99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68580</xdr:rowOff>
    </xdr:from>
    <xdr:to>
      <xdr:col>55</xdr:col>
      <xdr:colOff>0</xdr:colOff>
      <xdr:row>58</xdr:row>
      <xdr:rowOff>92869</xdr:rowOff>
    </xdr:to>
    <xdr:cxnSp macro="">
      <xdr:nvCxnSpPr>
        <xdr:cNvPr id="248" name="直線コネクタ 247"/>
        <xdr:cNvCxnSpPr/>
      </xdr:nvCxnSpPr>
      <xdr:spPr>
        <a:xfrm flipV="1">
          <a:off x="9639300" y="10012680"/>
          <a:ext cx="838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110649</xdr:rowOff>
    </xdr:from>
    <xdr:to>
      <xdr:col>46</xdr:col>
      <xdr:colOff>38100</xdr:colOff>
      <xdr:row>59</xdr:row>
      <xdr:rowOff>40799</xdr:rowOff>
    </xdr:to>
    <xdr:sp macro="" textlink="">
      <xdr:nvSpPr>
        <xdr:cNvPr id="249" name="楕円 248"/>
        <xdr:cNvSpPr/>
      </xdr:nvSpPr>
      <xdr:spPr>
        <a:xfrm>
          <a:off x="8699500" y="100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92869</xdr:rowOff>
    </xdr:from>
    <xdr:to>
      <xdr:col>50</xdr:col>
      <xdr:colOff>114300</xdr:colOff>
      <xdr:row>58</xdr:row>
      <xdr:rowOff>161449</xdr:rowOff>
    </xdr:to>
    <xdr:cxnSp macro="">
      <xdr:nvCxnSpPr>
        <xdr:cNvPr id="250" name="直線コネクタ 249"/>
        <xdr:cNvCxnSpPr/>
      </xdr:nvCxnSpPr>
      <xdr:spPr>
        <a:xfrm flipV="1">
          <a:off x="8750300" y="100369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127794</xdr:rowOff>
    </xdr:from>
    <xdr:to>
      <xdr:col>41</xdr:col>
      <xdr:colOff>101600</xdr:colOff>
      <xdr:row>59</xdr:row>
      <xdr:rowOff>57944</xdr:rowOff>
    </xdr:to>
    <xdr:sp macro="" textlink="">
      <xdr:nvSpPr>
        <xdr:cNvPr id="251" name="楕円 250"/>
        <xdr:cNvSpPr/>
      </xdr:nvSpPr>
      <xdr:spPr>
        <a:xfrm>
          <a:off x="7810500" y="10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161449</xdr:rowOff>
    </xdr:from>
    <xdr:to>
      <xdr:col>45</xdr:col>
      <xdr:colOff>177800</xdr:colOff>
      <xdr:row>59</xdr:row>
      <xdr:rowOff>7144</xdr:rowOff>
    </xdr:to>
    <xdr:cxnSp macro="">
      <xdr:nvCxnSpPr>
        <xdr:cNvPr id="252" name="直線コネクタ 251"/>
        <xdr:cNvCxnSpPr/>
      </xdr:nvCxnSpPr>
      <xdr:spPr>
        <a:xfrm flipV="1">
          <a:off x="7861300" y="1010554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169228</xdr:rowOff>
    </xdr:from>
    <xdr:to>
      <xdr:col>36</xdr:col>
      <xdr:colOff>165100</xdr:colOff>
      <xdr:row>59</xdr:row>
      <xdr:rowOff>99378</xdr:rowOff>
    </xdr:to>
    <xdr:sp macro="" textlink="">
      <xdr:nvSpPr>
        <xdr:cNvPr id="253" name="楕円 252"/>
        <xdr:cNvSpPr/>
      </xdr:nvSpPr>
      <xdr:spPr>
        <a:xfrm>
          <a:off x="6921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7144</xdr:rowOff>
    </xdr:from>
    <xdr:to>
      <xdr:col>41</xdr:col>
      <xdr:colOff>50800</xdr:colOff>
      <xdr:row>59</xdr:row>
      <xdr:rowOff>48578</xdr:rowOff>
    </xdr:to>
    <xdr:cxnSp macro="">
      <xdr:nvCxnSpPr>
        <xdr:cNvPr id="254" name="直線コネクタ 253"/>
        <xdr:cNvCxnSpPr/>
      </xdr:nvCxnSpPr>
      <xdr:spPr>
        <a:xfrm flipV="1">
          <a:off x="6972300" y="10122694"/>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255"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56"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257"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258"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160196</xdr:rowOff>
    </xdr:from>
    <xdr:ext cx="469744" cy="259045"/>
    <xdr:sp macro="" textlink="">
      <xdr:nvSpPr>
        <xdr:cNvPr id="259" name="n_1mainValue【体育館・プール】&#10;一人当たり面積"/>
        <xdr:cNvSpPr txBox="1"/>
      </xdr:nvSpPr>
      <xdr:spPr>
        <a:xfrm>
          <a:off x="9391727" y="976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57326</xdr:rowOff>
    </xdr:from>
    <xdr:ext cx="469744" cy="259045"/>
    <xdr:sp macro="" textlink="">
      <xdr:nvSpPr>
        <xdr:cNvPr id="260" name="n_2mainValue【体育館・プール】&#10;一人当たり面積"/>
        <xdr:cNvSpPr txBox="1"/>
      </xdr:nvSpPr>
      <xdr:spPr>
        <a:xfrm>
          <a:off x="8515427" y="98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74471</xdr:rowOff>
    </xdr:from>
    <xdr:ext cx="469744" cy="259045"/>
    <xdr:sp macro="" textlink="">
      <xdr:nvSpPr>
        <xdr:cNvPr id="261" name="n_3mainValue【体育館・プール】&#10;一人当たり面積"/>
        <xdr:cNvSpPr txBox="1"/>
      </xdr:nvSpPr>
      <xdr:spPr>
        <a:xfrm>
          <a:off x="7626427" y="984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115905</xdr:rowOff>
    </xdr:from>
    <xdr:ext cx="469744" cy="259045"/>
    <xdr:sp macro="" textlink="">
      <xdr:nvSpPr>
        <xdr:cNvPr id="262" name="n_4mainValue【体育館・プール】&#10;一人当たり面積"/>
        <xdr:cNvSpPr txBox="1"/>
      </xdr:nvSpPr>
      <xdr:spPr>
        <a:xfrm>
          <a:off x="6737427" y="988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92" name="【福祉施設】&#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80645</xdr:rowOff>
    </xdr:from>
    <xdr:to>
      <xdr:col>24</xdr:col>
      <xdr:colOff>114300</xdr:colOff>
      <xdr:row>80</xdr:row>
      <xdr:rowOff>10795</xdr:rowOff>
    </xdr:to>
    <xdr:sp macro="" textlink="">
      <xdr:nvSpPr>
        <xdr:cNvPr id="303" name="楕円 302"/>
        <xdr:cNvSpPr/>
      </xdr:nvSpPr>
      <xdr:spPr>
        <a:xfrm>
          <a:off x="4584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103522</xdr:rowOff>
    </xdr:from>
    <xdr:ext cx="405111" cy="259045"/>
    <xdr:sp macro="" textlink="">
      <xdr:nvSpPr>
        <xdr:cNvPr id="304" name="【福祉施設】&#10;有形固定資産減価償却率該当値テキスト"/>
        <xdr:cNvSpPr txBox="1"/>
      </xdr:nvSpPr>
      <xdr:spPr>
        <a:xfrm>
          <a:off x="4673600"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38736</xdr:rowOff>
    </xdr:from>
    <xdr:to>
      <xdr:col>20</xdr:col>
      <xdr:colOff>38100</xdr:colOff>
      <xdr:row>79</xdr:row>
      <xdr:rowOff>140336</xdr:rowOff>
    </xdr:to>
    <xdr:sp macro="" textlink="">
      <xdr:nvSpPr>
        <xdr:cNvPr id="305" name="楕円 304"/>
        <xdr:cNvSpPr/>
      </xdr:nvSpPr>
      <xdr:spPr>
        <a:xfrm>
          <a:off x="3746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89536</xdr:rowOff>
    </xdr:from>
    <xdr:to>
      <xdr:col>24</xdr:col>
      <xdr:colOff>63500</xdr:colOff>
      <xdr:row>79</xdr:row>
      <xdr:rowOff>131445</xdr:rowOff>
    </xdr:to>
    <xdr:cxnSp macro="">
      <xdr:nvCxnSpPr>
        <xdr:cNvPr id="306" name="直線コネクタ 305"/>
        <xdr:cNvCxnSpPr/>
      </xdr:nvCxnSpPr>
      <xdr:spPr>
        <a:xfrm>
          <a:off x="3797300" y="136340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166370</xdr:rowOff>
    </xdr:from>
    <xdr:to>
      <xdr:col>15</xdr:col>
      <xdr:colOff>101600</xdr:colOff>
      <xdr:row>79</xdr:row>
      <xdr:rowOff>96520</xdr:rowOff>
    </xdr:to>
    <xdr:sp macro="" textlink="">
      <xdr:nvSpPr>
        <xdr:cNvPr id="307" name="楕円 306"/>
        <xdr:cNvSpPr/>
      </xdr:nvSpPr>
      <xdr:spPr>
        <a:xfrm>
          <a:off x="2857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45720</xdr:rowOff>
    </xdr:from>
    <xdr:to>
      <xdr:col>19</xdr:col>
      <xdr:colOff>177800</xdr:colOff>
      <xdr:row>79</xdr:row>
      <xdr:rowOff>89536</xdr:rowOff>
    </xdr:to>
    <xdr:cxnSp macro="">
      <xdr:nvCxnSpPr>
        <xdr:cNvPr id="308" name="直線コネクタ 307"/>
        <xdr:cNvCxnSpPr/>
      </xdr:nvCxnSpPr>
      <xdr:spPr>
        <a:xfrm>
          <a:off x="2908300" y="13590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143511</xdr:rowOff>
    </xdr:from>
    <xdr:to>
      <xdr:col>10</xdr:col>
      <xdr:colOff>165100</xdr:colOff>
      <xdr:row>79</xdr:row>
      <xdr:rowOff>73661</xdr:rowOff>
    </xdr:to>
    <xdr:sp macro="" textlink="">
      <xdr:nvSpPr>
        <xdr:cNvPr id="309" name="楕円 308"/>
        <xdr:cNvSpPr/>
      </xdr:nvSpPr>
      <xdr:spPr>
        <a:xfrm>
          <a:off x="1968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22861</xdr:rowOff>
    </xdr:from>
    <xdr:to>
      <xdr:col>15</xdr:col>
      <xdr:colOff>50800</xdr:colOff>
      <xdr:row>79</xdr:row>
      <xdr:rowOff>45720</xdr:rowOff>
    </xdr:to>
    <xdr:cxnSp macro="">
      <xdr:nvCxnSpPr>
        <xdr:cNvPr id="310" name="直線コネクタ 309"/>
        <xdr:cNvCxnSpPr/>
      </xdr:nvCxnSpPr>
      <xdr:spPr>
        <a:xfrm>
          <a:off x="2019300" y="13567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xdr:rowOff>
    </xdr:from>
    <xdr:to>
      <xdr:col>6</xdr:col>
      <xdr:colOff>38100</xdr:colOff>
      <xdr:row>81</xdr:row>
      <xdr:rowOff>106045</xdr:rowOff>
    </xdr:to>
    <xdr:sp macro="" textlink="">
      <xdr:nvSpPr>
        <xdr:cNvPr id="311" name="楕円 310"/>
        <xdr:cNvSpPr/>
      </xdr:nvSpPr>
      <xdr:spPr>
        <a:xfrm>
          <a:off x="1079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22861</xdr:rowOff>
    </xdr:from>
    <xdr:to>
      <xdr:col>10</xdr:col>
      <xdr:colOff>114300</xdr:colOff>
      <xdr:row>81</xdr:row>
      <xdr:rowOff>55245</xdr:rowOff>
    </xdr:to>
    <xdr:cxnSp macro="">
      <xdr:nvCxnSpPr>
        <xdr:cNvPr id="312" name="直線コネクタ 311"/>
        <xdr:cNvCxnSpPr/>
      </xdr:nvCxnSpPr>
      <xdr:spPr>
        <a:xfrm flipV="1">
          <a:off x="1130300" y="13567411"/>
          <a:ext cx="889000" cy="3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3"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32402</xdr:rowOff>
    </xdr:from>
    <xdr:ext cx="405111" cy="259045"/>
    <xdr:sp macro="" textlink="">
      <xdr:nvSpPr>
        <xdr:cNvPr id="314" name="n_2aveValue【福祉施設】&#10;有形固定資産減価償却率"/>
        <xdr:cNvSpPr txBox="1"/>
      </xdr:nvSpPr>
      <xdr:spPr>
        <a:xfrm>
          <a:off x="2705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5" name="n_3ave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156863</xdr:rowOff>
    </xdr:from>
    <xdr:ext cx="405111" cy="259045"/>
    <xdr:sp macro="" textlink="">
      <xdr:nvSpPr>
        <xdr:cNvPr id="317" name="n_1mainValue【福祉施設】&#10;有形固定資産減価償却率"/>
        <xdr:cNvSpPr txBox="1"/>
      </xdr:nvSpPr>
      <xdr:spPr>
        <a:xfrm>
          <a:off x="3582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113047</xdr:rowOff>
    </xdr:from>
    <xdr:ext cx="405111" cy="259045"/>
    <xdr:sp macro="" textlink="">
      <xdr:nvSpPr>
        <xdr:cNvPr id="318" name="n_2mainValue【福祉施設】&#10;有形固定資産減価償却率"/>
        <xdr:cNvSpPr txBox="1"/>
      </xdr:nvSpPr>
      <xdr:spPr>
        <a:xfrm>
          <a:off x="2705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90188</xdr:rowOff>
    </xdr:from>
    <xdr:ext cx="405111" cy="259045"/>
    <xdr:sp macro="" textlink="">
      <xdr:nvSpPr>
        <xdr:cNvPr id="319" name="n_3mainValue【福祉施設】&#10;有形固定資産減価償却率"/>
        <xdr:cNvSpPr txBox="1"/>
      </xdr:nvSpPr>
      <xdr:spPr>
        <a:xfrm>
          <a:off x="1816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20" name="n_4main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349" name="【福祉施設】&#10;一人当たり面積平均値テキスト"/>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130811</xdr:rowOff>
    </xdr:from>
    <xdr:to>
      <xdr:col>55</xdr:col>
      <xdr:colOff>50800</xdr:colOff>
      <xdr:row>85</xdr:row>
      <xdr:rowOff>60961</xdr:rowOff>
    </xdr:to>
    <xdr:sp macro="" textlink="">
      <xdr:nvSpPr>
        <xdr:cNvPr id="360" name="楕円 359"/>
        <xdr:cNvSpPr/>
      </xdr:nvSpPr>
      <xdr:spPr>
        <a:xfrm>
          <a:off x="10426700" y="14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153688</xdr:rowOff>
    </xdr:from>
    <xdr:ext cx="469744" cy="259045"/>
    <xdr:sp macro="" textlink="">
      <xdr:nvSpPr>
        <xdr:cNvPr id="361" name="【福祉施設】&#10;一人当たり面積該当値テキスト"/>
        <xdr:cNvSpPr txBox="1"/>
      </xdr:nvSpPr>
      <xdr:spPr>
        <a:xfrm>
          <a:off x="10515600"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137161</xdr:rowOff>
    </xdr:from>
    <xdr:to>
      <xdr:col>50</xdr:col>
      <xdr:colOff>165100</xdr:colOff>
      <xdr:row>85</xdr:row>
      <xdr:rowOff>67311</xdr:rowOff>
    </xdr:to>
    <xdr:sp macro="" textlink="">
      <xdr:nvSpPr>
        <xdr:cNvPr id="362" name="楕円 361"/>
        <xdr:cNvSpPr/>
      </xdr:nvSpPr>
      <xdr:spPr>
        <a:xfrm>
          <a:off x="9588500" y="145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10161</xdr:rowOff>
    </xdr:from>
    <xdr:to>
      <xdr:col>55</xdr:col>
      <xdr:colOff>0</xdr:colOff>
      <xdr:row>85</xdr:row>
      <xdr:rowOff>16511</xdr:rowOff>
    </xdr:to>
    <xdr:cxnSp macro="">
      <xdr:nvCxnSpPr>
        <xdr:cNvPr id="363" name="直線コネクタ 362"/>
        <xdr:cNvCxnSpPr/>
      </xdr:nvCxnSpPr>
      <xdr:spPr>
        <a:xfrm flipV="1">
          <a:off x="9639300" y="145834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140970</xdr:rowOff>
    </xdr:from>
    <xdr:to>
      <xdr:col>46</xdr:col>
      <xdr:colOff>38100</xdr:colOff>
      <xdr:row>85</xdr:row>
      <xdr:rowOff>71120</xdr:rowOff>
    </xdr:to>
    <xdr:sp macro="" textlink="">
      <xdr:nvSpPr>
        <xdr:cNvPr id="364" name="楕円 363"/>
        <xdr:cNvSpPr/>
      </xdr:nvSpPr>
      <xdr:spPr>
        <a:xfrm>
          <a:off x="8699500" y="145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16511</xdr:rowOff>
    </xdr:from>
    <xdr:to>
      <xdr:col>50</xdr:col>
      <xdr:colOff>114300</xdr:colOff>
      <xdr:row>85</xdr:row>
      <xdr:rowOff>20320</xdr:rowOff>
    </xdr:to>
    <xdr:cxnSp macro="">
      <xdr:nvCxnSpPr>
        <xdr:cNvPr id="365" name="直線コネクタ 364"/>
        <xdr:cNvCxnSpPr/>
      </xdr:nvCxnSpPr>
      <xdr:spPr>
        <a:xfrm flipV="1">
          <a:off x="8750300" y="14589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146050</xdr:rowOff>
    </xdr:from>
    <xdr:to>
      <xdr:col>41</xdr:col>
      <xdr:colOff>101600</xdr:colOff>
      <xdr:row>85</xdr:row>
      <xdr:rowOff>76200</xdr:rowOff>
    </xdr:to>
    <xdr:sp macro="" textlink="">
      <xdr:nvSpPr>
        <xdr:cNvPr id="366" name="楕円 365"/>
        <xdr:cNvSpPr/>
      </xdr:nvSpPr>
      <xdr:spPr>
        <a:xfrm>
          <a:off x="7810500" y="145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20320</xdr:rowOff>
    </xdr:from>
    <xdr:to>
      <xdr:col>45</xdr:col>
      <xdr:colOff>177800</xdr:colOff>
      <xdr:row>85</xdr:row>
      <xdr:rowOff>25400</xdr:rowOff>
    </xdr:to>
    <xdr:cxnSp macro="">
      <xdr:nvCxnSpPr>
        <xdr:cNvPr id="367" name="直線コネクタ 366"/>
        <xdr:cNvCxnSpPr/>
      </xdr:nvCxnSpPr>
      <xdr:spPr>
        <a:xfrm flipV="1">
          <a:off x="7861300" y="145935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39370</xdr:rowOff>
    </xdr:from>
    <xdr:to>
      <xdr:col>36</xdr:col>
      <xdr:colOff>165100</xdr:colOff>
      <xdr:row>85</xdr:row>
      <xdr:rowOff>140970</xdr:rowOff>
    </xdr:to>
    <xdr:sp macro="" textlink="">
      <xdr:nvSpPr>
        <xdr:cNvPr id="368" name="楕円 367"/>
        <xdr:cNvSpPr/>
      </xdr:nvSpPr>
      <xdr:spPr>
        <a:xfrm>
          <a:off x="6921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25400</xdr:rowOff>
    </xdr:from>
    <xdr:to>
      <xdr:col>41</xdr:col>
      <xdr:colOff>50800</xdr:colOff>
      <xdr:row>85</xdr:row>
      <xdr:rowOff>90170</xdr:rowOff>
    </xdr:to>
    <xdr:cxnSp macro="">
      <xdr:nvCxnSpPr>
        <xdr:cNvPr id="369" name="直線コネクタ 368"/>
        <xdr:cNvCxnSpPr/>
      </xdr:nvCxnSpPr>
      <xdr:spPr>
        <a:xfrm flipV="1">
          <a:off x="6972300" y="14598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31766</xdr:rowOff>
    </xdr:from>
    <xdr:ext cx="469744" cy="259045"/>
    <xdr:sp macro="" textlink="">
      <xdr:nvSpPr>
        <xdr:cNvPr id="370" name="n_1aveValue【福祉施設】&#10;一人当たり面積"/>
        <xdr:cNvSpPr txBox="1"/>
      </xdr:nvSpPr>
      <xdr:spPr>
        <a:xfrm>
          <a:off x="93917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20338</xdr:rowOff>
    </xdr:from>
    <xdr:ext cx="469744" cy="259045"/>
    <xdr:sp macro="" textlink="">
      <xdr:nvSpPr>
        <xdr:cNvPr id="371" name="n_2aveValue【福祉施設】&#10;一人当たり面積"/>
        <xdr:cNvSpPr txBox="1"/>
      </xdr:nvSpPr>
      <xdr:spPr>
        <a:xfrm>
          <a:off x="85154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10177</xdr:rowOff>
    </xdr:from>
    <xdr:ext cx="469744" cy="259045"/>
    <xdr:sp macro="" textlink="">
      <xdr:nvSpPr>
        <xdr:cNvPr id="372" name="n_3aveValue【福祉施設】&#10;一人当たり面積"/>
        <xdr:cNvSpPr txBox="1"/>
      </xdr:nvSpPr>
      <xdr:spPr>
        <a:xfrm>
          <a:off x="7626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17797</xdr:rowOff>
    </xdr:from>
    <xdr:ext cx="469744" cy="259045"/>
    <xdr:sp macro="" textlink="">
      <xdr:nvSpPr>
        <xdr:cNvPr id="373" name="n_4aveValue【福祉施設】&#10;一人当たり面積"/>
        <xdr:cNvSpPr txBox="1"/>
      </xdr:nvSpPr>
      <xdr:spPr>
        <a:xfrm>
          <a:off x="6737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83838</xdr:rowOff>
    </xdr:from>
    <xdr:ext cx="469744" cy="259045"/>
    <xdr:sp macro="" textlink="">
      <xdr:nvSpPr>
        <xdr:cNvPr id="374" name="n_1mainValue【福祉施設】&#10;一人当たり面積"/>
        <xdr:cNvSpPr txBox="1"/>
      </xdr:nvSpPr>
      <xdr:spPr>
        <a:xfrm>
          <a:off x="93917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87647</xdr:rowOff>
    </xdr:from>
    <xdr:ext cx="469744" cy="259045"/>
    <xdr:sp macro="" textlink="">
      <xdr:nvSpPr>
        <xdr:cNvPr id="375" name="n_2mainValue【福祉施設】&#10;一人当たり面積"/>
        <xdr:cNvSpPr txBox="1"/>
      </xdr:nvSpPr>
      <xdr:spPr>
        <a:xfrm>
          <a:off x="851542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92727</xdr:rowOff>
    </xdr:from>
    <xdr:ext cx="469744" cy="259045"/>
    <xdr:sp macro="" textlink="">
      <xdr:nvSpPr>
        <xdr:cNvPr id="376" name="n_3mainValue【福祉施設】&#10;一人当たり面積"/>
        <xdr:cNvSpPr txBox="1"/>
      </xdr:nvSpPr>
      <xdr:spPr>
        <a:xfrm>
          <a:off x="76264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157497</xdr:rowOff>
    </xdr:from>
    <xdr:ext cx="469744" cy="259045"/>
    <xdr:sp macro="" textlink="">
      <xdr:nvSpPr>
        <xdr:cNvPr id="377" name="n_4mainValue【福祉施設】&#10;一人当たり面積"/>
        <xdr:cNvSpPr txBox="1"/>
      </xdr:nvSpPr>
      <xdr:spPr>
        <a:xfrm>
          <a:off x="6737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8" name="楕円 417"/>
        <xdr:cNvSpPr/>
      </xdr:nvSpPr>
      <xdr:spPr>
        <a:xfrm>
          <a:off x="4584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129557</xdr:rowOff>
    </xdr:from>
    <xdr:ext cx="405111" cy="259045"/>
    <xdr:sp macro="" textlink="">
      <xdr:nvSpPr>
        <xdr:cNvPr id="419" name="【市民会館】&#10;有形固定資産減価償却率該当値テキスト"/>
        <xdr:cNvSpPr txBox="1"/>
      </xdr:nvSpPr>
      <xdr:spPr>
        <a:xfrm>
          <a:off x="4673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90170</xdr:rowOff>
    </xdr:from>
    <xdr:to>
      <xdr:col>20</xdr:col>
      <xdr:colOff>38100</xdr:colOff>
      <xdr:row>105</xdr:row>
      <xdr:rowOff>20320</xdr:rowOff>
    </xdr:to>
    <xdr:sp macro="" textlink="">
      <xdr:nvSpPr>
        <xdr:cNvPr id="420" name="楕円 419"/>
        <xdr:cNvSpPr/>
      </xdr:nvSpPr>
      <xdr:spPr>
        <a:xfrm>
          <a:off x="3746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140970</xdr:rowOff>
    </xdr:from>
    <xdr:to>
      <xdr:col>24</xdr:col>
      <xdr:colOff>63500</xdr:colOff>
      <xdr:row>105</xdr:row>
      <xdr:rowOff>30480</xdr:rowOff>
    </xdr:to>
    <xdr:cxnSp macro="">
      <xdr:nvCxnSpPr>
        <xdr:cNvPr id="421" name="直線コネクタ 420"/>
        <xdr:cNvCxnSpPr/>
      </xdr:nvCxnSpPr>
      <xdr:spPr>
        <a:xfrm>
          <a:off x="3797300" y="179717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19686</xdr:rowOff>
    </xdr:from>
    <xdr:to>
      <xdr:col>15</xdr:col>
      <xdr:colOff>101600</xdr:colOff>
      <xdr:row>106</xdr:row>
      <xdr:rowOff>121286</xdr:rowOff>
    </xdr:to>
    <xdr:sp macro="" textlink="">
      <xdr:nvSpPr>
        <xdr:cNvPr id="422" name="楕円 421"/>
        <xdr:cNvSpPr/>
      </xdr:nvSpPr>
      <xdr:spPr>
        <a:xfrm>
          <a:off x="2857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140970</xdr:rowOff>
    </xdr:from>
    <xdr:to>
      <xdr:col>19</xdr:col>
      <xdr:colOff>177800</xdr:colOff>
      <xdr:row>106</xdr:row>
      <xdr:rowOff>70486</xdr:rowOff>
    </xdr:to>
    <xdr:cxnSp macro="">
      <xdr:nvCxnSpPr>
        <xdr:cNvPr id="423" name="直線コネクタ 422"/>
        <xdr:cNvCxnSpPr/>
      </xdr:nvCxnSpPr>
      <xdr:spPr>
        <a:xfrm flipV="1">
          <a:off x="2908300" y="17971770"/>
          <a:ext cx="889000" cy="2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153036</xdr:rowOff>
    </xdr:from>
    <xdr:to>
      <xdr:col>10</xdr:col>
      <xdr:colOff>165100</xdr:colOff>
      <xdr:row>106</xdr:row>
      <xdr:rowOff>83186</xdr:rowOff>
    </xdr:to>
    <xdr:sp macro="" textlink="">
      <xdr:nvSpPr>
        <xdr:cNvPr id="424" name="楕円 423"/>
        <xdr:cNvSpPr/>
      </xdr:nvSpPr>
      <xdr:spPr>
        <a:xfrm>
          <a:off x="1968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32386</xdr:rowOff>
    </xdr:from>
    <xdr:to>
      <xdr:col>15</xdr:col>
      <xdr:colOff>50800</xdr:colOff>
      <xdr:row>106</xdr:row>
      <xdr:rowOff>70486</xdr:rowOff>
    </xdr:to>
    <xdr:cxnSp macro="">
      <xdr:nvCxnSpPr>
        <xdr:cNvPr id="425" name="直線コネクタ 424"/>
        <xdr:cNvCxnSpPr/>
      </xdr:nvCxnSpPr>
      <xdr:spPr>
        <a:xfrm>
          <a:off x="2019300" y="18206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26" name="楕円 425"/>
        <xdr:cNvSpPr/>
      </xdr:nvSpPr>
      <xdr:spPr>
        <a:xfrm>
          <a:off x="107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32386</xdr:rowOff>
    </xdr:from>
    <xdr:to>
      <xdr:col>10</xdr:col>
      <xdr:colOff>114300</xdr:colOff>
      <xdr:row>106</xdr:row>
      <xdr:rowOff>152400</xdr:rowOff>
    </xdr:to>
    <xdr:cxnSp macro="">
      <xdr:nvCxnSpPr>
        <xdr:cNvPr id="427" name="直線コネクタ 426"/>
        <xdr:cNvCxnSpPr/>
      </xdr:nvCxnSpPr>
      <xdr:spPr>
        <a:xfrm flipV="1">
          <a:off x="1130300" y="18206086"/>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428"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429" name="n_2aveValue【市民会館】&#10;有形固定資産減価償却率"/>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30"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431" name="n_4aveValue【市民会館】&#10;有形固定資産減価償却率"/>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11447</xdr:rowOff>
    </xdr:from>
    <xdr:ext cx="405111" cy="259045"/>
    <xdr:sp macro="" textlink="">
      <xdr:nvSpPr>
        <xdr:cNvPr id="432" name="n_1mainValue【市民会館】&#10;有形固定資産減価償却率"/>
        <xdr:cNvSpPr txBox="1"/>
      </xdr:nvSpPr>
      <xdr:spPr>
        <a:xfrm>
          <a:off x="3582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112413</xdr:rowOff>
    </xdr:from>
    <xdr:ext cx="405111" cy="259045"/>
    <xdr:sp macro="" textlink="">
      <xdr:nvSpPr>
        <xdr:cNvPr id="433" name="n_2mainValue【市民会館】&#10;有形固定資産減価償却率"/>
        <xdr:cNvSpPr txBox="1"/>
      </xdr:nvSpPr>
      <xdr:spPr>
        <a:xfrm>
          <a:off x="2705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74313</xdr:rowOff>
    </xdr:from>
    <xdr:ext cx="405111" cy="259045"/>
    <xdr:sp macro="" textlink="">
      <xdr:nvSpPr>
        <xdr:cNvPr id="434" name="n_3mainValue【市民会館】&#10;有形固定資産減価償却率"/>
        <xdr:cNvSpPr txBox="1"/>
      </xdr:nvSpPr>
      <xdr:spPr>
        <a:xfrm>
          <a:off x="1816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35" name="n_4mainValue【市民会館】&#10;有形固定資産減価償却率"/>
        <xdr:cNvSpPr txBox="1"/>
      </xdr:nvSpPr>
      <xdr:spPr>
        <a:xfrm>
          <a:off x="927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18885</xdr:rowOff>
    </xdr:from>
    <xdr:ext cx="469744" cy="259045"/>
    <xdr:sp macro="" textlink="">
      <xdr:nvSpPr>
        <xdr:cNvPr id="466" name="【市民会館】&#10;一人当たり面積平均値テキスト"/>
        <xdr:cNvSpPr txBox="1"/>
      </xdr:nvSpPr>
      <xdr:spPr>
        <a:xfrm>
          <a:off x="10515600" y="1819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80918</xdr:rowOff>
    </xdr:from>
    <xdr:to>
      <xdr:col>55</xdr:col>
      <xdr:colOff>50800</xdr:colOff>
      <xdr:row>108</xdr:row>
      <xdr:rowOff>11068</xdr:rowOff>
    </xdr:to>
    <xdr:sp macro="" textlink="">
      <xdr:nvSpPr>
        <xdr:cNvPr id="477" name="楕円 476"/>
        <xdr:cNvSpPr/>
      </xdr:nvSpPr>
      <xdr:spPr>
        <a:xfrm>
          <a:off x="10426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59345</xdr:rowOff>
    </xdr:from>
    <xdr:ext cx="469744" cy="259045"/>
    <xdr:sp macro="" textlink="">
      <xdr:nvSpPr>
        <xdr:cNvPr id="478" name="【市民会館】&#10;一人当たり面積該当値テキスト"/>
        <xdr:cNvSpPr txBox="1"/>
      </xdr:nvSpPr>
      <xdr:spPr>
        <a:xfrm>
          <a:off x="10515600"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85816</xdr:rowOff>
    </xdr:from>
    <xdr:to>
      <xdr:col>50</xdr:col>
      <xdr:colOff>165100</xdr:colOff>
      <xdr:row>108</xdr:row>
      <xdr:rowOff>15966</xdr:rowOff>
    </xdr:to>
    <xdr:sp macro="" textlink="">
      <xdr:nvSpPr>
        <xdr:cNvPr id="479" name="楕円 478"/>
        <xdr:cNvSpPr/>
      </xdr:nvSpPr>
      <xdr:spPr>
        <a:xfrm>
          <a:off x="958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131718</xdr:rowOff>
    </xdr:from>
    <xdr:to>
      <xdr:col>55</xdr:col>
      <xdr:colOff>0</xdr:colOff>
      <xdr:row>107</xdr:row>
      <xdr:rowOff>136616</xdr:rowOff>
    </xdr:to>
    <xdr:cxnSp macro="">
      <xdr:nvCxnSpPr>
        <xdr:cNvPr id="480" name="直線コネクタ 479"/>
        <xdr:cNvCxnSpPr/>
      </xdr:nvCxnSpPr>
      <xdr:spPr>
        <a:xfrm flipV="1">
          <a:off x="9639300" y="18476868"/>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89081</xdr:rowOff>
    </xdr:from>
    <xdr:to>
      <xdr:col>46</xdr:col>
      <xdr:colOff>38100</xdr:colOff>
      <xdr:row>108</xdr:row>
      <xdr:rowOff>19231</xdr:rowOff>
    </xdr:to>
    <xdr:sp macro="" textlink="">
      <xdr:nvSpPr>
        <xdr:cNvPr id="481" name="楕円 480"/>
        <xdr:cNvSpPr/>
      </xdr:nvSpPr>
      <xdr:spPr>
        <a:xfrm>
          <a:off x="8699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136616</xdr:rowOff>
    </xdr:from>
    <xdr:to>
      <xdr:col>50</xdr:col>
      <xdr:colOff>114300</xdr:colOff>
      <xdr:row>107</xdr:row>
      <xdr:rowOff>139881</xdr:rowOff>
    </xdr:to>
    <xdr:cxnSp macro="">
      <xdr:nvCxnSpPr>
        <xdr:cNvPr id="482" name="直線コネクタ 481"/>
        <xdr:cNvCxnSpPr/>
      </xdr:nvCxnSpPr>
      <xdr:spPr>
        <a:xfrm flipV="1">
          <a:off x="8750300" y="1848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93980</xdr:rowOff>
    </xdr:from>
    <xdr:to>
      <xdr:col>41</xdr:col>
      <xdr:colOff>101600</xdr:colOff>
      <xdr:row>108</xdr:row>
      <xdr:rowOff>24130</xdr:rowOff>
    </xdr:to>
    <xdr:sp macro="" textlink="">
      <xdr:nvSpPr>
        <xdr:cNvPr id="483" name="楕円 482"/>
        <xdr:cNvSpPr/>
      </xdr:nvSpPr>
      <xdr:spPr>
        <a:xfrm>
          <a:off x="781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139881</xdr:rowOff>
    </xdr:from>
    <xdr:to>
      <xdr:col>45</xdr:col>
      <xdr:colOff>177800</xdr:colOff>
      <xdr:row>107</xdr:row>
      <xdr:rowOff>144780</xdr:rowOff>
    </xdr:to>
    <xdr:cxnSp macro="">
      <xdr:nvCxnSpPr>
        <xdr:cNvPr id="484" name="直線コネクタ 483"/>
        <xdr:cNvCxnSpPr/>
      </xdr:nvCxnSpPr>
      <xdr:spPr>
        <a:xfrm flipV="1">
          <a:off x="7861300" y="184850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97245</xdr:rowOff>
    </xdr:from>
    <xdr:to>
      <xdr:col>36</xdr:col>
      <xdr:colOff>165100</xdr:colOff>
      <xdr:row>108</xdr:row>
      <xdr:rowOff>27395</xdr:rowOff>
    </xdr:to>
    <xdr:sp macro="" textlink="">
      <xdr:nvSpPr>
        <xdr:cNvPr id="485" name="楕円 484"/>
        <xdr:cNvSpPr/>
      </xdr:nvSpPr>
      <xdr:spPr>
        <a:xfrm>
          <a:off x="692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144780</xdr:rowOff>
    </xdr:from>
    <xdr:to>
      <xdr:col>41</xdr:col>
      <xdr:colOff>50800</xdr:colOff>
      <xdr:row>107</xdr:row>
      <xdr:rowOff>148045</xdr:rowOff>
    </xdr:to>
    <xdr:cxnSp macro="">
      <xdr:nvCxnSpPr>
        <xdr:cNvPr id="486" name="直線コネクタ 485"/>
        <xdr:cNvCxnSpPr/>
      </xdr:nvCxnSpPr>
      <xdr:spPr>
        <a:xfrm flipV="1">
          <a:off x="6972300" y="184899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156590</xdr:rowOff>
    </xdr:from>
    <xdr:ext cx="469744" cy="259045"/>
    <xdr:sp macro="" textlink="">
      <xdr:nvSpPr>
        <xdr:cNvPr id="487" name="n_1aveValue【市民会館】&#10;一人当たり面積"/>
        <xdr:cNvSpPr txBox="1"/>
      </xdr:nvSpPr>
      <xdr:spPr>
        <a:xfrm>
          <a:off x="93917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158222</xdr:rowOff>
    </xdr:from>
    <xdr:ext cx="469744" cy="259045"/>
    <xdr:sp macro="" textlink="">
      <xdr:nvSpPr>
        <xdr:cNvPr id="488" name="n_2aveValue【市民会館】&#10;一人当たり面積"/>
        <xdr:cNvSpPr txBox="1"/>
      </xdr:nvSpPr>
      <xdr:spPr>
        <a:xfrm>
          <a:off x="8515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89" name="n_3aveValue【市民会館】&#10;一人当たり面積"/>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490" name="n_4aveValue【市民会館】&#10;一人当たり面積"/>
        <xdr:cNvSpPr txBox="1"/>
      </xdr:nvSpPr>
      <xdr:spPr>
        <a:xfrm>
          <a:off x="6737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7093</xdr:rowOff>
    </xdr:from>
    <xdr:ext cx="469744" cy="259045"/>
    <xdr:sp macro="" textlink="">
      <xdr:nvSpPr>
        <xdr:cNvPr id="491" name="n_1mainValue【市民会館】&#10;一人当たり面積"/>
        <xdr:cNvSpPr txBox="1"/>
      </xdr:nvSpPr>
      <xdr:spPr>
        <a:xfrm>
          <a:off x="9391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10358</xdr:rowOff>
    </xdr:from>
    <xdr:ext cx="469744" cy="259045"/>
    <xdr:sp macro="" textlink="">
      <xdr:nvSpPr>
        <xdr:cNvPr id="492" name="n_2mainValue【市民会館】&#10;一人当たり面積"/>
        <xdr:cNvSpPr txBox="1"/>
      </xdr:nvSpPr>
      <xdr:spPr>
        <a:xfrm>
          <a:off x="8515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15257</xdr:rowOff>
    </xdr:from>
    <xdr:ext cx="469744" cy="259045"/>
    <xdr:sp macro="" textlink="">
      <xdr:nvSpPr>
        <xdr:cNvPr id="493" name="n_3mainValue【市民会館】&#10;一人当たり面積"/>
        <xdr:cNvSpPr txBox="1"/>
      </xdr:nvSpPr>
      <xdr:spPr>
        <a:xfrm>
          <a:off x="7626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18522</xdr:rowOff>
    </xdr:from>
    <xdr:ext cx="469744" cy="259045"/>
    <xdr:sp macro="" textlink="">
      <xdr:nvSpPr>
        <xdr:cNvPr id="494" name="n_4mainValue【市民会館】&#10;一人当たり面積"/>
        <xdr:cNvSpPr txBox="1"/>
      </xdr:nvSpPr>
      <xdr:spPr>
        <a:xfrm>
          <a:off x="6737427" y="18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522" name="【一般廃棄物処理施設】&#10;有形固定資産減価償却率平均値テキスト"/>
        <xdr:cNvSpPr txBox="1"/>
      </xdr:nvSpPr>
      <xdr:spPr>
        <a:xfrm>
          <a:off x="16357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xdr:rowOff>
    </xdr:from>
    <xdr:to>
      <xdr:col>85</xdr:col>
      <xdr:colOff>177800</xdr:colOff>
      <xdr:row>36</xdr:row>
      <xdr:rowOff>113284</xdr:rowOff>
    </xdr:to>
    <xdr:sp macro="" textlink="">
      <xdr:nvSpPr>
        <xdr:cNvPr id="533" name="楕円 532"/>
        <xdr:cNvSpPr/>
      </xdr:nvSpPr>
      <xdr:spPr>
        <a:xfrm>
          <a:off x="162687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34561</xdr:rowOff>
    </xdr:from>
    <xdr:ext cx="405111" cy="259045"/>
    <xdr:sp macro="" textlink="">
      <xdr:nvSpPr>
        <xdr:cNvPr id="534" name="【一般廃棄物処理施設】&#10;有形固定資産減価償却率該当値テキスト"/>
        <xdr:cNvSpPr txBox="1"/>
      </xdr:nvSpPr>
      <xdr:spPr>
        <a:xfrm>
          <a:off x="16357600" y="603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535" name="楕円 534"/>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62484</xdr:rowOff>
    </xdr:to>
    <xdr:cxnSp macro="">
      <xdr:nvCxnSpPr>
        <xdr:cNvPr id="536" name="直線コネクタ 535"/>
        <xdr:cNvCxnSpPr/>
      </xdr:nvCxnSpPr>
      <xdr:spPr>
        <a:xfrm>
          <a:off x="15481300" y="61569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537" name="楕円 536"/>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156210</xdr:rowOff>
    </xdr:to>
    <xdr:cxnSp macro="">
      <xdr:nvCxnSpPr>
        <xdr:cNvPr id="538" name="直線コネクタ 537"/>
        <xdr:cNvCxnSpPr/>
      </xdr:nvCxnSpPr>
      <xdr:spPr>
        <a:xfrm>
          <a:off x="14592300" y="60769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68834</xdr:rowOff>
    </xdr:from>
    <xdr:to>
      <xdr:col>72</xdr:col>
      <xdr:colOff>38100</xdr:colOff>
      <xdr:row>35</xdr:row>
      <xdr:rowOff>170434</xdr:rowOff>
    </xdr:to>
    <xdr:sp macro="" textlink="">
      <xdr:nvSpPr>
        <xdr:cNvPr id="539" name="楕円 538"/>
        <xdr:cNvSpPr/>
      </xdr:nvSpPr>
      <xdr:spPr>
        <a:xfrm>
          <a:off x="13652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35</xdr:row>
      <xdr:rowOff>119634</xdr:rowOff>
    </xdr:to>
    <xdr:cxnSp macro="">
      <xdr:nvCxnSpPr>
        <xdr:cNvPr id="540" name="直線コネクタ 539"/>
        <xdr:cNvCxnSpPr/>
      </xdr:nvCxnSpPr>
      <xdr:spPr>
        <a:xfrm flipV="1">
          <a:off x="13703300" y="60769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xdr:rowOff>
    </xdr:from>
    <xdr:to>
      <xdr:col>67</xdr:col>
      <xdr:colOff>101600</xdr:colOff>
      <xdr:row>35</xdr:row>
      <xdr:rowOff>117856</xdr:rowOff>
    </xdr:to>
    <xdr:sp macro="" textlink="">
      <xdr:nvSpPr>
        <xdr:cNvPr id="541" name="楕円 540"/>
        <xdr:cNvSpPr/>
      </xdr:nvSpPr>
      <xdr:spPr>
        <a:xfrm>
          <a:off x="12763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67056</xdr:rowOff>
    </xdr:from>
    <xdr:to>
      <xdr:col>71</xdr:col>
      <xdr:colOff>177800</xdr:colOff>
      <xdr:row>35</xdr:row>
      <xdr:rowOff>119634</xdr:rowOff>
    </xdr:to>
    <xdr:cxnSp macro="">
      <xdr:nvCxnSpPr>
        <xdr:cNvPr id="542" name="直線コネクタ 541"/>
        <xdr:cNvCxnSpPr/>
      </xdr:nvCxnSpPr>
      <xdr:spPr>
        <a:xfrm>
          <a:off x="12814300" y="60678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51833</xdr:rowOff>
    </xdr:from>
    <xdr:ext cx="405111" cy="259045"/>
    <xdr:sp macro="" textlink="">
      <xdr:nvSpPr>
        <xdr:cNvPr id="543" name="n_1aveValue【一般廃棄物処理施設】&#10;有形固定資産減価償却率"/>
        <xdr:cNvSpPr txBox="1"/>
      </xdr:nvSpPr>
      <xdr:spPr>
        <a:xfrm>
          <a:off x="152660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106697</xdr:rowOff>
    </xdr:from>
    <xdr:ext cx="405111" cy="259045"/>
    <xdr:sp macro="" textlink="">
      <xdr:nvSpPr>
        <xdr:cNvPr id="544" name="n_2aveValue【一般廃棄物処理施設】&#10;有形固定資産減価償却率"/>
        <xdr:cNvSpPr txBox="1"/>
      </xdr:nvSpPr>
      <xdr:spPr>
        <a:xfrm>
          <a:off x="14389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56405</xdr:rowOff>
    </xdr:from>
    <xdr:ext cx="405111" cy="259045"/>
    <xdr:sp macro="" textlink="">
      <xdr:nvSpPr>
        <xdr:cNvPr id="545" name="n_3aveValue【一般廃棄物処理施設】&#10;有形固定資産減価償却率"/>
        <xdr:cNvSpPr txBox="1"/>
      </xdr:nvSpPr>
      <xdr:spPr>
        <a:xfrm>
          <a:off x="13500744" y="62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8399</xdr:rowOff>
    </xdr:from>
    <xdr:ext cx="405111" cy="259045"/>
    <xdr:sp macro="" textlink="">
      <xdr:nvSpPr>
        <xdr:cNvPr id="546" name="n_4aveValue【一般廃棄物処理施設】&#10;有形固定資産減価償却率"/>
        <xdr:cNvSpPr txBox="1"/>
      </xdr:nvSpPr>
      <xdr:spPr>
        <a:xfrm>
          <a:off x="126117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547" name="n_1mainValue【一般廃棄物処理施設】&#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548" name="n_2mainValue【一般廃棄物処理施設】&#10;有形固定資産減価償却率"/>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15511</xdr:rowOff>
    </xdr:from>
    <xdr:ext cx="405111" cy="259045"/>
    <xdr:sp macro="" textlink="">
      <xdr:nvSpPr>
        <xdr:cNvPr id="549" name="n_3mainValue【一般廃棄物処理施設】&#10;有形固定資産減価償却率"/>
        <xdr:cNvSpPr txBox="1"/>
      </xdr:nvSpPr>
      <xdr:spPr>
        <a:xfrm>
          <a:off x="13500744"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134383</xdr:rowOff>
    </xdr:from>
    <xdr:ext cx="405111" cy="259045"/>
    <xdr:sp macro="" textlink="">
      <xdr:nvSpPr>
        <xdr:cNvPr id="550" name="n_4mainValue【一般廃棄物処理施設】&#10;有形固定資産減価償却率"/>
        <xdr:cNvSpPr txBox="1"/>
      </xdr:nvSpPr>
      <xdr:spPr>
        <a:xfrm>
          <a:off x="12611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77"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0" name="フローチャート: 判断 579"/>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1" name="フローチャート: 判断 580"/>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2" name="フローチャート: 判断 581"/>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14903</xdr:rowOff>
    </xdr:from>
    <xdr:to>
      <xdr:col>116</xdr:col>
      <xdr:colOff>114300</xdr:colOff>
      <xdr:row>40</xdr:row>
      <xdr:rowOff>116503</xdr:rowOff>
    </xdr:to>
    <xdr:sp macro="" textlink="">
      <xdr:nvSpPr>
        <xdr:cNvPr id="588" name="楕円 587"/>
        <xdr:cNvSpPr/>
      </xdr:nvSpPr>
      <xdr:spPr>
        <a:xfrm>
          <a:off x="22110700" y="68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164780</xdr:rowOff>
    </xdr:from>
    <xdr:ext cx="534377" cy="259045"/>
    <xdr:sp macro="" textlink="">
      <xdr:nvSpPr>
        <xdr:cNvPr id="589" name="【一般廃棄物処理施設】&#10;一人当たり有形固定資産（償却資産）額該当値テキスト"/>
        <xdr:cNvSpPr txBox="1"/>
      </xdr:nvSpPr>
      <xdr:spPr>
        <a:xfrm>
          <a:off x="22199600" y="68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22904</xdr:rowOff>
    </xdr:from>
    <xdr:to>
      <xdr:col>112</xdr:col>
      <xdr:colOff>38100</xdr:colOff>
      <xdr:row>40</xdr:row>
      <xdr:rowOff>124504</xdr:rowOff>
    </xdr:to>
    <xdr:sp macro="" textlink="">
      <xdr:nvSpPr>
        <xdr:cNvPr id="590" name="楕円 589"/>
        <xdr:cNvSpPr/>
      </xdr:nvSpPr>
      <xdr:spPr>
        <a:xfrm>
          <a:off x="21272500" y="68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65703</xdr:rowOff>
    </xdr:from>
    <xdr:to>
      <xdr:col>116</xdr:col>
      <xdr:colOff>63500</xdr:colOff>
      <xdr:row>40</xdr:row>
      <xdr:rowOff>73704</xdr:rowOff>
    </xdr:to>
    <xdr:cxnSp macro="">
      <xdr:nvCxnSpPr>
        <xdr:cNvPr id="591" name="直線コネクタ 590"/>
        <xdr:cNvCxnSpPr/>
      </xdr:nvCxnSpPr>
      <xdr:spPr>
        <a:xfrm flipV="1">
          <a:off x="21323300" y="692370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24458</xdr:rowOff>
    </xdr:from>
    <xdr:to>
      <xdr:col>107</xdr:col>
      <xdr:colOff>101600</xdr:colOff>
      <xdr:row>40</xdr:row>
      <xdr:rowOff>126058</xdr:rowOff>
    </xdr:to>
    <xdr:sp macro="" textlink="">
      <xdr:nvSpPr>
        <xdr:cNvPr id="592" name="楕円 591"/>
        <xdr:cNvSpPr/>
      </xdr:nvSpPr>
      <xdr:spPr>
        <a:xfrm>
          <a:off x="20383500" y="6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73704</xdr:rowOff>
    </xdr:from>
    <xdr:to>
      <xdr:col>111</xdr:col>
      <xdr:colOff>177800</xdr:colOff>
      <xdr:row>40</xdr:row>
      <xdr:rowOff>75258</xdr:rowOff>
    </xdr:to>
    <xdr:cxnSp macro="">
      <xdr:nvCxnSpPr>
        <xdr:cNvPr id="593" name="直線コネクタ 592"/>
        <xdr:cNvCxnSpPr/>
      </xdr:nvCxnSpPr>
      <xdr:spPr>
        <a:xfrm flipV="1">
          <a:off x="20434300" y="693170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48375</xdr:rowOff>
    </xdr:from>
    <xdr:to>
      <xdr:col>102</xdr:col>
      <xdr:colOff>165100</xdr:colOff>
      <xdr:row>40</xdr:row>
      <xdr:rowOff>149975</xdr:rowOff>
    </xdr:to>
    <xdr:sp macro="" textlink="">
      <xdr:nvSpPr>
        <xdr:cNvPr id="594" name="楕円 593"/>
        <xdr:cNvSpPr/>
      </xdr:nvSpPr>
      <xdr:spPr>
        <a:xfrm>
          <a:off x="19494500" y="6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75258</xdr:rowOff>
    </xdr:from>
    <xdr:to>
      <xdr:col>107</xdr:col>
      <xdr:colOff>50800</xdr:colOff>
      <xdr:row>40</xdr:row>
      <xdr:rowOff>99175</xdr:rowOff>
    </xdr:to>
    <xdr:cxnSp macro="">
      <xdr:nvCxnSpPr>
        <xdr:cNvPr id="595" name="直線コネクタ 594"/>
        <xdr:cNvCxnSpPr/>
      </xdr:nvCxnSpPr>
      <xdr:spPr>
        <a:xfrm flipV="1">
          <a:off x="19545300" y="6933258"/>
          <a:ext cx="889000" cy="2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50107</xdr:rowOff>
    </xdr:from>
    <xdr:to>
      <xdr:col>98</xdr:col>
      <xdr:colOff>38100</xdr:colOff>
      <xdr:row>40</xdr:row>
      <xdr:rowOff>151707</xdr:rowOff>
    </xdr:to>
    <xdr:sp macro="" textlink="">
      <xdr:nvSpPr>
        <xdr:cNvPr id="596" name="楕円 595"/>
        <xdr:cNvSpPr/>
      </xdr:nvSpPr>
      <xdr:spPr>
        <a:xfrm>
          <a:off x="18605500" y="6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99175</xdr:rowOff>
    </xdr:from>
    <xdr:to>
      <xdr:col>102</xdr:col>
      <xdr:colOff>114300</xdr:colOff>
      <xdr:row>40</xdr:row>
      <xdr:rowOff>100907</xdr:rowOff>
    </xdr:to>
    <xdr:cxnSp macro="">
      <xdr:nvCxnSpPr>
        <xdr:cNvPr id="597" name="直線コネクタ 596"/>
        <xdr:cNvCxnSpPr/>
      </xdr:nvCxnSpPr>
      <xdr:spPr>
        <a:xfrm flipV="1">
          <a:off x="18656300" y="6957175"/>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598"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99"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600"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601"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115631</xdr:rowOff>
    </xdr:from>
    <xdr:ext cx="534377" cy="259045"/>
    <xdr:sp macro="" textlink="">
      <xdr:nvSpPr>
        <xdr:cNvPr id="602" name="n_1mainValue【一般廃棄物処理施設】&#10;一人当たり有形固定資産（償却資産）額"/>
        <xdr:cNvSpPr txBox="1"/>
      </xdr:nvSpPr>
      <xdr:spPr>
        <a:xfrm>
          <a:off x="21043411" y="69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117185</xdr:rowOff>
    </xdr:from>
    <xdr:ext cx="534377" cy="259045"/>
    <xdr:sp macro="" textlink="">
      <xdr:nvSpPr>
        <xdr:cNvPr id="603" name="n_2mainValue【一般廃棄物処理施設】&#10;一人当たり有形固定資産（償却資産）額"/>
        <xdr:cNvSpPr txBox="1"/>
      </xdr:nvSpPr>
      <xdr:spPr>
        <a:xfrm>
          <a:off x="20167111" y="69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141102</xdr:rowOff>
    </xdr:from>
    <xdr:ext cx="534377" cy="259045"/>
    <xdr:sp macro="" textlink="">
      <xdr:nvSpPr>
        <xdr:cNvPr id="604" name="n_3mainValue【一般廃棄物処理施設】&#10;一人当たり有形固定資産（償却資産）額"/>
        <xdr:cNvSpPr txBox="1"/>
      </xdr:nvSpPr>
      <xdr:spPr>
        <a:xfrm>
          <a:off x="19278111" y="69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142834</xdr:rowOff>
    </xdr:from>
    <xdr:ext cx="534377" cy="259045"/>
    <xdr:sp macro="" textlink="">
      <xdr:nvSpPr>
        <xdr:cNvPr id="605" name="n_4mainValue【一般廃棄物処理施設】&#10;一人当たり有形固定資産（償却資産）額"/>
        <xdr:cNvSpPr txBox="1"/>
      </xdr:nvSpPr>
      <xdr:spPr>
        <a:xfrm>
          <a:off x="18389111" y="70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8" name="直線コネクタ 627"/>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9"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0" name="直線コネクタ 62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1"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2" name="直線コネクタ 631"/>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5351</xdr:rowOff>
    </xdr:from>
    <xdr:ext cx="405111" cy="259045"/>
    <xdr:sp macro="" textlink="">
      <xdr:nvSpPr>
        <xdr:cNvPr id="633" name="【保健センター・保健所】&#10;有形固定資産減価償却率平均値テキスト"/>
        <xdr:cNvSpPr txBox="1"/>
      </xdr:nvSpPr>
      <xdr:spPr>
        <a:xfrm>
          <a:off x="16357600" y="977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4" name="フローチャート: 判断 633"/>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5" name="フローチャート: 判断 634"/>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6" name="フローチャート: 判断 635"/>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7" name="フローチャート: 判断 636"/>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38" name="フローチャート: 判断 637"/>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84074</xdr:rowOff>
    </xdr:from>
    <xdr:to>
      <xdr:col>85</xdr:col>
      <xdr:colOff>177800</xdr:colOff>
      <xdr:row>57</xdr:row>
      <xdr:rowOff>14224</xdr:rowOff>
    </xdr:to>
    <xdr:sp macro="" textlink="">
      <xdr:nvSpPr>
        <xdr:cNvPr id="644" name="楕円 643"/>
        <xdr:cNvSpPr/>
      </xdr:nvSpPr>
      <xdr:spPr>
        <a:xfrm>
          <a:off x="162687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106951</xdr:rowOff>
    </xdr:from>
    <xdr:ext cx="405111" cy="259045"/>
    <xdr:sp macro="" textlink="">
      <xdr:nvSpPr>
        <xdr:cNvPr id="645" name="【保健センター・保健所】&#10;有形固定資産減価償却率該当値テキスト"/>
        <xdr:cNvSpPr txBox="1"/>
      </xdr:nvSpPr>
      <xdr:spPr>
        <a:xfrm>
          <a:off x="16357600" y="953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36068</xdr:rowOff>
    </xdr:from>
    <xdr:to>
      <xdr:col>81</xdr:col>
      <xdr:colOff>101600</xdr:colOff>
      <xdr:row>56</xdr:row>
      <xdr:rowOff>137668</xdr:rowOff>
    </xdr:to>
    <xdr:sp macro="" textlink="">
      <xdr:nvSpPr>
        <xdr:cNvPr id="646" name="楕円 645"/>
        <xdr:cNvSpPr/>
      </xdr:nvSpPr>
      <xdr:spPr>
        <a:xfrm>
          <a:off x="15430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86868</xdr:rowOff>
    </xdr:from>
    <xdr:to>
      <xdr:col>85</xdr:col>
      <xdr:colOff>127000</xdr:colOff>
      <xdr:row>56</xdr:row>
      <xdr:rowOff>134874</xdr:rowOff>
    </xdr:to>
    <xdr:cxnSp macro="">
      <xdr:nvCxnSpPr>
        <xdr:cNvPr id="647" name="直線コネクタ 646"/>
        <xdr:cNvCxnSpPr/>
      </xdr:nvCxnSpPr>
      <xdr:spPr>
        <a:xfrm>
          <a:off x="15481300" y="96880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648" name="楕円 647"/>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86868</xdr:rowOff>
    </xdr:to>
    <xdr:cxnSp macro="">
      <xdr:nvCxnSpPr>
        <xdr:cNvPr id="649" name="直線コネクタ 648"/>
        <xdr:cNvCxnSpPr/>
      </xdr:nvCxnSpPr>
      <xdr:spPr>
        <a:xfrm>
          <a:off x="14592300" y="9646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650" name="楕円 649"/>
        <xdr:cNvSpPr/>
      </xdr:nvSpPr>
      <xdr:spPr>
        <a:xfrm>
          <a:off x="1365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45720</xdr:rowOff>
    </xdr:to>
    <xdr:cxnSp macro="">
      <xdr:nvCxnSpPr>
        <xdr:cNvPr id="651" name="直線コネクタ 650"/>
        <xdr:cNvCxnSpPr/>
      </xdr:nvCxnSpPr>
      <xdr:spPr>
        <a:xfrm>
          <a:off x="13703300" y="960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652" name="楕円 651"/>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0</xdr:rowOff>
    </xdr:to>
    <xdr:cxnSp macro="">
      <xdr:nvCxnSpPr>
        <xdr:cNvPr id="653" name="直線コネクタ 652"/>
        <xdr:cNvCxnSpPr/>
      </xdr:nvCxnSpPr>
      <xdr:spPr>
        <a:xfrm>
          <a:off x="12814300" y="955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53357</xdr:rowOff>
    </xdr:from>
    <xdr:ext cx="405111" cy="259045"/>
    <xdr:sp macro="" textlink="">
      <xdr:nvSpPr>
        <xdr:cNvPr id="654" name="n_1aveValue【保健センター・保健所】&#10;有形固定資産減価償却率"/>
        <xdr:cNvSpPr txBox="1"/>
      </xdr:nvSpPr>
      <xdr:spPr>
        <a:xfrm>
          <a:off x="152660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25925</xdr:rowOff>
    </xdr:from>
    <xdr:ext cx="405111" cy="259045"/>
    <xdr:sp macro="" textlink="">
      <xdr:nvSpPr>
        <xdr:cNvPr id="655" name="n_2aveValue【保健センター・保健所】&#10;有形固定資産減価償却率"/>
        <xdr:cNvSpPr txBox="1"/>
      </xdr:nvSpPr>
      <xdr:spPr>
        <a:xfrm>
          <a:off x="143897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163085</xdr:rowOff>
    </xdr:from>
    <xdr:ext cx="405111" cy="259045"/>
    <xdr:sp macro="" textlink="">
      <xdr:nvSpPr>
        <xdr:cNvPr id="656" name="n_3aveValue【保健センター・保健所】&#10;有形固定資産減価償却率"/>
        <xdr:cNvSpPr txBox="1"/>
      </xdr:nvSpPr>
      <xdr:spPr>
        <a:xfrm>
          <a:off x="13500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121937</xdr:rowOff>
    </xdr:from>
    <xdr:ext cx="405111" cy="259045"/>
    <xdr:sp macro="" textlink="">
      <xdr:nvSpPr>
        <xdr:cNvPr id="657" name="n_4aveValue【保健センター・保健所】&#10;有形固定資産減価償却率"/>
        <xdr:cNvSpPr txBox="1"/>
      </xdr:nvSpPr>
      <xdr:spPr>
        <a:xfrm>
          <a:off x="126117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154195</xdr:rowOff>
    </xdr:from>
    <xdr:ext cx="405111" cy="259045"/>
    <xdr:sp macro="" textlink="">
      <xdr:nvSpPr>
        <xdr:cNvPr id="658" name="n_1mainValue【保健センター・保健所】&#10;有形固定資産減価償却率"/>
        <xdr:cNvSpPr txBox="1"/>
      </xdr:nvSpPr>
      <xdr:spPr>
        <a:xfrm>
          <a:off x="15266044"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113047</xdr:rowOff>
    </xdr:from>
    <xdr:ext cx="405111" cy="259045"/>
    <xdr:sp macro="" textlink="">
      <xdr:nvSpPr>
        <xdr:cNvPr id="659" name="n_2mainValue【保健センター・保健所】&#10;有形固定資産減価償却率"/>
        <xdr:cNvSpPr txBox="1"/>
      </xdr:nvSpPr>
      <xdr:spPr>
        <a:xfrm>
          <a:off x="14389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660" name="n_3mainValue【保健センター・保健所】&#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21607</xdr:rowOff>
    </xdr:from>
    <xdr:ext cx="405111" cy="259045"/>
    <xdr:sp macro="" textlink="">
      <xdr:nvSpPr>
        <xdr:cNvPr id="661" name="n_4mainValue【保健センター・保健所】&#10;有形固定資産減価償却率"/>
        <xdr:cNvSpPr txBox="1"/>
      </xdr:nvSpPr>
      <xdr:spPr>
        <a:xfrm>
          <a:off x="12611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3" name="直線コネクタ 682"/>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5" name="直線コネクタ 68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7" name="直線コネクタ 68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688" name="【保健センター・保健所】&#10;一人当たり面積平均値テキスト"/>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9" name="フローチャート: 判断 688"/>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0" name="フローチャート: 判断 68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1" name="フローチャート: 判断 690"/>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92" name="フローチャート: 判断 691"/>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93" name="フローチャート: 判断 692"/>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699" name="楕円 698"/>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56151</xdr:rowOff>
    </xdr:from>
    <xdr:ext cx="469744" cy="259045"/>
    <xdr:sp macro="" textlink="">
      <xdr:nvSpPr>
        <xdr:cNvPr id="700" name="【保健センター・保健所】&#10;一人当たり面積該当値テキスト"/>
        <xdr:cNvSpPr txBox="1"/>
      </xdr:nvSpPr>
      <xdr:spPr>
        <a:xfrm>
          <a:off x="221996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701" name="楕円 700"/>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20574</xdr:rowOff>
    </xdr:to>
    <xdr:cxnSp macro="">
      <xdr:nvCxnSpPr>
        <xdr:cNvPr id="702" name="直線コネクタ 701"/>
        <xdr:cNvCxnSpPr/>
      </xdr:nvCxnSpPr>
      <xdr:spPr>
        <a:xfrm>
          <a:off x="21323300" y="1082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703" name="楕円 702"/>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25146</xdr:rowOff>
    </xdr:to>
    <xdr:cxnSp macro="">
      <xdr:nvCxnSpPr>
        <xdr:cNvPr id="704" name="直線コネクタ 703"/>
        <xdr:cNvCxnSpPr/>
      </xdr:nvCxnSpPr>
      <xdr:spPr>
        <a:xfrm flipV="1">
          <a:off x="20434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705" name="楕円 704"/>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29718</xdr:rowOff>
    </xdr:to>
    <xdr:cxnSp macro="">
      <xdr:nvCxnSpPr>
        <xdr:cNvPr id="706" name="直線コネクタ 705"/>
        <xdr:cNvCxnSpPr/>
      </xdr:nvCxnSpPr>
      <xdr:spPr>
        <a:xfrm flipV="1">
          <a:off x="19545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707" name="楕円 706"/>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29718</xdr:rowOff>
    </xdr:from>
    <xdr:to>
      <xdr:col>102</xdr:col>
      <xdr:colOff>114300</xdr:colOff>
      <xdr:row>63</xdr:row>
      <xdr:rowOff>29718</xdr:rowOff>
    </xdr:to>
    <xdr:cxnSp macro="">
      <xdr:nvCxnSpPr>
        <xdr:cNvPr id="708" name="直線コネクタ 707"/>
        <xdr:cNvCxnSpPr/>
      </xdr:nvCxnSpPr>
      <xdr:spPr>
        <a:xfrm>
          <a:off x="18656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9"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10"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711"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712" name="n_4ave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713" name="n_1mainValue【保健センター・保健所】&#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14"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715" name="n_3mainValue【保健センター・保健所】&#10;一人当たり面積"/>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716" name="n_4mainValue【保健センター・保健所】&#10;一人当たり面積"/>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2" name="直線コネクタ 74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6" name="直線コネクタ 74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747" name="【消防施設】&#10;有形固定資産減価償却率平均値テキスト"/>
        <xdr:cNvSpPr txBox="1"/>
      </xdr:nvSpPr>
      <xdr:spPr>
        <a:xfrm>
          <a:off x="163576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8" name="フローチャート: 判断 74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9" name="フローチャート: 判断 748"/>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50" name="フローチャート: 判断 749"/>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1" name="フローチャート: 判断 750"/>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2" name="フローチャート: 判断 75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23223</xdr:rowOff>
    </xdr:from>
    <xdr:to>
      <xdr:col>85</xdr:col>
      <xdr:colOff>177800</xdr:colOff>
      <xdr:row>78</xdr:row>
      <xdr:rowOff>124823</xdr:rowOff>
    </xdr:to>
    <xdr:sp macro="" textlink="">
      <xdr:nvSpPr>
        <xdr:cNvPr id="758" name="楕円 757"/>
        <xdr:cNvSpPr/>
      </xdr:nvSpPr>
      <xdr:spPr>
        <a:xfrm>
          <a:off x="162687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137903</xdr:rowOff>
    </xdr:from>
    <xdr:ext cx="405111" cy="259045"/>
    <xdr:sp macro="" textlink="">
      <xdr:nvSpPr>
        <xdr:cNvPr id="759" name="【消防施設】&#10;有形固定資産減価償却率該当値テキスト"/>
        <xdr:cNvSpPr txBox="1"/>
      </xdr:nvSpPr>
      <xdr:spPr>
        <a:xfrm>
          <a:off x="16357600" y="1333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168548</xdr:rowOff>
    </xdr:from>
    <xdr:to>
      <xdr:col>81</xdr:col>
      <xdr:colOff>101600</xdr:colOff>
      <xdr:row>78</xdr:row>
      <xdr:rowOff>98698</xdr:rowOff>
    </xdr:to>
    <xdr:sp macro="" textlink="">
      <xdr:nvSpPr>
        <xdr:cNvPr id="760" name="楕円 759"/>
        <xdr:cNvSpPr/>
      </xdr:nvSpPr>
      <xdr:spPr>
        <a:xfrm>
          <a:off x="154305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47898</xdr:rowOff>
    </xdr:from>
    <xdr:to>
      <xdr:col>85</xdr:col>
      <xdr:colOff>127000</xdr:colOff>
      <xdr:row>78</xdr:row>
      <xdr:rowOff>74023</xdr:rowOff>
    </xdr:to>
    <xdr:cxnSp macro="">
      <xdr:nvCxnSpPr>
        <xdr:cNvPr id="761" name="直線コネクタ 760"/>
        <xdr:cNvCxnSpPr/>
      </xdr:nvCxnSpPr>
      <xdr:spPr>
        <a:xfrm>
          <a:off x="15481300" y="1342099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91802</xdr:rowOff>
    </xdr:from>
    <xdr:to>
      <xdr:col>76</xdr:col>
      <xdr:colOff>165100</xdr:colOff>
      <xdr:row>79</xdr:row>
      <xdr:rowOff>21952</xdr:rowOff>
    </xdr:to>
    <xdr:sp macro="" textlink="">
      <xdr:nvSpPr>
        <xdr:cNvPr id="762" name="楕円 761"/>
        <xdr:cNvSpPr/>
      </xdr:nvSpPr>
      <xdr:spPr>
        <a:xfrm>
          <a:off x="14541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47898</xdr:rowOff>
    </xdr:from>
    <xdr:to>
      <xdr:col>81</xdr:col>
      <xdr:colOff>50800</xdr:colOff>
      <xdr:row>78</xdr:row>
      <xdr:rowOff>142602</xdr:rowOff>
    </xdr:to>
    <xdr:cxnSp macro="">
      <xdr:nvCxnSpPr>
        <xdr:cNvPr id="763" name="直線コネクタ 762"/>
        <xdr:cNvCxnSpPr/>
      </xdr:nvCxnSpPr>
      <xdr:spPr>
        <a:xfrm flipV="1">
          <a:off x="14592300" y="134209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50981</xdr:rowOff>
    </xdr:from>
    <xdr:to>
      <xdr:col>72</xdr:col>
      <xdr:colOff>38100</xdr:colOff>
      <xdr:row>78</xdr:row>
      <xdr:rowOff>152581</xdr:rowOff>
    </xdr:to>
    <xdr:sp macro="" textlink="">
      <xdr:nvSpPr>
        <xdr:cNvPr id="764" name="楕円 763"/>
        <xdr:cNvSpPr/>
      </xdr:nvSpPr>
      <xdr:spPr>
        <a:xfrm>
          <a:off x="13652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101781</xdr:rowOff>
    </xdr:from>
    <xdr:to>
      <xdr:col>76</xdr:col>
      <xdr:colOff>114300</xdr:colOff>
      <xdr:row>78</xdr:row>
      <xdr:rowOff>142602</xdr:rowOff>
    </xdr:to>
    <xdr:cxnSp macro="">
      <xdr:nvCxnSpPr>
        <xdr:cNvPr id="765" name="直線コネクタ 764"/>
        <xdr:cNvCxnSpPr/>
      </xdr:nvCxnSpPr>
      <xdr:spPr>
        <a:xfrm>
          <a:off x="13703300" y="134748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21589</xdr:rowOff>
    </xdr:from>
    <xdr:to>
      <xdr:col>67</xdr:col>
      <xdr:colOff>101600</xdr:colOff>
      <xdr:row>78</xdr:row>
      <xdr:rowOff>123189</xdr:rowOff>
    </xdr:to>
    <xdr:sp macro="" textlink="">
      <xdr:nvSpPr>
        <xdr:cNvPr id="766" name="楕円 765"/>
        <xdr:cNvSpPr/>
      </xdr:nvSpPr>
      <xdr:spPr>
        <a:xfrm>
          <a:off x="1276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78</xdr:row>
      <xdr:rowOff>101781</xdr:rowOff>
    </xdr:to>
    <xdr:cxnSp macro="">
      <xdr:nvCxnSpPr>
        <xdr:cNvPr id="767" name="直線コネクタ 766"/>
        <xdr:cNvCxnSpPr/>
      </xdr:nvCxnSpPr>
      <xdr:spPr>
        <a:xfrm>
          <a:off x="12814300" y="13445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50635</xdr:rowOff>
    </xdr:from>
    <xdr:ext cx="405111" cy="259045"/>
    <xdr:sp macro="" textlink="">
      <xdr:nvSpPr>
        <xdr:cNvPr id="768" name="n_1aveValue【消防施設】&#10;有形固定資産減価償却率"/>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769" name="n_2ave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770"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771"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115225</xdr:rowOff>
    </xdr:from>
    <xdr:ext cx="340478" cy="259045"/>
    <xdr:sp macro="" textlink="">
      <xdr:nvSpPr>
        <xdr:cNvPr id="772" name="n_1mainValue【消防施設】&#10;有形固定資産減価償却率"/>
        <xdr:cNvSpPr txBox="1"/>
      </xdr:nvSpPr>
      <xdr:spPr>
        <a:xfrm>
          <a:off x="15298361" y="1314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38479</xdr:rowOff>
    </xdr:from>
    <xdr:ext cx="405111" cy="259045"/>
    <xdr:sp macro="" textlink="">
      <xdr:nvSpPr>
        <xdr:cNvPr id="773" name="n_2mainValue【消防施設】&#10;有形固定資産減価償却率"/>
        <xdr:cNvSpPr txBox="1"/>
      </xdr:nvSpPr>
      <xdr:spPr>
        <a:xfrm>
          <a:off x="14389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169108</xdr:rowOff>
    </xdr:from>
    <xdr:ext cx="405111" cy="259045"/>
    <xdr:sp macro="" textlink="">
      <xdr:nvSpPr>
        <xdr:cNvPr id="774" name="n_3mainValue【消防施設】&#10;有形固定資産減価償却率"/>
        <xdr:cNvSpPr txBox="1"/>
      </xdr:nvSpPr>
      <xdr:spPr>
        <a:xfrm>
          <a:off x="13500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775" name="n_4mainValue【消防施設】&#10;有形固定資産減価償却率"/>
        <xdr:cNvSpPr txBox="1"/>
      </xdr:nvSpPr>
      <xdr:spPr>
        <a:xfrm>
          <a:off x="12611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7" name="直線コネクタ 796"/>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9" name="直線コネクタ 79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0"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1" name="直線コネクタ 800"/>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64025</xdr:rowOff>
    </xdr:from>
    <xdr:ext cx="469744" cy="259045"/>
    <xdr:sp macro="" textlink="">
      <xdr:nvSpPr>
        <xdr:cNvPr id="802" name="【消防施設】&#10;一人当たり面積平均値テキスト"/>
        <xdr:cNvSpPr txBox="1"/>
      </xdr:nvSpPr>
      <xdr:spPr>
        <a:xfrm>
          <a:off x="22199600" y="14465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3" name="フローチャート: 判断 80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4" name="フローチャート: 判断 803"/>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805" name="フローチャート: 判断 804"/>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7" name="フローチャート: 判断 806"/>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813" name="楕円 812"/>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106190</xdr:rowOff>
    </xdr:from>
    <xdr:ext cx="469744" cy="259045"/>
    <xdr:sp macro="" textlink="">
      <xdr:nvSpPr>
        <xdr:cNvPr id="814" name="【消防施設】&#10;一人当たり面積該当値テキスト"/>
        <xdr:cNvSpPr txBox="1"/>
      </xdr:nvSpPr>
      <xdr:spPr>
        <a:xfrm>
          <a:off x="22199600" y="143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15" name="楕円 814"/>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156972</xdr:rowOff>
    </xdr:to>
    <xdr:cxnSp macro="">
      <xdr:nvCxnSpPr>
        <xdr:cNvPr id="816" name="直線コネクタ 815"/>
        <xdr:cNvCxnSpPr/>
      </xdr:nvCxnSpPr>
      <xdr:spPr>
        <a:xfrm flipV="1">
          <a:off x="21323300" y="145359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817" name="楕円 816"/>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85</xdr:row>
      <xdr:rowOff>31242</xdr:rowOff>
    </xdr:to>
    <xdr:cxnSp macro="">
      <xdr:nvCxnSpPr>
        <xdr:cNvPr id="818" name="直線コネクタ 817"/>
        <xdr:cNvCxnSpPr/>
      </xdr:nvCxnSpPr>
      <xdr:spPr>
        <a:xfrm flipV="1">
          <a:off x="20434300" y="14558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154178</xdr:rowOff>
    </xdr:from>
    <xdr:to>
      <xdr:col>102</xdr:col>
      <xdr:colOff>165100</xdr:colOff>
      <xdr:row>85</xdr:row>
      <xdr:rowOff>84328</xdr:rowOff>
    </xdr:to>
    <xdr:sp macro="" textlink="">
      <xdr:nvSpPr>
        <xdr:cNvPr id="819" name="楕円 818"/>
        <xdr:cNvSpPr/>
      </xdr:nvSpPr>
      <xdr:spPr>
        <a:xfrm>
          <a:off x="19494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33528</xdr:rowOff>
    </xdr:to>
    <xdr:cxnSp macro="">
      <xdr:nvCxnSpPr>
        <xdr:cNvPr id="820" name="直線コネクタ 819"/>
        <xdr:cNvCxnSpPr/>
      </xdr:nvCxnSpPr>
      <xdr:spPr>
        <a:xfrm flipV="1">
          <a:off x="19545300" y="1460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154178</xdr:rowOff>
    </xdr:from>
    <xdr:to>
      <xdr:col>98</xdr:col>
      <xdr:colOff>38100</xdr:colOff>
      <xdr:row>85</xdr:row>
      <xdr:rowOff>84328</xdr:rowOff>
    </xdr:to>
    <xdr:sp macro="" textlink="">
      <xdr:nvSpPr>
        <xdr:cNvPr id="821" name="楕円 820"/>
        <xdr:cNvSpPr/>
      </xdr:nvSpPr>
      <xdr:spPr>
        <a:xfrm>
          <a:off x="18605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33528</xdr:rowOff>
    </xdr:from>
    <xdr:to>
      <xdr:col>102</xdr:col>
      <xdr:colOff>114300</xdr:colOff>
      <xdr:row>85</xdr:row>
      <xdr:rowOff>33528</xdr:rowOff>
    </xdr:to>
    <xdr:cxnSp macro="">
      <xdr:nvCxnSpPr>
        <xdr:cNvPr id="822" name="直線コネクタ 821"/>
        <xdr:cNvCxnSpPr/>
      </xdr:nvCxnSpPr>
      <xdr:spPr>
        <a:xfrm>
          <a:off x="18656300" y="1460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823" name="n_1ave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24"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26"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52849</xdr:rowOff>
    </xdr:from>
    <xdr:ext cx="469744" cy="259045"/>
    <xdr:sp macro="" textlink="">
      <xdr:nvSpPr>
        <xdr:cNvPr id="827" name="n_1mainValue【消防施設】&#10;一人当たり面積"/>
        <xdr:cNvSpPr txBox="1"/>
      </xdr:nvSpPr>
      <xdr:spPr>
        <a:xfrm>
          <a:off x="210757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828"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75455</xdr:rowOff>
    </xdr:from>
    <xdr:ext cx="469744" cy="259045"/>
    <xdr:sp macro="" textlink="">
      <xdr:nvSpPr>
        <xdr:cNvPr id="829" name="n_3mainValue【消防施設】&#10;一人当たり面積"/>
        <xdr:cNvSpPr txBox="1"/>
      </xdr:nvSpPr>
      <xdr:spPr>
        <a:xfrm>
          <a:off x="19310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75455</xdr:rowOff>
    </xdr:from>
    <xdr:ext cx="469744" cy="259045"/>
    <xdr:sp macro="" textlink="">
      <xdr:nvSpPr>
        <xdr:cNvPr id="830" name="n_4mainValue【消防施設】&#10;一人当たり面積"/>
        <xdr:cNvSpPr txBox="1"/>
      </xdr:nvSpPr>
      <xdr:spPr>
        <a:xfrm>
          <a:off x="18421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6" name="直線コネクタ 855"/>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7"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8" name="直線コネクタ 857"/>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9"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0" name="直線コネクタ 859"/>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1"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2" name="フローチャート: 判断 86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3" name="フローチャート: 判断 86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64" name="フローチャート: 判断 863"/>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65" name="フローチャート: 判断 864"/>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6" name="フローチャート: 判断 865"/>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872" name="楕円 871"/>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05111" cy="259045"/>
    <xdr:sp macro="" textlink="">
      <xdr:nvSpPr>
        <xdr:cNvPr id="873" name="【庁舎】&#10;有形固定資産減価償却率該当値テキスト"/>
        <xdr:cNvSpPr txBox="1"/>
      </xdr:nvSpPr>
      <xdr:spPr>
        <a:xfrm>
          <a:off x="16357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874" name="楕円 873"/>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76200</xdr:rowOff>
    </xdr:to>
    <xdr:cxnSp macro="">
      <xdr:nvCxnSpPr>
        <xdr:cNvPr id="875" name="直線コネクタ 874"/>
        <xdr:cNvCxnSpPr/>
      </xdr:nvCxnSpPr>
      <xdr:spPr>
        <a:xfrm>
          <a:off x="15481300" y="185797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40095</xdr:rowOff>
    </xdr:from>
    <xdr:to>
      <xdr:col>76</xdr:col>
      <xdr:colOff>165100</xdr:colOff>
      <xdr:row>108</xdr:row>
      <xdr:rowOff>141695</xdr:rowOff>
    </xdr:to>
    <xdr:sp macro="" textlink="">
      <xdr:nvSpPr>
        <xdr:cNvPr id="876" name="楕円 875"/>
        <xdr:cNvSpPr/>
      </xdr:nvSpPr>
      <xdr:spPr>
        <a:xfrm>
          <a:off x="14541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63137</xdr:rowOff>
    </xdr:from>
    <xdr:to>
      <xdr:col>81</xdr:col>
      <xdr:colOff>50800</xdr:colOff>
      <xdr:row>108</xdr:row>
      <xdr:rowOff>90895</xdr:rowOff>
    </xdr:to>
    <xdr:cxnSp macro="">
      <xdr:nvCxnSpPr>
        <xdr:cNvPr id="877" name="直線コネクタ 876"/>
        <xdr:cNvCxnSpPr/>
      </xdr:nvCxnSpPr>
      <xdr:spPr>
        <a:xfrm flipV="1">
          <a:off x="14592300" y="185797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31931</xdr:rowOff>
    </xdr:from>
    <xdr:to>
      <xdr:col>72</xdr:col>
      <xdr:colOff>38100</xdr:colOff>
      <xdr:row>108</xdr:row>
      <xdr:rowOff>133531</xdr:rowOff>
    </xdr:to>
    <xdr:sp macro="" textlink="">
      <xdr:nvSpPr>
        <xdr:cNvPr id="878" name="楕円 877"/>
        <xdr:cNvSpPr/>
      </xdr:nvSpPr>
      <xdr:spPr>
        <a:xfrm>
          <a:off x="1365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82731</xdr:rowOff>
    </xdr:from>
    <xdr:to>
      <xdr:col>76</xdr:col>
      <xdr:colOff>114300</xdr:colOff>
      <xdr:row>108</xdr:row>
      <xdr:rowOff>90895</xdr:rowOff>
    </xdr:to>
    <xdr:cxnSp macro="">
      <xdr:nvCxnSpPr>
        <xdr:cNvPr id="879" name="直線コネクタ 878"/>
        <xdr:cNvCxnSpPr/>
      </xdr:nvCxnSpPr>
      <xdr:spPr>
        <a:xfrm>
          <a:off x="13703300" y="185993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62956</xdr:rowOff>
    </xdr:from>
    <xdr:to>
      <xdr:col>67</xdr:col>
      <xdr:colOff>101600</xdr:colOff>
      <xdr:row>108</xdr:row>
      <xdr:rowOff>164556</xdr:rowOff>
    </xdr:to>
    <xdr:sp macro="" textlink="">
      <xdr:nvSpPr>
        <xdr:cNvPr id="880" name="楕円 879"/>
        <xdr:cNvSpPr/>
      </xdr:nvSpPr>
      <xdr:spPr>
        <a:xfrm>
          <a:off x="12763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82731</xdr:rowOff>
    </xdr:from>
    <xdr:to>
      <xdr:col>71</xdr:col>
      <xdr:colOff>177800</xdr:colOff>
      <xdr:row>108</xdr:row>
      <xdr:rowOff>113756</xdr:rowOff>
    </xdr:to>
    <xdr:cxnSp macro="">
      <xdr:nvCxnSpPr>
        <xdr:cNvPr id="881" name="直線コネクタ 880"/>
        <xdr:cNvCxnSpPr/>
      </xdr:nvCxnSpPr>
      <xdr:spPr>
        <a:xfrm flipV="1">
          <a:off x="12814300" y="185993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82"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83"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84"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5"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886" name="n_1mainValue【庁舎】&#10;有形固定資産減価償却率"/>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132822</xdr:rowOff>
    </xdr:from>
    <xdr:ext cx="405111" cy="259045"/>
    <xdr:sp macro="" textlink="">
      <xdr:nvSpPr>
        <xdr:cNvPr id="887" name="n_2mainValue【庁舎】&#10;有形固定資産減価償却率"/>
        <xdr:cNvSpPr txBox="1"/>
      </xdr:nvSpPr>
      <xdr:spPr>
        <a:xfrm>
          <a:off x="143897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124658</xdr:rowOff>
    </xdr:from>
    <xdr:ext cx="405111" cy="259045"/>
    <xdr:sp macro="" textlink="">
      <xdr:nvSpPr>
        <xdr:cNvPr id="888" name="n_3mainValue【庁舎】&#10;有形固定資産減価償却率"/>
        <xdr:cNvSpPr txBox="1"/>
      </xdr:nvSpPr>
      <xdr:spPr>
        <a:xfrm>
          <a:off x="13500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155683</xdr:rowOff>
    </xdr:from>
    <xdr:ext cx="405111" cy="259045"/>
    <xdr:sp macro="" textlink="">
      <xdr:nvSpPr>
        <xdr:cNvPr id="889" name="n_4mainValue【庁舎】&#10;有形固定資産減価償却率"/>
        <xdr:cNvSpPr txBox="1"/>
      </xdr:nvSpPr>
      <xdr:spPr>
        <a:xfrm>
          <a:off x="12611744" y="186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5" name="直線コネクタ 914"/>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7" name="直線コネクタ 91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8"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9" name="直線コネクタ 918"/>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0"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1" name="フローチャート: 判断 92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3" name="フローチャート: 判断 922"/>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24" name="フローチャート: 判断 92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25" name="フローチャート: 判断 92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121738</xdr:rowOff>
    </xdr:from>
    <xdr:to>
      <xdr:col>116</xdr:col>
      <xdr:colOff>114300</xdr:colOff>
      <xdr:row>107</xdr:row>
      <xdr:rowOff>51888</xdr:rowOff>
    </xdr:to>
    <xdr:sp macro="" textlink="">
      <xdr:nvSpPr>
        <xdr:cNvPr id="931" name="楕円 930"/>
        <xdr:cNvSpPr/>
      </xdr:nvSpPr>
      <xdr:spPr>
        <a:xfrm>
          <a:off x="22110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100165</xdr:rowOff>
    </xdr:from>
    <xdr:ext cx="469744" cy="259045"/>
    <xdr:sp macro="" textlink="">
      <xdr:nvSpPr>
        <xdr:cNvPr id="932" name="【庁舎】&#10;一人当たり面積該当値テキスト"/>
        <xdr:cNvSpPr txBox="1"/>
      </xdr:nvSpPr>
      <xdr:spPr>
        <a:xfrm>
          <a:off x="22199600"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933" name="楕円 932"/>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xdr:rowOff>
    </xdr:from>
    <xdr:to>
      <xdr:col>116</xdr:col>
      <xdr:colOff>63500</xdr:colOff>
      <xdr:row>107</xdr:row>
      <xdr:rowOff>9252</xdr:rowOff>
    </xdr:to>
    <xdr:cxnSp macro="">
      <xdr:nvCxnSpPr>
        <xdr:cNvPr id="934" name="直線コネクタ 933"/>
        <xdr:cNvCxnSpPr/>
      </xdr:nvCxnSpPr>
      <xdr:spPr>
        <a:xfrm flipV="1">
          <a:off x="21323300" y="1834623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134801</xdr:rowOff>
    </xdr:from>
    <xdr:to>
      <xdr:col>107</xdr:col>
      <xdr:colOff>101600</xdr:colOff>
      <xdr:row>107</xdr:row>
      <xdr:rowOff>64951</xdr:rowOff>
    </xdr:to>
    <xdr:sp macro="" textlink="">
      <xdr:nvSpPr>
        <xdr:cNvPr id="935" name="楕円 934"/>
        <xdr:cNvSpPr/>
      </xdr:nvSpPr>
      <xdr:spPr>
        <a:xfrm>
          <a:off x="2038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9252</xdr:rowOff>
    </xdr:from>
    <xdr:to>
      <xdr:col>111</xdr:col>
      <xdr:colOff>177800</xdr:colOff>
      <xdr:row>107</xdr:row>
      <xdr:rowOff>14151</xdr:rowOff>
    </xdr:to>
    <xdr:cxnSp macro="">
      <xdr:nvCxnSpPr>
        <xdr:cNvPr id="936" name="直線コネクタ 935"/>
        <xdr:cNvCxnSpPr/>
      </xdr:nvCxnSpPr>
      <xdr:spPr>
        <a:xfrm flipV="1">
          <a:off x="20434300" y="183544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141332</xdr:rowOff>
    </xdr:from>
    <xdr:to>
      <xdr:col>102</xdr:col>
      <xdr:colOff>165100</xdr:colOff>
      <xdr:row>107</xdr:row>
      <xdr:rowOff>71482</xdr:rowOff>
    </xdr:to>
    <xdr:sp macro="" textlink="">
      <xdr:nvSpPr>
        <xdr:cNvPr id="937" name="楕円 936"/>
        <xdr:cNvSpPr/>
      </xdr:nvSpPr>
      <xdr:spPr>
        <a:xfrm>
          <a:off x="19494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14151</xdr:rowOff>
    </xdr:from>
    <xdr:to>
      <xdr:col>107</xdr:col>
      <xdr:colOff>50800</xdr:colOff>
      <xdr:row>107</xdr:row>
      <xdr:rowOff>20682</xdr:rowOff>
    </xdr:to>
    <xdr:cxnSp macro="">
      <xdr:nvCxnSpPr>
        <xdr:cNvPr id="938" name="直線コネクタ 937"/>
        <xdr:cNvCxnSpPr/>
      </xdr:nvCxnSpPr>
      <xdr:spPr>
        <a:xfrm flipV="1">
          <a:off x="19545300" y="183593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146231</xdr:rowOff>
    </xdr:from>
    <xdr:to>
      <xdr:col>98</xdr:col>
      <xdr:colOff>38100</xdr:colOff>
      <xdr:row>107</xdr:row>
      <xdr:rowOff>76381</xdr:rowOff>
    </xdr:to>
    <xdr:sp macro="" textlink="">
      <xdr:nvSpPr>
        <xdr:cNvPr id="939" name="楕円 938"/>
        <xdr:cNvSpPr/>
      </xdr:nvSpPr>
      <xdr:spPr>
        <a:xfrm>
          <a:off x="18605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20682</xdr:rowOff>
    </xdr:from>
    <xdr:to>
      <xdr:col>102</xdr:col>
      <xdr:colOff>114300</xdr:colOff>
      <xdr:row>107</xdr:row>
      <xdr:rowOff>25581</xdr:rowOff>
    </xdr:to>
    <xdr:cxnSp macro="">
      <xdr:nvCxnSpPr>
        <xdr:cNvPr id="940" name="直線コネクタ 939"/>
        <xdr:cNvCxnSpPr/>
      </xdr:nvCxnSpPr>
      <xdr:spPr>
        <a:xfrm flipV="1">
          <a:off x="18656300" y="183658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1"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942"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943"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944"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51179</xdr:rowOff>
    </xdr:from>
    <xdr:ext cx="469744" cy="259045"/>
    <xdr:sp macro="" textlink="">
      <xdr:nvSpPr>
        <xdr:cNvPr id="945" name="n_1mainValue【庁舎】&#10;一人当たり面積"/>
        <xdr:cNvSpPr txBox="1"/>
      </xdr:nvSpPr>
      <xdr:spPr>
        <a:xfrm>
          <a:off x="210757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56078</xdr:rowOff>
    </xdr:from>
    <xdr:ext cx="469744" cy="259045"/>
    <xdr:sp macro="" textlink="">
      <xdr:nvSpPr>
        <xdr:cNvPr id="946" name="n_2mainValue【庁舎】&#10;一人当たり面積"/>
        <xdr:cNvSpPr txBox="1"/>
      </xdr:nvSpPr>
      <xdr:spPr>
        <a:xfrm>
          <a:off x="20199427"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62609</xdr:rowOff>
    </xdr:from>
    <xdr:ext cx="469744" cy="259045"/>
    <xdr:sp macro="" textlink="">
      <xdr:nvSpPr>
        <xdr:cNvPr id="947" name="n_3mainValue【庁舎】&#10;一人当たり面積"/>
        <xdr:cNvSpPr txBox="1"/>
      </xdr:nvSpPr>
      <xdr:spPr>
        <a:xfrm>
          <a:off x="19310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67508</xdr:rowOff>
    </xdr:from>
    <xdr:ext cx="469744" cy="259045"/>
    <xdr:sp macro="" textlink="">
      <xdr:nvSpPr>
        <xdr:cNvPr id="948" name="n_4mainValue【庁舎】&#10;一人当たり面積"/>
        <xdr:cNvSpPr txBox="1"/>
      </xdr:nvSpPr>
      <xdr:spPr>
        <a:xfrm>
          <a:off x="18421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類似団体と比較して特に有形固定資産減価償却率が高くなっている施設は庁舎であるが、新しい市庁舎本庁舎が令和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月に完成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年度決算以降有形固定資産減価償却率は大幅に減少する見込みである。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このほか、図書館、市民会館が類似団体と比較し、有形固定資産減価償却率が高くなっており、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年度に策定した個別施設計画に基づき、財政状況を見ながら老朽化対策に取り組んでいく必要がある。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一人当たり面積が類似団体平均と比較し高くなっている施設は、体育館・プール、福祉施設である。体育館・プールについては、平成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年度にかけて小中学校の再編成を行い、閉校した学校の体育館等を社会体育施設として活用することとしたため一人当たり面積が大きくなっている。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また、福祉施設については、水俣病患者の療養施設として昭和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年に開設した水俣市立明水園があるため、一人当たりの面積が大きくなっている。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23,681
163.29
20,952,558
20,479,637
314,982
8,326,585
17,181,963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地方消費税交付金等の増加により基準財政収入額が増加したため、財政力指数は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ポイント増加となっている。しかしながら、地方税を主とした自主財源比率は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割に満たっておらず、類似団体内平均値を下回っている。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高齢化等に伴う扶助費などの増加が見込まれることから、市税徴収率の向上を図るとともに、歳出においても事業内容の見直しを進め、予算の選択と集中により限られた予算を適切に配分し、財政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0" name="直線コネクタ 69"/>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3" name="直線コネクタ 72"/>
        <xdr:cNvCxnSpPr/>
      </xdr:nvCxnSpPr>
      <xdr:spPr>
        <a:xfrm flipV="1">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6" name="直線コネクタ 75"/>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79" name="直線コネクタ 78"/>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2" name="テキスト ボックス 91"/>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6" name="テキスト ボックス 95"/>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8" name="テキスト ボックス 9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税収は減少したものの、交付税等の増加や、臨財債発行額の増加に伴う経常的な収入が増加したことに加え、経常的な歳出が減少したため経常収支比率は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行政サービスの水準を落とさないようにしながら、生活保護費における適正化事業などといった経常経費の抑制に取り組みつつ、受益者負担の適正化を図り、滞納整理を強化するなど、経常収支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66</xdr:row>
      <xdr:rowOff>18204</xdr:rowOff>
    </xdr:to>
    <xdr:cxnSp macro="">
      <xdr:nvCxnSpPr>
        <xdr:cNvPr id="133" name="直線コネクタ 132"/>
        <xdr:cNvCxnSpPr/>
      </xdr:nvCxnSpPr>
      <xdr:spPr>
        <a:xfrm flipV="1">
          <a:off x="4114800" y="10931737"/>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141394</xdr:rowOff>
    </xdr:from>
    <xdr:to>
      <xdr:col>19</xdr:col>
      <xdr:colOff>133350</xdr:colOff>
      <xdr:row>66</xdr:row>
      <xdr:rowOff>18204</xdr:rowOff>
    </xdr:to>
    <xdr:cxnSp macro="">
      <xdr:nvCxnSpPr>
        <xdr:cNvPr id="136" name="直線コネクタ 135"/>
        <xdr:cNvCxnSpPr/>
      </xdr:nvCxnSpPr>
      <xdr:spPr>
        <a:xfrm>
          <a:off x="3225800" y="11285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141394</xdr:rowOff>
    </xdr:to>
    <xdr:cxnSp macro="">
      <xdr:nvCxnSpPr>
        <xdr:cNvPr id="139" name="直線コネクタ 138"/>
        <xdr:cNvCxnSpPr/>
      </xdr:nvCxnSpPr>
      <xdr:spPr>
        <a:xfrm>
          <a:off x="2336800" y="1102825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55456</xdr:rowOff>
    </xdr:to>
    <xdr:cxnSp macro="">
      <xdr:nvCxnSpPr>
        <xdr:cNvPr id="142" name="直線コネクタ 141"/>
        <xdr:cNvCxnSpPr/>
      </xdr:nvCxnSpPr>
      <xdr:spPr>
        <a:xfrm>
          <a:off x="1447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2" name="楕円 151"/>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3"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4" name="楕円 153"/>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5" name="テキスト ボックス 154"/>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6" name="楕円 155"/>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7" name="テキスト ボックス 156"/>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8" name="楕円 157"/>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9" name="テキスト ボックス 158"/>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60" name="楕円 159"/>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1" name="テキスト ボックス 160"/>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ふるさと大好き寄附金事業、埋蔵文化財発掘調査事業の委託料は増加したが、新型コロナウイルス感染症の影響による各種イベントや、研修等の中止による旅費等の減少が大きく、物件費全体として減少した。一方、人件費については、退職者が例年より多く、昨年度より増加したため、１人当たりの人件費・物件費等決算額は前年度に比べて</a:t>
          </a:r>
          <a:r>
            <a:rPr kumimoji="1" lang="en-US" altLang="ja-JP" sz="1300">
              <a:latin typeface="ＭＳ Ｐゴシック" panose="020B0600070205080204" pitchFamily="50" charset="-128"/>
              <a:ea typeface="ＭＳ Ｐゴシック" panose="020B0600070205080204" pitchFamily="50" charset="-128"/>
            </a:rPr>
            <a:t>6,800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類似団体内平均値及び熊本県平均値を下回っているが、全国平均値を上回っている状況であるため、今後も引き続き歳出削減に努める。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116914</xdr:rowOff>
    </xdr:from>
    <xdr:to>
      <xdr:col>23</xdr:col>
      <xdr:colOff>133350</xdr:colOff>
      <xdr:row>81</xdr:row>
      <xdr:rowOff>144261</xdr:rowOff>
    </xdr:to>
    <xdr:cxnSp macro="">
      <xdr:nvCxnSpPr>
        <xdr:cNvPr id="196" name="直線コネクタ 195"/>
        <xdr:cNvCxnSpPr/>
      </xdr:nvCxnSpPr>
      <xdr:spPr>
        <a:xfrm>
          <a:off x="4114800" y="14004364"/>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103434</xdr:rowOff>
    </xdr:from>
    <xdr:to>
      <xdr:col>19</xdr:col>
      <xdr:colOff>133350</xdr:colOff>
      <xdr:row>81</xdr:row>
      <xdr:rowOff>116914</xdr:rowOff>
    </xdr:to>
    <xdr:cxnSp macro="">
      <xdr:nvCxnSpPr>
        <xdr:cNvPr id="199" name="直線コネクタ 198"/>
        <xdr:cNvCxnSpPr/>
      </xdr:nvCxnSpPr>
      <xdr:spPr>
        <a:xfrm>
          <a:off x="3225800" y="13990884"/>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84511</xdr:rowOff>
    </xdr:from>
    <xdr:to>
      <xdr:col>15</xdr:col>
      <xdr:colOff>82550</xdr:colOff>
      <xdr:row>81</xdr:row>
      <xdr:rowOff>103434</xdr:rowOff>
    </xdr:to>
    <xdr:cxnSp macro="">
      <xdr:nvCxnSpPr>
        <xdr:cNvPr id="202" name="直線コネクタ 201"/>
        <xdr:cNvCxnSpPr/>
      </xdr:nvCxnSpPr>
      <xdr:spPr>
        <a:xfrm>
          <a:off x="2336800" y="13971961"/>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84511</xdr:rowOff>
    </xdr:from>
    <xdr:to>
      <xdr:col>11</xdr:col>
      <xdr:colOff>31750</xdr:colOff>
      <xdr:row>81</xdr:row>
      <xdr:rowOff>85911</xdr:rowOff>
    </xdr:to>
    <xdr:cxnSp macro="">
      <xdr:nvCxnSpPr>
        <xdr:cNvPr id="205" name="直線コネクタ 204"/>
        <xdr:cNvCxnSpPr/>
      </xdr:nvCxnSpPr>
      <xdr:spPr>
        <a:xfrm flipV="1">
          <a:off x="1447800" y="13971961"/>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93461</xdr:rowOff>
    </xdr:from>
    <xdr:to>
      <xdr:col>23</xdr:col>
      <xdr:colOff>184150</xdr:colOff>
      <xdr:row>82</xdr:row>
      <xdr:rowOff>23611</xdr:rowOff>
    </xdr:to>
    <xdr:sp macro="" textlink="">
      <xdr:nvSpPr>
        <xdr:cNvPr id="215" name="楕円 214"/>
        <xdr:cNvSpPr/>
      </xdr:nvSpPr>
      <xdr:spPr>
        <a:xfrm>
          <a:off x="4902200" y="139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109988</xdr:rowOff>
    </xdr:from>
    <xdr:ext cx="762000" cy="259045"/>
    <xdr:sp macro="" textlink="">
      <xdr:nvSpPr>
        <xdr:cNvPr id="216" name="人件費・物件費等の状況該当値テキスト"/>
        <xdr:cNvSpPr txBox="1"/>
      </xdr:nvSpPr>
      <xdr:spPr>
        <a:xfrm>
          <a:off x="5041900" y="138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66114</xdr:rowOff>
    </xdr:from>
    <xdr:to>
      <xdr:col>19</xdr:col>
      <xdr:colOff>184150</xdr:colOff>
      <xdr:row>81</xdr:row>
      <xdr:rowOff>167714</xdr:rowOff>
    </xdr:to>
    <xdr:sp macro="" textlink="">
      <xdr:nvSpPr>
        <xdr:cNvPr id="217" name="楕円 216"/>
        <xdr:cNvSpPr/>
      </xdr:nvSpPr>
      <xdr:spPr>
        <a:xfrm>
          <a:off x="4064000" y="139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6441</xdr:rowOff>
    </xdr:from>
    <xdr:ext cx="736600" cy="259045"/>
    <xdr:sp macro="" textlink="">
      <xdr:nvSpPr>
        <xdr:cNvPr id="218" name="テキスト ボックス 217"/>
        <xdr:cNvSpPr txBox="1"/>
      </xdr:nvSpPr>
      <xdr:spPr>
        <a:xfrm>
          <a:off x="3733800" y="1372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52634</xdr:rowOff>
    </xdr:from>
    <xdr:to>
      <xdr:col>15</xdr:col>
      <xdr:colOff>133350</xdr:colOff>
      <xdr:row>81</xdr:row>
      <xdr:rowOff>154234</xdr:rowOff>
    </xdr:to>
    <xdr:sp macro="" textlink="">
      <xdr:nvSpPr>
        <xdr:cNvPr id="219" name="楕円 218"/>
        <xdr:cNvSpPr/>
      </xdr:nvSpPr>
      <xdr:spPr>
        <a:xfrm>
          <a:off x="3175000" y="139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164411</xdr:rowOff>
    </xdr:from>
    <xdr:ext cx="762000" cy="259045"/>
    <xdr:sp macro="" textlink="">
      <xdr:nvSpPr>
        <xdr:cNvPr id="220" name="テキスト ボックス 219"/>
        <xdr:cNvSpPr txBox="1"/>
      </xdr:nvSpPr>
      <xdr:spPr>
        <a:xfrm>
          <a:off x="2844800" y="1370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33711</xdr:rowOff>
    </xdr:from>
    <xdr:to>
      <xdr:col>11</xdr:col>
      <xdr:colOff>82550</xdr:colOff>
      <xdr:row>81</xdr:row>
      <xdr:rowOff>135311</xdr:rowOff>
    </xdr:to>
    <xdr:sp macro="" textlink="">
      <xdr:nvSpPr>
        <xdr:cNvPr id="221" name="楕円 220"/>
        <xdr:cNvSpPr/>
      </xdr:nvSpPr>
      <xdr:spPr>
        <a:xfrm>
          <a:off x="2286000" y="1392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145488</xdr:rowOff>
    </xdr:from>
    <xdr:ext cx="762000" cy="259045"/>
    <xdr:sp macro="" textlink="">
      <xdr:nvSpPr>
        <xdr:cNvPr id="222" name="テキスト ボックス 221"/>
        <xdr:cNvSpPr txBox="1"/>
      </xdr:nvSpPr>
      <xdr:spPr>
        <a:xfrm>
          <a:off x="1955800" y="1369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35111</xdr:rowOff>
    </xdr:from>
    <xdr:to>
      <xdr:col>7</xdr:col>
      <xdr:colOff>31750</xdr:colOff>
      <xdr:row>81</xdr:row>
      <xdr:rowOff>136711</xdr:rowOff>
    </xdr:to>
    <xdr:sp macro="" textlink="">
      <xdr:nvSpPr>
        <xdr:cNvPr id="223" name="楕円 222"/>
        <xdr:cNvSpPr/>
      </xdr:nvSpPr>
      <xdr:spPr>
        <a:xfrm>
          <a:off x="1397000" y="139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146888</xdr:rowOff>
    </xdr:from>
    <xdr:ext cx="762000" cy="259045"/>
    <xdr:sp macro="" textlink="">
      <xdr:nvSpPr>
        <xdr:cNvPr id="224" name="テキスト ボックス 223"/>
        <xdr:cNvSpPr txBox="1"/>
      </xdr:nvSpPr>
      <xdr:spPr>
        <a:xfrm>
          <a:off x="1066800" y="1369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ポイント、全国市平均値を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166914</xdr:rowOff>
    </xdr:to>
    <xdr:cxnSp macro="">
      <xdr:nvCxnSpPr>
        <xdr:cNvPr id="260" name="直線コネクタ 259"/>
        <xdr:cNvCxnSpPr/>
      </xdr:nvCxnSpPr>
      <xdr:spPr>
        <a:xfrm>
          <a:off x="16179800" y="141051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xdr:cNvSpPr txBox="1"/>
      </xdr:nvSpPr>
      <xdr:spPr>
        <a:xfrm>
          <a:off x="17106900" y="1423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3" name="直線コネクタ 262"/>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65" name="テキスト ボックス 264"/>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84</xdr:row>
      <xdr:rowOff>30843</xdr:rowOff>
    </xdr:to>
    <xdr:cxnSp macro="">
      <xdr:nvCxnSpPr>
        <xdr:cNvPr id="266" name="直線コネクタ 265"/>
        <xdr:cNvCxnSpPr/>
      </xdr:nvCxnSpPr>
      <xdr:spPr>
        <a:xfrm flipV="1">
          <a:off x="14401800" y="14036221"/>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84</xdr:row>
      <xdr:rowOff>30843</xdr:rowOff>
    </xdr:to>
    <xdr:cxnSp macro="">
      <xdr:nvCxnSpPr>
        <xdr:cNvPr id="269" name="直線コネクタ 268"/>
        <xdr:cNvCxnSpPr/>
      </xdr:nvCxnSpPr>
      <xdr:spPr>
        <a:xfrm>
          <a:off x="13512800" y="14053457"/>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9" name="楕円 278"/>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0"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1" name="楕円 280"/>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2" name="テキスト ボックス 281"/>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3" name="楕円 282"/>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4" name="テキスト ボックス 283"/>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5" name="楕円 284"/>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66420</xdr:rowOff>
    </xdr:from>
    <xdr:ext cx="762000" cy="259045"/>
    <xdr:sp macro="" textlink="">
      <xdr:nvSpPr>
        <xdr:cNvPr id="286" name="テキスト ボックス 285"/>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7" name="楕円 286"/>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8" name="テキスト ボックス 287"/>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定員適正化計画のもと、新規採用の抑制、勧奨退職制度の創設など、職員数の削減（平成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人から令和２年度</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人に削減）を図ってきたが、人口の減少により前年度と比較して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ポイント増となり、全国平均値・熊本県平均値・類似団体内平均値のいずれをも上回っている。</a:t>
          </a:r>
        </a:p>
        <a:p>
          <a:r>
            <a:rPr kumimoji="1" lang="ja-JP" altLang="en-US" sz="1300">
              <a:latin typeface="ＭＳ Ｐゴシック" panose="020B0600070205080204" pitchFamily="50" charset="-128"/>
              <a:ea typeface="ＭＳ Ｐゴシック" panose="020B0600070205080204" pitchFamily="50" charset="-128"/>
            </a:rPr>
            <a:t>　今後も人口の減少が見込まれるが、ＩＣＴの活用等により、行政サービスの水準を落とさないようにしつつ、事業の見直しや効率化を進めていく。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122724</xdr:rowOff>
    </xdr:from>
    <xdr:to>
      <xdr:col>81</xdr:col>
      <xdr:colOff>44450</xdr:colOff>
      <xdr:row>60</xdr:row>
      <xdr:rowOff>126746</xdr:rowOff>
    </xdr:to>
    <xdr:cxnSp macro="">
      <xdr:nvCxnSpPr>
        <xdr:cNvPr id="322" name="直線コネクタ 321"/>
        <xdr:cNvCxnSpPr/>
      </xdr:nvCxnSpPr>
      <xdr:spPr>
        <a:xfrm>
          <a:off x="16179800" y="1040972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115485</xdr:rowOff>
    </xdr:from>
    <xdr:to>
      <xdr:col>77</xdr:col>
      <xdr:colOff>44450</xdr:colOff>
      <xdr:row>60</xdr:row>
      <xdr:rowOff>122724</xdr:rowOff>
    </xdr:to>
    <xdr:cxnSp macro="">
      <xdr:nvCxnSpPr>
        <xdr:cNvPr id="325" name="直線コネクタ 324"/>
        <xdr:cNvCxnSpPr/>
      </xdr:nvCxnSpPr>
      <xdr:spPr>
        <a:xfrm>
          <a:off x="15290800" y="1040248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110659</xdr:rowOff>
    </xdr:from>
    <xdr:to>
      <xdr:col>72</xdr:col>
      <xdr:colOff>203200</xdr:colOff>
      <xdr:row>60</xdr:row>
      <xdr:rowOff>115485</xdr:rowOff>
    </xdr:to>
    <xdr:cxnSp macro="">
      <xdr:nvCxnSpPr>
        <xdr:cNvPr id="328" name="直線コネクタ 327"/>
        <xdr:cNvCxnSpPr/>
      </xdr:nvCxnSpPr>
      <xdr:spPr>
        <a:xfrm>
          <a:off x="14401800" y="1039765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101409</xdr:rowOff>
    </xdr:from>
    <xdr:to>
      <xdr:col>68</xdr:col>
      <xdr:colOff>152400</xdr:colOff>
      <xdr:row>60</xdr:row>
      <xdr:rowOff>110659</xdr:rowOff>
    </xdr:to>
    <xdr:cxnSp macro="">
      <xdr:nvCxnSpPr>
        <xdr:cNvPr id="331" name="直線コネクタ 330"/>
        <xdr:cNvCxnSpPr/>
      </xdr:nvCxnSpPr>
      <xdr:spPr>
        <a:xfrm>
          <a:off x="13512800" y="10388409"/>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75946</xdr:rowOff>
    </xdr:from>
    <xdr:to>
      <xdr:col>81</xdr:col>
      <xdr:colOff>95250</xdr:colOff>
      <xdr:row>61</xdr:row>
      <xdr:rowOff>6096</xdr:rowOff>
    </xdr:to>
    <xdr:sp macro="" textlink="">
      <xdr:nvSpPr>
        <xdr:cNvPr id="341" name="楕円 340"/>
        <xdr:cNvSpPr/>
      </xdr:nvSpPr>
      <xdr:spPr>
        <a:xfrm>
          <a:off x="16967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48023</xdr:rowOff>
    </xdr:from>
    <xdr:ext cx="762000" cy="259045"/>
    <xdr:sp macro="" textlink="">
      <xdr:nvSpPr>
        <xdr:cNvPr id="342" name="定員管理の状況該当値テキスト"/>
        <xdr:cNvSpPr txBox="1"/>
      </xdr:nvSpPr>
      <xdr:spPr>
        <a:xfrm>
          <a:off x="17106900" y="1033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71924</xdr:rowOff>
    </xdr:from>
    <xdr:to>
      <xdr:col>77</xdr:col>
      <xdr:colOff>95250</xdr:colOff>
      <xdr:row>61</xdr:row>
      <xdr:rowOff>2074</xdr:rowOff>
    </xdr:to>
    <xdr:sp macro="" textlink="">
      <xdr:nvSpPr>
        <xdr:cNvPr id="343" name="楕円 342"/>
        <xdr:cNvSpPr/>
      </xdr:nvSpPr>
      <xdr:spPr>
        <a:xfrm>
          <a:off x="16129000" y="10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158301</xdr:rowOff>
    </xdr:from>
    <xdr:ext cx="736600" cy="259045"/>
    <xdr:sp macro="" textlink="">
      <xdr:nvSpPr>
        <xdr:cNvPr id="344" name="テキスト ボックス 343"/>
        <xdr:cNvSpPr txBox="1"/>
      </xdr:nvSpPr>
      <xdr:spPr>
        <a:xfrm>
          <a:off x="15798800" y="1044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64685</xdr:rowOff>
    </xdr:from>
    <xdr:to>
      <xdr:col>73</xdr:col>
      <xdr:colOff>44450</xdr:colOff>
      <xdr:row>60</xdr:row>
      <xdr:rowOff>166285</xdr:rowOff>
    </xdr:to>
    <xdr:sp macro="" textlink="">
      <xdr:nvSpPr>
        <xdr:cNvPr id="345" name="楕円 344"/>
        <xdr:cNvSpPr/>
      </xdr:nvSpPr>
      <xdr:spPr>
        <a:xfrm>
          <a:off x="152400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151062</xdr:rowOff>
    </xdr:from>
    <xdr:ext cx="762000" cy="259045"/>
    <xdr:sp macro="" textlink="">
      <xdr:nvSpPr>
        <xdr:cNvPr id="346" name="テキスト ボックス 345"/>
        <xdr:cNvSpPr txBox="1"/>
      </xdr:nvSpPr>
      <xdr:spPr>
        <a:xfrm>
          <a:off x="14909800" y="104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59859</xdr:rowOff>
    </xdr:from>
    <xdr:to>
      <xdr:col>68</xdr:col>
      <xdr:colOff>203200</xdr:colOff>
      <xdr:row>60</xdr:row>
      <xdr:rowOff>161459</xdr:rowOff>
    </xdr:to>
    <xdr:sp macro="" textlink="">
      <xdr:nvSpPr>
        <xdr:cNvPr id="347" name="楕円 346"/>
        <xdr:cNvSpPr/>
      </xdr:nvSpPr>
      <xdr:spPr>
        <a:xfrm>
          <a:off x="14351000" y="103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146236</xdr:rowOff>
    </xdr:from>
    <xdr:ext cx="762000" cy="259045"/>
    <xdr:sp macro="" textlink="">
      <xdr:nvSpPr>
        <xdr:cNvPr id="348" name="テキスト ボックス 347"/>
        <xdr:cNvSpPr txBox="1"/>
      </xdr:nvSpPr>
      <xdr:spPr>
        <a:xfrm>
          <a:off x="14020800" y="1043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50609</xdr:rowOff>
    </xdr:from>
    <xdr:to>
      <xdr:col>64</xdr:col>
      <xdr:colOff>152400</xdr:colOff>
      <xdr:row>60</xdr:row>
      <xdr:rowOff>152209</xdr:rowOff>
    </xdr:to>
    <xdr:sp macro="" textlink="">
      <xdr:nvSpPr>
        <xdr:cNvPr id="349" name="楕円 348"/>
        <xdr:cNvSpPr/>
      </xdr:nvSpPr>
      <xdr:spPr>
        <a:xfrm>
          <a:off x="13462000" y="103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136986</xdr:rowOff>
    </xdr:from>
    <xdr:ext cx="762000" cy="259045"/>
    <xdr:sp macro="" textlink="">
      <xdr:nvSpPr>
        <xdr:cNvPr id="350" name="テキスト ボックス 349"/>
        <xdr:cNvSpPr txBox="1"/>
      </xdr:nvSpPr>
      <xdr:spPr>
        <a:xfrm>
          <a:off x="13131800" y="104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公営企業の起債の償還が進み、公営企業に要する経費の財源とする地方債の償還の財源に充てたと認められる繰入金が減少したが、一般会計の元利償還金の額が増加したことにより前年度と同じ</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水俣川河口臨海部振興構想事業など大型事業の起債により、後年度において公債費の増加を見込むため、事業の重点化を図りつつ、市債発行額の抑制・平準化に努める。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85196</xdr:rowOff>
    </xdr:from>
    <xdr:to>
      <xdr:col>81</xdr:col>
      <xdr:colOff>44450</xdr:colOff>
      <xdr:row>43</xdr:row>
      <xdr:rowOff>85196</xdr:rowOff>
    </xdr:to>
    <xdr:cxnSp macro="">
      <xdr:nvCxnSpPr>
        <xdr:cNvPr id="387" name="直線コネクタ 386"/>
        <xdr:cNvCxnSpPr/>
      </xdr:nvCxnSpPr>
      <xdr:spPr>
        <a:xfrm>
          <a:off x="16179800" y="74575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85196</xdr:rowOff>
    </xdr:from>
    <xdr:to>
      <xdr:col>77</xdr:col>
      <xdr:colOff>44450</xdr:colOff>
      <xdr:row>43</xdr:row>
      <xdr:rowOff>145521</xdr:rowOff>
    </xdr:to>
    <xdr:cxnSp macro="">
      <xdr:nvCxnSpPr>
        <xdr:cNvPr id="390" name="直線コネクタ 389"/>
        <xdr:cNvCxnSpPr/>
      </xdr:nvCxnSpPr>
      <xdr:spPr>
        <a:xfrm flipV="1">
          <a:off x="15290800" y="74575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145521</xdr:rowOff>
    </xdr:from>
    <xdr:to>
      <xdr:col>72</xdr:col>
      <xdr:colOff>203200</xdr:colOff>
      <xdr:row>44</xdr:row>
      <xdr:rowOff>84667</xdr:rowOff>
    </xdr:to>
    <xdr:cxnSp macro="">
      <xdr:nvCxnSpPr>
        <xdr:cNvPr id="393" name="直線コネクタ 392"/>
        <xdr:cNvCxnSpPr/>
      </xdr:nvCxnSpPr>
      <xdr:spPr>
        <a:xfrm flipV="1">
          <a:off x="14401800" y="7517871"/>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45</xdr:row>
      <xdr:rowOff>13758</xdr:rowOff>
    </xdr:to>
    <xdr:cxnSp macro="">
      <xdr:nvCxnSpPr>
        <xdr:cNvPr id="396" name="直線コネクタ 395"/>
        <xdr:cNvCxnSpPr/>
      </xdr:nvCxnSpPr>
      <xdr:spPr>
        <a:xfrm flipV="1">
          <a:off x="13512800" y="76284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0" name="テキスト ボックス 399"/>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34396</xdr:rowOff>
    </xdr:from>
    <xdr:to>
      <xdr:col>81</xdr:col>
      <xdr:colOff>95250</xdr:colOff>
      <xdr:row>43</xdr:row>
      <xdr:rowOff>135996</xdr:rowOff>
    </xdr:to>
    <xdr:sp macro="" textlink="">
      <xdr:nvSpPr>
        <xdr:cNvPr id="406" name="楕円 405"/>
        <xdr:cNvSpPr/>
      </xdr:nvSpPr>
      <xdr:spPr>
        <a:xfrm>
          <a:off x="16967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6473</xdr:rowOff>
    </xdr:from>
    <xdr:ext cx="762000" cy="259045"/>
    <xdr:sp macro="" textlink="">
      <xdr:nvSpPr>
        <xdr:cNvPr id="407" name="公債費負担の状況該当値テキスト"/>
        <xdr:cNvSpPr txBox="1"/>
      </xdr:nvSpPr>
      <xdr:spPr>
        <a:xfrm>
          <a:off x="17106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34396</xdr:rowOff>
    </xdr:from>
    <xdr:to>
      <xdr:col>77</xdr:col>
      <xdr:colOff>95250</xdr:colOff>
      <xdr:row>43</xdr:row>
      <xdr:rowOff>135996</xdr:rowOff>
    </xdr:to>
    <xdr:sp macro="" textlink="">
      <xdr:nvSpPr>
        <xdr:cNvPr id="408" name="楕円 407"/>
        <xdr:cNvSpPr/>
      </xdr:nvSpPr>
      <xdr:spPr>
        <a:xfrm>
          <a:off x="16129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120773</xdr:rowOff>
    </xdr:from>
    <xdr:ext cx="736600" cy="259045"/>
    <xdr:sp macro="" textlink="">
      <xdr:nvSpPr>
        <xdr:cNvPr id="409" name="テキスト ボックス 408"/>
        <xdr:cNvSpPr txBox="1"/>
      </xdr:nvSpPr>
      <xdr:spPr>
        <a:xfrm>
          <a:off x="15798800" y="74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94721</xdr:rowOff>
    </xdr:from>
    <xdr:to>
      <xdr:col>73</xdr:col>
      <xdr:colOff>44450</xdr:colOff>
      <xdr:row>44</xdr:row>
      <xdr:rowOff>24871</xdr:rowOff>
    </xdr:to>
    <xdr:sp macro="" textlink="">
      <xdr:nvSpPr>
        <xdr:cNvPr id="410" name="楕円 409"/>
        <xdr:cNvSpPr/>
      </xdr:nvSpPr>
      <xdr:spPr>
        <a:xfrm>
          <a:off x="15240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9648</xdr:rowOff>
    </xdr:from>
    <xdr:ext cx="762000" cy="259045"/>
    <xdr:sp macro="" textlink="">
      <xdr:nvSpPr>
        <xdr:cNvPr id="411" name="テキスト ボックス 410"/>
        <xdr:cNvSpPr txBox="1"/>
      </xdr:nvSpPr>
      <xdr:spPr>
        <a:xfrm>
          <a:off x="14909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2" name="楕円 411"/>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3" name="テキスト ボックス 412"/>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134408</xdr:rowOff>
    </xdr:from>
    <xdr:to>
      <xdr:col>64</xdr:col>
      <xdr:colOff>152400</xdr:colOff>
      <xdr:row>45</xdr:row>
      <xdr:rowOff>64558</xdr:rowOff>
    </xdr:to>
    <xdr:sp macro="" textlink="">
      <xdr:nvSpPr>
        <xdr:cNvPr id="414" name="楕円 413"/>
        <xdr:cNvSpPr/>
      </xdr:nvSpPr>
      <xdr:spPr>
        <a:xfrm>
          <a:off x="13462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49335</xdr:rowOff>
    </xdr:from>
    <xdr:ext cx="762000" cy="259045"/>
    <xdr:sp macro="" textlink="">
      <xdr:nvSpPr>
        <xdr:cNvPr id="415" name="テキスト ボックス 414"/>
        <xdr:cNvSpPr txBox="1"/>
      </xdr:nvSpPr>
      <xdr:spPr>
        <a:xfrm>
          <a:off x="13131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a:t>
          </a:r>
          <a:r>
            <a:rPr kumimoji="1" lang="en-US" altLang="ja-JP" sz="1300">
              <a:latin typeface="ＭＳ Ｐゴシック" panose="020B0600070205080204" pitchFamily="50" charset="-128"/>
              <a:ea typeface="ＭＳ Ｐゴシック" panose="020B0600070205080204" pitchFamily="50" charset="-128"/>
            </a:rPr>
            <a:t>1,646</a:t>
          </a:r>
          <a:r>
            <a:rPr kumimoji="1" lang="ja-JP" altLang="en-US" sz="1300">
              <a:latin typeface="ＭＳ Ｐゴシック" panose="020B0600070205080204" pitchFamily="50" charset="-128"/>
              <a:ea typeface="ＭＳ Ｐゴシック" panose="020B0600070205080204" pitchFamily="50" charset="-128"/>
            </a:rPr>
            <a:t>百万円増加、公営企業債等繰入見込額が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百万円増加したが、充当可能財源等も</a:t>
          </a:r>
          <a:r>
            <a:rPr kumimoji="1" lang="en-US" altLang="ja-JP" sz="1300">
              <a:latin typeface="ＭＳ Ｐゴシック" panose="020B0600070205080204" pitchFamily="50" charset="-128"/>
              <a:ea typeface="ＭＳ Ｐゴシック" panose="020B0600070205080204" pitchFamily="50" charset="-128"/>
            </a:rPr>
            <a:t>1,286</a:t>
          </a:r>
          <a:r>
            <a:rPr kumimoji="1" lang="ja-JP" altLang="en-US" sz="1300">
              <a:latin typeface="ＭＳ Ｐゴシック" panose="020B0600070205080204" pitchFamily="50" charset="-128"/>
              <a:ea typeface="ＭＳ Ｐゴシック" panose="020B0600070205080204" pitchFamily="50" charset="-128"/>
            </a:rPr>
            <a:t>百万円増加したため、前年度に比べ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人口の減少が見込まれるなか、水俣川河口臨海部振興構想事業や袋インターチェンジ開通に向けた工事などの大型事業に伴い、地方債残高及び充当可能基金残高が変動する見込みであることから、交付税措置率の高い地方債を活用するなど、後年度の負担の抑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143722</xdr:rowOff>
    </xdr:from>
    <xdr:to>
      <xdr:col>81</xdr:col>
      <xdr:colOff>44450</xdr:colOff>
      <xdr:row>17</xdr:row>
      <xdr:rowOff>161149</xdr:rowOff>
    </xdr:to>
    <xdr:cxnSp macro="">
      <xdr:nvCxnSpPr>
        <xdr:cNvPr id="449" name="直線コネクタ 448"/>
        <xdr:cNvCxnSpPr/>
      </xdr:nvCxnSpPr>
      <xdr:spPr>
        <a:xfrm flipV="1">
          <a:off x="16179800" y="3058372"/>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29775</xdr:rowOff>
    </xdr:from>
    <xdr:to>
      <xdr:col>77</xdr:col>
      <xdr:colOff>44450</xdr:colOff>
      <xdr:row>17</xdr:row>
      <xdr:rowOff>161149</xdr:rowOff>
    </xdr:to>
    <xdr:cxnSp macro="">
      <xdr:nvCxnSpPr>
        <xdr:cNvPr id="452" name="直線コネクタ 451"/>
        <xdr:cNvCxnSpPr/>
      </xdr:nvCxnSpPr>
      <xdr:spPr>
        <a:xfrm>
          <a:off x="15290800" y="2944425"/>
          <a:ext cx="8890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17</xdr:row>
      <xdr:rowOff>29775</xdr:rowOff>
    </xdr:to>
    <xdr:cxnSp macro="">
      <xdr:nvCxnSpPr>
        <xdr:cNvPr id="455" name="直線コネクタ 454"/>
        <xdr:cNvCxnSpPr/>
      </xdr:nvCxnSpPr>
      <xdr:spPr>
        <a:xfrm>
          <a:off x="14401800" y="2885440"/>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7" name="テキスト ボックス 456"/>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16</xdr:row>
      <xdr:rowOff>159667</xdr:rowOff>
    </xdr:to>
    <xdr:cxnSp macro="">
      <xdr:nvCxnSpPr>
        <xdr:cNvPr id="458" name="直線コネクタ 457"/>
        <xdr:cNvCxnSpPr/>
      </xdr:nvCxnSpPr>
      <xdr:spPr>
        <a:xfrm flipV="1">
          <a:off x="13512800" y="2885440"/>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92922</xdr:rowOff>
    </xdr:from>
    <xdr:to>
      <xdr:col>81</xdr:col>
      <xdr:colOff>95250</xdr:colOff>
      <xdr:row>18</xdr:row>
      <xdr:rowOff>23072</xdr:rowOff>
    </xdr:to>
    <xdr:sp macro="" textlink="">
      <xdr:nvSpPr>
        <xdr:cNvPr id="468" name="楕円 467"/>
        <xdr:cNvSpPr/>
      </xdr:nvSpPr>
      <xdr:spPr>
        <a:xfrm>
          <a:off x="169672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64999</xdr:rowOff>
    </xdr:from>
    <xdr:ext cx="762000" cy="259045"/>
    <xdr:sp macro="" textlink="">
      <xdr:nvSpPr>
        <xdr:cNvPr id="469" name="将来負担の状況該当値テキスト"/>
        <xdr:cNvSpPr txBox="1"/>
      </xdr:nvSpPr>
      <xdr:spPr>
        <a:xfrm>
          <a:off x="17106900" y="297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110349</xdr:rowOff>
    </xdr:from>
    <xdr:to>
      <xdr:col>77</xdr:col>
      <xdr:colOff>95250</xdr:colOff>
      <xdr:row>18</xdr:row>
      <xdr:rowOff>40499</xdr:rowOff>
    </xdr:to>
    <xdr:sp macro="" textlink="">
      <xdr:nvSpPr>
        <xdr:cNvPr id="470" name="楕円 469"/>
        <xdr:cNvSpPr/>
      </xdr:nvSpPr>
      <xdr:spPr>
        <a:xfrm>
          <a:off x="16129000" y="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25276</xdr:rowOff>
    </xdr:from>
    <xdr:ext cx="736600" cy="259045"/>
    <xdr:sp macro="" textlink="">
      <xdr:nvSpPr>
        <xdr:cNvPr id="471" name="テキスト ボックス 470"/>
        <xdr:cNvSpPr txBox="1"/>
      </xdr:nvSpPr>
      <xdr:spPr>
        <a:xfrm>
          <a:off x="15798800" y="311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150425</xdr:rowOff>
    </xdr:from>
    <xdr:to>
      <xdr:col>73</xdr:col>
      <xdr:colOff>44450</xdr:colOff>
      <xdr:row>17</xdr:row>
      <xdr:rowOff>80575</xdr:rowOff>
    </xdr:to>
    <xdr:sp macro="" textlink="">
      <xdr:nvSpPr>
        <xdr:cNvPr id="472" name="楕円 471"/>
        <xdr:cNvSpPr/>
      </xdr:nvSpPr>
      <xdr:spPr>
        <a:xfrm>
          <a:off x="15240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65352</xdr:rowOff>
    </xdr:from>
    <xdr:ext cx="762000" cy="259045"/>
    <xdr:sp macro="" textlink="">
      <xdr:nvSpPr>
        <xdr:cNvPr id="473" name="テキスト ボックス 472"/>
        <xdr:cNvSpPr txBox="1"/>
      </xdr:nvSpPr>
      <xdr:spPr>
        <a:xfrm>
          <a:off x="14909800" y="29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74" name="楕円 473"/>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75" name="テキスト ボックス 474"/>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108867</xdr:rowOff>
    </xdr:from>
    <xdr:to>
      <xdr:col>64</xdr:col>
      <xdr:colOff>152400</xdr:colOff>
      <xdr:row>17</xdr:row>
      <xdr:rowOff>39017</xdr:rowOff>
    </xdr:to>
    <xdr:sp macro="" textlink="">
      <xdr:nvSpPr>
        <xdr:cNvPr id="476" name="楕円 475"/>
        <xdr:cNvSpPr/>
      </xdr:nvSpPr>
      <xdr:spPr>
        <a:xfrm>
          <a:off x="134620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23794</xdr:rowOff>
    </xdr:from>
    <xdr:ext cx="762000" cy="259045"/>
    <xdr:sp macro="" textlink="">
      <xdr:nvSpPr>
        <xdr:cNvPr id="477" name="テキスト ボックス 476"/>
        <xdr:cNvSpPr txBox="1"/>
      </xdr:nvSpPr>
      <xdr:spPr>
        <a:xfrm>
          <a:off x="13131800" y="29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23,681
163.29
20,952,558
20,479,637
314,982
8,326,585
17,181,963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退職者が例年より多く、人件費が昨年度より増加したため、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ポイント上昇となった。令和２年度までは退職者が高水準で推移してきたが、今後は減少していく見込みである。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類似団体内平均値、全国平均、熊本県平均のいずれも下回っており、今後も人件費の縮減に努めていく。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88900</xdr:rowOff>
    </xdr:to>
    <xdr:cxnSp macro="">
      <xdr:nvCxnSpPr>
        <xdr:cNvPr id="66" name="直線コネクタ 65"/>
        <xdr:cNvCxnSpPr/>
      </xdr:nvCxnSpPr>
      <xdr:spPr>
        <a:xfrm>
          <a:off x="3987800" y="589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88900</xdr:rowOff>
    </xdr:to>
    <xdr:cxnSp macro="">
      <xdr:nvCxnSpPr>
        <xdr:cNvPr id="69" name="直線コネクタ 68"/>
        <xdr:cNvCxnSpPr/>
      </xdr:nvCxnSpPr>
      <xdr:spPr>
        <a:xfrm flipV="1">
          <a:off x="3098800" y="589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88900</xdr:rowOff>
    </xdr:to>
    <xdr:cxnSp macro="">
      <xdr:nvCxnSpPr>
        <xdr:cNvPr id="72" name="直線コネクタ 71"/>
        <xdr:cNvCxnSpPr/>
      </xdr:nvCxnSpPr>
      <xdr:spPr>
        <a:xfrm>
          <a:off x="2209800" y="585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27940</xdr:rowOff>
    </xdr:to>
    <xdr:cxnSp macro="">
      <xdr:nvCxnSpPr>
        <xdr:cNvPr id="75" name="直線コネクタ 74"/>
        <xdr:cNvCxnSpPr/>
      </xdr:nvCxnSpPr>
      <xdr:spPr>
        <a:xfrm>
          <a:off x="1320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ふるさと大好き寄附金事業、埋蔵文化財発掘調査事業の委託料は増加したが、新型コロナウイルス感染症の影響による各種イベントや、研修等の中止による旅費等の減少が大きく、物件費全体として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ポイント減少し、類似団体内平均値、全国平均値、熊本県平均値すべてを下回った。今後も事務経費の節減に努める。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46990</xdr:rowOff>
    </xdr:to>
    <xdr:cxnSp macro="">
      <xdr:nvCxnSpPr>
        <xdr:cNvPr id="127" name="直線コネクタ 126"/>
        <xdr:cNvCxnSpPr/>
      </xdr:nvCxnSpPr>
      <xdr:spPr>
        <a:xfrm flipV="1">
          <a:off x="15671800" y="2550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77470</xdr:rowOff>
    </xdr:to>
    <xdr:cxnSp macro="">
      <xdr:nvCxnSpPr>
        <xdr:cNvPr id="130" name="直線コネクタ 129"/>
        <xdr:cNvCxnSpPr/>
      </xdr:nvCxnSpPr>
      <xdr:spPr>
        <a:xfrm flipV="1">
          <a:off x="14782800" y="261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92710</xdr:rowOff>
    </xdr:to>
    <xdr:cxnSp macro="">
      <xdr:nvCxnSpPr>
        <xdr:cNvPr id="133" name="直線コネクタ 132"/>
        <xdr:cNvCxnSpPr/>
      </xdr:nvCxnSpPr>
      <xdr:spPr>
        <a:xfrm flipV="1">
          <a:off x="13893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146050</xdr:rowOff>
    </xdr:to>
    <xdr:cxnSp macro="">
      <xdr:nvCxnSpPr>
        <xdr:cNvPr id="136" name="直線コネクタ 135"/>
        <xdr:cNvCxnSpPr/>
      </xdr:nvCxnSpPr>
      <xdr:spPr>
        <a:xfrm flipV="1">
          <a:off x="13004800" y="266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6" name="楕円 145"/>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7"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8" name="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50" name="楕円 149"/>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1" name="テキスト ボックス 15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子どものための教育・保育給付負担金や、放課後児童健全育成事業は増加したが、生活保護費の医療扶助に係る歳出や、児童扶養手当が減少したため、昨年度より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保育単価は上昇傾向にあるため、今後も各保育園・認定こども園への負担金は増加することが考えられるが、扶助費全体で適正な規模になるよう対策を模索していく。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117475</xdr:rowOff>
    </xdr:from>
    <xdr:to>
      <xdr:col>24</xdr:col>
      <xdr:colOff>25400</xdr:colOff>
      <xdr:row>57</xdr:row>
      <xdr:rowOff>69850</xdr:rowOff>
    </xdr:to>
    <xdr:cxnSp macro="">
      <xdr:nvCxnSpPr>
        <xdr:cNvPr id="192" name="直線コネクタ 191"/>
        <xdr:cNvCxnSpPr/>
      </xdr:nvCxnSpPr>
      <xdr:spPr>
        <a:xfrm flipV="1">
          <a:off x="3987800" y="97186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95" name="直線コネクタ 194"/>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41275</xdr:rowOff>
    </xdr:from>
    <xdr:to>
      <xdr:col>15</xdr:col>
      <xdr:colOff>98425</xdr:colOff>
      <xdr:row>57</xdr:row>
      <xdr:rowOff>69850</xdr:rowOff>
    </xdr:to>
    <xdr:cxnSp macro="">
      <xdr:nvCxnSpPr>
        <xdr:cNvPr id="198" name="直線コネクタ 197"/>
        <xdr:cNvCxnSpPr/>
      </xdr:nvCxnSpPr>
      <xdr:spPr>
        <a:xfrm>
          <a:off x="2209800" y="96424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41275</xdr:rowOff>
    </xdr:to>
    <xdr:cxnSp macro="">
      <xdr:nvCxnSpPr>
        <xdr:cNvPr id="201" name="直線コネクタ 200"/>
        <xdr:cNvCxnSpPr/>
      </xdr:nvCxnSpPr>
      <xdr:spPr>
        <a:xfrm>
          <a:off x="1320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66675</xdr:rowOff>
    </xdr:from>
    <xdr:to>
      <xdr:col>24</xdr:col>
      <xdr:colOff>76200</xdr:colOff>
      <xdr:row>56</xdr:row>
      <xdr:rowOff>168275</xdr:rowOff>
    </xdr:to>
    <xdr:sp macro="" textlink="">
      <xdr:nvSpPr>
        <xdr:cNvPr id="211" name="楕円 210"/>
        <xdr:cNvSpPr/>
      </xdr:nvSpPr>
      <xdr:spPr>
        <a:xfrm>
          <a:off x="47752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38752</xdr:rowOff>
    </xdr:from>
    <xdr:ext cx="762000" cy="259045"/>
    <xdr:sp macro="" textlink="">
      <xdr:nvSpPr>
        <xdr:cNvPr id="212" name="扶助費該当値テキスト"/>
        <xdr:cNvSpPr txBox="1"/>
      </xdr:nvSpPr>
      <xdr:spPr>
        <a:xfrm>
          <a:off x="49149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7" name="楕円 216"/>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218" name="テキスト ボックス 217"/>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0" name="テキスト ボックス 21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下水道事業会計が公営企業法全適用に伴い、繰出金の性質が補助費等に変わり繰出金が減額となったことに伴い、前年度から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保険特別会計への繰出額は増加しており、高齢化等の影響により、今後も増加していく見込み。医療や介護における給付費の抑制につながる取組を強化するなど、特別会計への繰出金の縮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60</xdr:row>
      <xdr:rowOff>114300</xdr:rowOff>
    </xdr:to>
    <xdr:cxnSp macro="">
      <xdr:nvCxnSpPr>
        <xdr:cNvPr id="253" name="直線コネクタ 252"/>
        <xdr:cNvCxnSpPr/>
      </xdr:nvCxnSpPr>
      <xdr:spPr>
        <a:xfrm flipV="1">
          <a:off x="15671800" y="96393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114300</xdr:rowOff>
    </xdr:from>
    <xdr:to>
      <xdr:col>78</xdr:col>
      <xdr:colOff>69850</xdr:colOff>
      <xdr:row>60</xdr:row>
      <xdr:rowOff>152400</xdr:rowOff>
    </xdr:to>
    <xdr:cxnSp macro="">
      <xdr:nvCxnSpPr>
        <xdr:cNvPr id="256" name="直線コネクタ 255"/>
        <xdr:cNvCxnSpPr/>
      </xdr:nvCxnSpPr>
      <xdr:spPr>
        <a:xfrm flipV="1">
          <a:off x="147828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114300</xdr:rowOff>
    </xdr:from>
    <xdr:to>
      <xdr:col>73</xdr:col>
      <xdr:colOff>180975</xdr:colOff>
      <xdr:row>60</xdr:row>
      <xdr:rowOff>152400</xdr:rowOff>
    </xdr:to>
    <xdr:cxnSp macro="">
      <xdr:nvCxnSpPr>
        <xdr:cNvPr id="259" name="直線コネクタ 258"/>
        <xdr:cNvCxnSpPr/>
      </xdr:nvCxnSpPr>
      <xdr:spPr>
        <a:xfrm>
          <a:off x="138938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60</xdr:row>
      <xdr:rowOff>139700</xdr:rowOff>
    </xdr:to>
    <xdr:cxnSp macro="">
      <xdr:nvCxnSpPr>
        <xdr:cNvPr id="262" name="直線コネクタ 261"/>
        <xdr:cNvCxnSpPr/>
      </xdr:nvCxnSpPr>
      <xdr:spPr>
        <a:xfrm flipV="1">
          <a:off x="13004800" y="1040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72" name="楕円 271"/>
        <xdr:cNvSpPr/>
      </xdr:nvSpPr>
      <xdr:spPr>
        <a:xfrm>
          <a:off x="16459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3827</xdr:rowOff>
    </xdr:from>
    <xdr:ext cx="762000" cy="259045"/>
    <xdr:sp macro="" textlink="">
      <xdr:nvSpPr>
        <xdr:cNvPr id="273" name="その他該当値テキスト"/>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4" name="楕円 273"/>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5" name="テキスト ボックス 274"/>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101600</xdr:rowOff>
    </xdr:from>
    <xdr:to>
      <xdr:col>74</xdr:col>
      <xdr:colOff>31750</xdr:colOff>
      <xdr:row>61</xdr:row>
      <xdr:rowOff>31750</xdr:rowOff>
    </xdr:to>
    <xdr:sp macro="" textlink="">
      <xdr:nvSpPr>
        <xdr:cNvPr id="276" name="楕円 275"/>
        <xdr:cNvSpPr/>
      </xdr:nvSpPr>
      <xdr:spPr>
        <a:xfrm>
          <a:off x="14732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16527</xdr:rowOff>
    </xdr:from>
    <xdr:ext cx="762000" cy="259045"/>
    <xdr:sp macro="" textlink="">
      <xdr:nvSpPr>
        <xdr:cNvPr id="277" name="テキスト ボックス 276"/>
        <xdr:cNvSpPr txBox="1"/>
      </xdr:nvSpPr>
      <xdr:spPr>
        <a:xfrm>
          <a:off x="14401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8" name="楕円 277"/>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9" name="テキスト ボックス 278"/>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80" name="楕円 279"/>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3827</xdr:rowOff>
    </xdr:from>
    <xdr:ext cx="762000" cy="259045"/>
    <xdr:sp macro="" textlink="">
      <xdr:nvSpPr>
        <xdr:cNvPr id="281" name="テキスト ボックス 280"/>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下水道事業会計が公営企業法全部適用に伴い、繰出金の性質が補助費等に変わったため昨年度から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ている。今後、下水道事業については、下水道の耐震化工事や、設備の更新が予定されている。また、一部事務組合に関しては、災害等の増加により施設整備の増加要望など、増額要因が多くある中、市が負担できる金額には限度があるため、大幅に増加しないよう留意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37846</xdr:rowOff>
    </xdr:to>
    <xdr:cxnSp macro="">
      <xdr:nvCxnSpPr>
        <xdr:cNvPr id="311" name="直線コネクタ 310"/>
        <xdr:cNvCxnSpPr/>
      </xdr:nvCxnSpPr>
      <xdr:spPr>
        <a:xfrm>
          <a:off x="15671800" y="65963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81280</xdr:rowOff>
    </xdr:to>
    <xdr:cxnSp macro="">
      <xdr:nvCxnSpPr>
        <xdr:cNvPr id="314" name="直線コネクタ 313"/>
        <xdr:cNvCxnSpPr/>
      </xdr:nvCxnSpPr>
      <xdr:spPr>
        <a:xfrm>
          <a:off x="14782800" y="6555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40132</xdr:rowOff>
    </xdr:to>
    <xdr:cxnSp macro="">
      <xdr:nvCxnSpPr>
        <xdr:cNvPr id="317" name="直線コネクタ 316"/>
        <xdr:cNvCxnSpPr/>
      </xdr:nvCxnSpPr>
      <xdr:spPr>
        <a:xfrm>
          <a:off x="13893800" y="6555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40132</xdr:rowOff>
    </xdr:to>
    <xdr:cxnSp macro="">
      <xdr:nvCxnSpPr>
        <xdr:cNvPr id="320" name="直線コネクタ 319"/>
        <xdr:cNvCxnSpPr/>
      </xdr:nvCxnSpPr>
      <xdr:spPr>
        <a:xfrm>
          <a:off x="13004800" y="6541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30" name="楕円 329"/>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31" name="補助費等該当値テキスト"/>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2" name="楕円 331"/>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3" name="テキスト ボックス 332"/>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4" name="楕円 333"/>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5" name="テキスト ボックス 334"/>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6" name="楕円 335"/>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7" name="テキスト ボックス 336"/>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8" name="楕円 337"/>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9" name="テキスト ボックス 338"/>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新庁舎建設、水俣川河口臨海部構想事業、袋インターに関する工事など、大規模事業を実施することで、市債償還額を新規借入額が上回ったため、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今後も水俣川河口臨海部振興構想事業などの大型事業の起債が控えているため、事業の選択を行い、可能な限り新規発行の抑制に努める。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88900</xdr:rowOff>
    </xdr:to>
    <xdr:cxnSp macro="">
      <xdr:nvCxnSpPr>
        <xdr:cNvPr id="372" name="直線コネクタ 371"/>
        <xdr:cNvCxnSpPr/>
      </xdr:nvCxnSpPr>
      <xdr:spPr>
        <a:xfrm>
          <a:off x="3987800" y="13111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81280</xdr:rowOff>
    </xdr:to>
    <xdr:cxnSp macro="">
      <xdr:nvCxnSpPr>
        <xdr:cNvPr id="375" name="直線コネクタ 374"/>
        <xdr:cNvCxnSpPr/>
      </xdr:nvCxnSpPr>
      <xdr:spPr>
        <a:xfrm>
          <a:off x="3098800" y="13058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27939</xdr:rowOff>
    </xdr:to>
    <xdr:cxnSp macro="">
      <xdr:nvCxnSpPr>
        <xdr:cNvPr id="378" name="直線コネクタ 377"/>
        <xdr:cNvCxnSpPr/>
      </xdr:nvCxnSpPr>
      <xdr:spPr>
        <a:xfrm>
          <a:off x="2209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76</xdr:row>
      <xdr:rowOff>12700</xdr:rowOff>
    </xdr:to>
    <xdr:cxnSp macro="">
      <xdr:nvCxnSpPr>
        <xdr:cNvPr id="381" name="直線コネクタ 380"/>
        <xdr:cNvCxnSpPr/>
      </xdr:nvCxnSpPr>
      <xdr:spPr>
        <a:xfrm>
          <a:off x="1320800" y="12943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1" name="楕円 390"/>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10177</xdr:rowOff>
    </xdr:from>
    <xdr:ext cx="762000" cy="259045"/>
    <xdr:sp macro="" textlink="">
      <xdr:nvSpPr>
        <xdr:cNvPr id="392" name="公債費該当値テキスト"/>
        <xdr:cNvSpPr txBox="1"/>
      </xdr:nvSpPr>
      <xdr:spPr>
        <a:xfrm>
          <a:off x="4914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3" name="楕円 392"/>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4" name="テキスト ボックス 393"/>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5" name="楕円 394"/>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6" name="テキスト ボックス 395"/>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7" name="楕円 396"/>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8" name="テキスト ボックス 39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9" name="楕円 398"/>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400" name="テキスト ボックス 399"/>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ポイント減となり２年連続で改善した。要因としては人件費と扶助費の改善があげられる。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79</xdr:row>
      <xdr:rowOff>129287</xdr:rowOff>
    </xdr:to>
    <xdr:cxnSp macro="">
      <xdr:nvCxnSpPr>
        <xdr:cNvPr id="431" name="直線コネクタ 430"/>
        <xdr:cNvCxnSpPr/>
      </xdr:nvCxnSpPr>
      <xdr:spPr>
        <a:xfrm flipV="1">
          <a:off x="15671800" y="13440663"/>
          <a:ext cx="8382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79</xdr:row>
      <xdr:rowOff>133858</xdr:rowOff>
    </xdr:to>
    <xdr:cxnSp macro="">
      <xdr:nvCxnSpPr>
        <xdr:cNvPr id="434" name="直線コネクタ 433"/>
        <xdr:cNvCxnSpPr/>
      </xdr:nvCxnSpPr>
      <xdr:spPr>
        <a:xfrm flipV="1">
          <a:off x="14782800" y="136738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133858</xdr:rowOff>
    </xdr:to>
    <xdr:cxnSp macro="">
      <xdr:nvCxnSpPr>
        <xdr:cNvPr id="437" name="直線コネクタ 436"/>
        <xdr:cNvCxnSpPr/>
      </xdr:nvCxnSpPr>
      <xdr:spPr>
        <a:xfrm>
          <a:off x="13893800" y="135412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1270</xdr:rowOff>
    </xdr:to>
    <xdr:cxnSp macro="">
      <xdr:nvCxnSpPr>
        <xdr:cNvPr id="440" name="直線コネクタ 439"/>
        <xdr:cNvCxnSpPr/>
      </xdr:nvCxnSpPr>
      <xdr:spPr>
        <a:xfrm flipV="1">
          <a:off x="13004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50" name="楕円 449"/>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51"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52" name="楕円 451"/>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53" name="テキスト ボックス 452"/>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83058</xdr:rowOff>
    </xdr:from>
    <xdr:to>
      <xdr:col>74</xdr:col>
      <xdr:colOff>31750</xdr:colOff>
      <xdr:row>80</xdr:row>
      <xdr:rowOff>13208</xdr:rowOff>
    </xdr:to>
    <xdr:sp macro="" textlink="">
      <xdr:nvSpPr>
        <xdr:cNvPr id="454" name="楕円 453"/>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169435</xdr:rowOff>
    </xdr:from>
    <xdr:ext cx="762000" cy="259045"/>
    <xdr:sp macro="" textlink="">
      <xdr:nvSpPr>
        <xdr:cNvPr id="455" name="テキスト ボックス 454"/>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6" name="楕円 455"/>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7" name="テキスト ボックス 456"/>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8" name="楕円 457"/>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9" name="テキスト ボックス 458"/>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136636</xdr:rowOff>
    </xdr:from>
    <xdr:to>
      <xdr:col>29</xdr:col>
      <xdr:colOff>127000</xdr:colOff>
      <xdr:row>16</xdr:row>
      <xdr:rowOff>153073</xdr:rowOff>
    </xdr:to>
    <xdr:cxnSp macro="">
      <xdr:nvCxnSpPr>
        <xdr:cNvPr id="47" name="直線コネクタ 46"/>
        <xdr:cNvCxnSpPr/>
      </xdr:nvCxnSpPr>
      <xdr:spPr bwMode="auto">
        <a:xfrm flipV="1">
          <a:off x="5003800" y="2927461"/>
          <a:ext cx="647700" cy="1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129630</xdr:rowOff>
    </xdr:from>
    <xdr:ext cx="762000" cy="259045"/>
    <xdr:sp macro="" textlink="">
      <xdr:nvSpPr>
        <xdr:cNvPr id="48" name="人口1人当たり決算額の推移平均値テキスト130"/>
        <xdr:cNvSpPr txBox="1"/>
      </xdr:nvSpPr>
      <xdr:spPr>
        <a:xfrm>
          <a:off x="5740400" y="2920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153073</xdr:rowOff>
    </xdr:from>
    <xdr:to>
      <xdr:col>26</xdr:col>
      <xdr:colOff>50800</xdr:colOff>
      <xdr:row>17</xdr:row>
      <xdr:rowOff>2864</xdr:rowOff>
    </xdr:to>
    <xdr:cxnSp macro="">
      <xdr:nvCxnSpPr>
        <xdr:cNvPr id="50" name="直線コネクタ 49"/>
        <xdr:cNvCxnSpPr/>
      </xdr:nvCxnSpPr>
      <xdr:spPr bwMode="auto">
        <a:xfrm flipV="1">
          <a:off x="4305300" y="2943898"/>
          <a:ext cx="698500" cy="2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2864</xdr:rowOff>
    </xdr:from>
    <xdr:to>
      <xdr:col>22</xdr:col>
      <xdr:colOff>114300</xdr:colOff>
      <xdr:row>17</xdr:row>
      <xdr:rowOff>20462</xdr:rowOff>
    </xdr:to>
    <xdr:cxnSp macro="">
      <xdr:nvCxnSpPr>
        <xdr:cNvPr id="53" name="直線コネクタ 52"/>
        <xdr:cNvCxnSpPr/>
      </xdr:nvCxnSpPr>
      <xdr:spPr bwMode="auto">
        <a:xfrm flipV="1">
          <a:off x="3606800" y="2965139"/>
          <a:ext cx="698500" cy="1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20462</xdr:rowOff>
    </xdr:from>
    <xdr:to>
      <xdr:col>18</xdr:col>
      <xdr:colOff>177800</xdr:colOff>
      <xdr:row>17</xdr:row>
      <xdr:rowOff>42723</xdr:rowOff>
    </xdr:to>
    <xdr:cxnSp macro="">
      <xdr:nvCxnSpPr>
        <xdr:cNvPr id="56" name="直線コネクタ 55"/>
        <xdr:cNvCxnSpPr/>
      </xdr:nvCxnSpPr>
      <xdr:spPr bwMode="auto">
        <a:xfrm flipV="1">
          <a:off x="2908300" y="2982737"/>
          <a:ext cx="698500" cy="22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85836</xdr:rowOff>
    </xdr:from>
    <xdr:to>
      <xdr:col>29</xdr:col>
      <xdr:colOff>177800</xdr:colOff>
      <xdr:row>17</xdr:row>
      <xdr:rowOff>15986</xdr:rowOff>
    </xdr:to>
    <xdr:sp macro="" textlink="">
      <xdr:nvSpPr>
        <xdr:cNvPr id="66" name="楕円 65"/>
        <xdr:cNvSpPr/>
      </xdr:nvSpPr>
      <xdr:spPr bwMode="auto">
        <a:xfrm>
          <a:off x="5600700" y="287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102363</xdr:rowOff>
    </xdr:from>
    <xdr:ext cx="762000" cy="259045"/>
    <xdr:sp macro="" textlink="">
      <xdr:nvSpPr>
        <xdr:cNvPr id="67" name="人口1人当たり決算額の推移該当値テキスト130"/>
        <xdr:cNvSpPr txBox="1"/>
      </xdr:nvSpPr>
      <xdr:spPr>
        <a:xfrm>
          <a:off x="5740400" y="27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102273</xdr:rowOff>
    </xdr:from>
    <xdr:to>
      <xdr:col>26</xdr:col>
      <xdr:colOff>101600</xdr:colOff>
      <xdr:row>17</xdr:row>
      <xdr:rowOff>32423</xdr:rowOff>
    </xdr:to>
    <xdr:sp macro="" textlink="">
      <xdr:nvSpPr>
        <xdr:cNvPr id="68" name="楕円 67"/>
        <xdr:cNvSpPr/>
      </xdr:nvSpPr>
      <xdr:spPr bwMode="auto">
        <a:xfrm>
          <a:off x="4953000" y="289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42600</xdr:rowOff>
    </xdr:from>
    <xdr:ext cx="736600" cy="259045"/>
    <xdr:sp macro="" textlink="">
      <xdr:nvSpPr>
        <xdr:cNvPr id="69" name="テキスト ボックス 68"/>
        <xdr:cNvSpPr txBox="1"/>
      </xdr:nvSpPr>
      <xdr:spPr>
        <a:xfrm>
          <a:off x="4622800" y="266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123514</xdr:rowOff>
    </xdr:from>
    <xdr:to>
      <xdr:col>22</xdr:col>
      <xdr:colOff>165100</xdr:colOff>
      <xdr:row>17</xdr:row>
      <xdr:rowOff>53664</xdr:rowOff>
    </xdr:to>
    <xdr:sp macro="" textlink="">
      <xdr:nvSpPr>
        <xdr:cNvPr id="70" name="楕円 69"/>
        <xdr:cNvSpPr/>
      </xdr:nvSpPr>
      <xdr:spPr bwMode="auto">
        <a:xfrm>
          <a:off x="4254500" y="291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63841</xdr:rowOff>
    </xdr:from>
    <xdr:ext cx="762000" cy="259045"/>
    <xdr:sp macro="" textlink="">
      <xdr:nvSpPr>
        <xdr:cNvPr id="71" name="テキスト ボックス 70"/>
        <xdr:cNvSpPr txBox="1"/>
      </xdr:nvSpPr>
      <xdr:spPr>
        <a:xfrm>
          <a:off x="3924300" y="268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141112</xdr:rowOff>
    </xdr:from>
    <xdr:to>
      <xdr:col>19</xdr:col>
      <xdr:colOff>38100</xdr:colOff>
      <xdr:row>17</xdr:row>
      <xdr:rowOff>71262</xdr:rowOff>
    </xdr:to>
    <xdr:sp macro="" textlink="">
      <xdr:nvSpPr>
        <xdr:cNvPr id="72" name="楕円 71"/>
        <xdr:cNvSpPr/>
      </xdr:nvSpPr>
      <xdr:spPr bwMode="auto">
        <a:xfrm>
          <a:off x="3556000" y="293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81439</xdr:rowOff>
    </xdr:from>
    <xdr:ext cx="762000" cy="259045"/>
    <xdr:sp macro="" textlink="">
      <xdr:nvSpPr>
        <xdr:cNvPr id="73" name="テキスト ボックス 72"/>
        <xdr:cNvSpPr txBox="1"/>
      </xdr:nvSpPr>
      <xdr:spPr>
        <a:xfrm>
          <a:off x="3225800" y="270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163373</xdr:rowOff>
    </xdr:from>
    <xdr:to>
      <xdr:col>15</xdr:col>
      <xdr:colOff>101600</xdr:colOff>
      <xdr:row>17</xdr:row>
      <xdr:rowOff>93523</xdr:rowOff>
    </xdr:to>
    <xdr:sp macro="" textlink="">
      <xdr:nvSpPr>
        <xdr:cNvPr id="74" name="楕円 73"/>
        <xdr:cNvSpPr/>
      </xdr:nvSpPr>
      <xdr:spPr bwMode="auto">
        <a:xfrm>
          <a:off x="2857500" y="2954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103700</xdr:rowOff>
    </xdr:from>
    <xdr:ext cx="762000" cy="259045"/>
    <xdr:sp macro="" textlink="">
      <xdr:nvSpPr>
        <xdr:cNvPr id="75" name="テキスト ボックス 74"/>
        <xdr:cNvSpPr txBox="1"/>
      </xdr:nvSpPr>
      <xdr:spPr>
        <a:xfrm>
          <a:off x="2527300" y="27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185270</xdr:rowOff>
    </xdr:from>
    <xdr:to>
      <xdr:col>29</xdr:col>
      <xdr:colOff>127000</xdr:colOff>
      <xdr:row>35</xdr:row>
      <xdr:rowOff>187053</xdr:rowOff>
    </xdr:to>
    <xdr:cxnSp macro="">
      <xdr:nvCxnSpPr>
        <xdr:cNvPr id="107" name="直線コネクタ 106"/>
        <xdr:cNvCxnSpPr/>
      </xdr:nvCxnSpPr>
      <xdr:spPr bwMode="auto">
        <a:xfrm flipV="1">
          <a:off x="5003800" y="6795620"/>
          <a:ext cx="6477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284215</xdr:rowOff>
    </xdr:from>
    <xdr:ext cx="762000" cy="259045"/>
    <xdr:sp macro="" textlink="">
      <xdr:nvSpPr>
        <xdr:cNvPr id="108" name="人口1人当たり決算額の推移平均値テキスト445"/>
        <xdr:cNvSpPr txBox="1"/>
      </xdr:nvSpPr>
      <xdr:spPr>
        <a:xfrm>
          <a:off x="5740400" y="6894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187053</xdr:rowOff>
    </xdr:from>
    <xdr:to>
      <xdr:col>26</xdr:col>
      <xdr:colOff>50800</xdr:colOff>
      <xdr:row>35</xdr:row>
      <xdr:rowOff>237299</xdr:rowOff>
    </xdr:to>
    <xdr:cxnSp macro="">
      <xdr:nvCxnSpPr>
        <xdr:cNvPr id="110" name="直線コネクタ 109"/>
        <xdr:cNvCxnSpPr/>
      </xdr:nvCxnSpPr>
      <xdr:spPr bwMode="auto">
        <a:xfrm flipV="1">
          <a:off x="4305300" y="6797403"/>
          <a:ext cx="698500" cy="5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208519</xdr:rowOff>
    </xdr:from>
    <xdr:to>
      <xdr:col>22</xdr:col>
      <xdr:colOff>114300</xdr:colOff>
      <xdr:row>35</xdr:row>
      <xdr:rowOff>237299</xdr:rowOff>
    </xdr:to>
    <xdr:cxnSp macro="">
      <xdr:nvCxnSpPr>
        <xdr:cNvPr id="113" name="直線コネクタ 112"/>
        <xdr:cNvCxnSpPr/>
      </xdr:nvCxnSpPr>
      <xdr:spPr bwMode="auto">
        <a:xfrm>
          <a:off x="3606800" y="6818869"/>
          <a:ext cx="698500" cy="2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112575</xdr:rowOff>
    </xdr:from>
    <xdr:to>
      <xdr:col>18</xdr:col>
      <xdr:colOff>177800</xdr:colOff>
      <xdr:row>35</xdr:row>
      <xdr:rowOff>208519</xdr:rowOff>
    </xdr:to>
    <xdr:cxnSp macro="">
      <xdr:nvCxnSpPr>
        <xdr:cNvPr id="116" name="直線コネクタ 115"/>
        <xdr:cNvCxnSpPr/>
      </xdr:nvCxnSpPr>
      <xdr:spPr bwMode="auto">
        <a:xfrm>
          <a:off x="2908300" y="6722925"/>
          <a:ext cx="698500" cy="9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134470</xdr:rowOff>
    </xdr:from>
    <xdr:to>
      <xdr:col>29</xdr:col>
      <xdr:colOff>177800</xdr:colOff>
      <xdr:row>35</xdr:row>
      <xdr:rowOff>236070</xdr:rowOff>
    </xdr:to>
    <xdr:sp macro="" textlink="">
      <xdr:nvSpPr>
        <xdr:cNvPr id="126" name="楕円 125"/>
        <xdr:cNvSpPr/>
      </xdr:nvSpPr>
      <xdr:spPr bwMode="auto">
        <a:xfrm>
          <a:off x="5600700" y="674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322447</xdr:rowOff>
    </xdr:from>
    <xdr:ext cx="762000" cy="259045"/>
    <xdr:sp macro="" textlink="">
      <xdr:nvSpPr>
        <xdr:cNvPr id="127" name="人口1人当たり決算額の推移該当値テキスト445"/>
        <xdr:cNvSpPr txBox="1"/>
      </xdr:nvSpPr>
      <xdr:spPr>
        <a:xfrm>
          <a:off x="5740400" y="658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136253</xdr:rowOff>
    </xdr:from>
    <xdr:to>
      <xdr:col>26</xdr:col>
      <xdr:colOff>101600</xdr:colOff>
      <xdr:row>35</xdr:row>
      <xdr:rowOff>237853</xdr:rowOff>
    </xdr:to>
    <xdr:sp macro="" textlink="">
      <xdr:nvSpPr>
        <xdr:cNvPr id="128" name="楕円 127"/>
        <xdr:cNvSpPr/>
      </xdr:nvSpPr>
      <xdr:spPr bwMode="auto">
        <a:xfrm>
          <a:off x="4953000" y="674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248030</xdr:rowOff>
    </xdr:from>
    <xdr:ext cx="736600" cy="259045"/>
    <xdr:sp macro="" textlink="">
      <xdr:nvSpPr>
        <xdr:cNvPr id="129" name="テキスト ボックス 128"/>
        <xdr:cNvSpPr txBox="1"/>
      </xdr:nvSpPr>
      <xdr:spPr>
        <a:xfrm>
          <a:off x="4622800" y="651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186499</xdr:rowOff>
    </xdr:from>
    <xdr:to>
      <xdr:col>22</xdr:col>
      <xdr:colOff>165100</xdr:colOff>
      <xdr:row>35</xdr:row>
      <xdr:rowOff>288099</xdr:rowOff>
    </xdr:to>
    <xdr:sp macro="" textlink="">
      <xdr:nvSpPr>
        <xdr:cNvPr id="130" name="楕円 129"/>
        <xdr:cNvSpPr/>
      </xdr:nvSpPr>
      <xdr:spPr bwMode="auto">
        <a:xfrm>
          <a:off x="4254500" y="679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298276</xdr:rowOff>
    </xdr:from>
    <xdr:ext cx="762000" cy="259045"/>
    <xdr:sp macro="" textlink="">
      <xdr:nvSpPr>
        <xdr:cNvPr id="131" name="テキスト ボックス 130"/>
        <xdr:cNvSpPr txBox="1"/>
      </xdr:nvSpPr>
      <xdr:spPr>
        <a:xfrm>
          <a:off x="3924300" y="656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157719</xdr:rowOff>
    </xdr:from>
    <xdr:to>
      <xdr:col>19</xdr:col>
      <xdr:colOff>38100</xdr:colOff>
      <xdr:row>35</xdr:row>
      <xdr:rowOff>259319</xdr:rowOff>
    </xdr:to>
    <xdr:sp macro="" textlink="">
      <xdr:nvSpPr>
        <xdr:cNvPr id="132" name="楕円 131"/>
        <xdr:cNvSpPr/>
      </xdr:nvSpPr>
      <xdr:spPr bwMode="auto">
        <a:xfrm>
          <a:off x="3556000" y="676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269496</xdr:rowOff>
    </xdr:from>
    <xdr:ext cx="762000" cy="259045"/>
    <xdr:sp macro="" textlink="">
      <xdr:nvSpPr>
        <xdr:cNvPr id="133" name="テキスト ボックス 132"/>
        <xdr:cNvSpPr txBox="1"/>
      </xdr:nvSpPr>
      <xdr:spPr>
        <a:xfrm>
          <a:off x="3225800" y="653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61775</xdr:rowOff>
    </xdr:from>
    <xdr:to>
      <xdr:col>15</xdr:col>
      <xdr:colOff>101600</xdr:colOff>
      <xdr:row>35</xdr:row>
      <xdr:rowOff>163375</xdr:rowOff>
    </xdr:to>
    <xdr:sp macro="" textlink="">
      <xdr:nvSpPr>
        <xdr:cNvPr id="134" name="楕円 133"/>
        <xdr:cNvSpPr/>
      </xdr:nvSpPr>
      <xdr:spPr bwMode="auto">
        <a:xfrm>
          <a:off x="2857500" y="667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173552</xdr:rowOff>
    </xdr:from>
    <xdr:ext cx="762000" cy="259045"/>
    <xdr:sp macro="" textlink="">
      <xdr:nvSpPr>
        <xdr:cNvPr id="135" name="テキスト ボックス 134"/>
        <xdr:cNvSpPr txBox="1"/>
      </xdr:nvSpPr>
      <xdr:spPr>
        <a:xfrm>
          <a:off x="2527300" y="644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23,681
163.29
20,952,558
20,479,637
314,982
8,326,585
17,181,963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19493</xdr:rowOff>
    </xdr:from>
    <xdr:to>
      <xdr:col>24</xdr:col>
      <xdr:colOff>63500</xdr:colOff>
      <xdr:row>36</xdr:row>
      <xdr:rowOff>51273</xdr:rowOff>
    </xdr:to>
    <xdr:cxnSp macro="">
      <xdr:nvCxnSpPr>
        <xdr:cNvPr id="58" name="直線コネクタ 57"/>
        <xdr:cNvCxnSpPr/>
      </xdr:nvCxnSpPr>
      <xdr:spPr>
        <a:xfrm flipV="1">
          <a:off x="3797300" y="6191693"/>
          <a:ext cx="838200" cy="3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51273</xdr:rowOff>
    </xdr:from>
    <xdr:to>
      <xdr:col>19</xdr:col>
      <xdr:colOff>177800</xdr:colOff>
      <xdr:row>36</xdr:row>
      <xdr:rowOff>63599</xdr:rowOff>
    </xdr:to>
    <xdr:cxnSp macro="">
      <xdr:nvCxnSpPr>
        <xdr:cNvPr id="61" name="直線コネクタ 60"/>
        <xdr:cNvCxnSpPr/>
      </xdr:nvCxnSpPr>
      <xdr:spPr>
        <a:xfrm flipV="1">
          <a:off x="2908300" y="6223473"/>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63599</xdr:rowOff>
    </xdr:from>
    <xdr:to>
      <xdr:col>15</xdr:col>
      <xdr:colOff>50800</xdr:colOff>
      <xdr:row>36</xdr:row>
      <xdr:rowOff>84063</xdr:rowOff>
    </xdr:to>
    <xdr:cxnSp macro="">
      <xdr:nvCxnSpPr>
        <xdr:cNvPr id="64" name="直線コネクタ 63"/>
        <xdr:cNvCxnSpPr/>
      </xdr:nvCxnSpPr>
      <xdr:spPr>
        <a:xfrm flipV="1">
          <a:off x="2019300" y="6235799"/>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84063</xdr:rowOff>
    </xdr:from>
    <xdr:to>
      <xdr:col>10</xdr:col>
      <xdr:colOff>114300</xdr:colOff>
      <xdr:row>36</xdr:row>
      <xdr:rowOff>109927</xdr:rowOff>
    </xdr:to>
    <xdr:cxnSp macro="">
      <xdr:nvCxnSpPr>
        <xdr:cNvPr id="67" name="直線コネクタ 66"/>
        <xdr:cNvCxnSpPr/>
      </xdr:nvCxnSpPr>
      <xdr:spPr>
        <a:xfrm flipV="1">
          <a:off x="1130300" y="6256263"/>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140143</xdr:rowOff>
    </xdr:from>
    <xdr:to>
      <xdr:col>24</xdr:col>
      <xdr:colOff>114300</xdr:colOff>
      <xdr:row>36</xdr:row>
      <xdr:rowOff>70293</xdr:rowOff>
    </xdr:to>
    <xdr:sp macro="" textlink="">
      <xdr:nvSpPr>
        <xdr:cNvPr id="77" name="楕円 76"/>
        <xdr:cNvSpPr/>
      </xdr:nvSpPr>
      <xdr:spPr>
        <a:xfrm>
          <a:off x="4584700" y="61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163020</xdr:rowOff>
    </xdr:from>
    <xdr:ext cx="599010" cy="259045"/>
    <xdr:sp macro="" textlink="">
      <xdr:nvSpPr>
        <xdr:cNvPr id="78" name="人件費該当値テキスト"/>
        <xdr:cNvSpPr txBox="1"/>
      </xdr:nvSpPr>
      <xdr:spPr>
        <a:xfrm>
          <a:off x="4686300" y="599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473</xdr:rowOff>
    </xdr:from>
    <xdr:to>
      <xdr:col>20</xdr:col>
      <xdr:colOff>38100</xdr:colOff>
      <xdr:row>36</xdr:row>
      <xdr:rowOff>102073</xdr:rowOff>
    </xdr:to>
    <xdr:sp macro="" textlink="">
      <xdr:nvSpPr>
        <xdr:cNvPr id="79" name="楕円 78"/>
        <xdr:cNvSpPr/>
      </xdr:nvSpPr>
      <xdr:spPr>
        <a:xfrm>
          <a:off x="3746500" y="61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118600</xdr:rowOff>
    </xdr:from>
    <xdr:ext cx="534377" cy="259045"/>
    <xdr:sp macro="" textlink="">
      <xdr:nvSpPr>
        <xdr:cNvPr id="80" name="テキスト ボックス 79"/>
        <xdr:cNvSpPr txBox="1"/>
      </xdr:nvSpPr>
      <xdr:spPr>
        <a:xfrm>
          <a:off x="3530111" y="594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12799</xdr:rowOff>
    </xdr:from>
    <xdr:to>
      <xdr:col>15</xdr:col>
      <xdr:colOff>101600</xdr:colOff>
      <xdr:row>36</xdr:row>
      <xdr:rowOff>114399</xdr:rowOff>
    </xdr:to>
    <xdr:sp macro="" textlink="">
      <xdr:nvSpPr>
        <xdr:cNvPr id="81" name="楕円 80"/>
        <xdr:cNvSpPr/>
      </xdr:nvSpPr>
      <xdr:spPr>
        <a:xfrm>
          <a:off x="2857500" y="61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130926</xdr:rowOff>
    </xdr:from>
    <xdr:ext cx="534377" cy="259045"/>
    <xdr:sp macro="" textlink="">
      <xdr:nvSpPr>
        <xdr:cNvPr id="82" name="テキスト ボックス 81"/>
        <xdr:cNvSpPr txBox="1"/>
      </xdr:nvSpPr>
      <xdr:spPr>
        <a:xfrm>
          <a:off x="2641111" y="59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33263</xdr:rowOff>
    </xdr:from>
    <xdr:to>
      <xdr:col>10</xdr:col>
      <xdr:colOff>165100</xdr:colOff>
      <xdr:row>36</xdr:row>
      <xdr:rowOff>134863</xdr:rowOff>
    </xdr:to>
    <xdr:sp macro="" textlink="">
      <xdr:nvSpPr>
        <xdr:cNvPr id="83" name="楕円 82"/>
        <xdr:cNvSpPr/>
      </xdr:nvSpPr>
      <xdr:spPr>
        <a:xfrm>
          <a:off x="1968500" y="62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151390</xdr:rowOff>
    </xdr:from>
    <xdr:ext cx="534377" cy="259045"/>
    <xdr:sp macro="" textlink="">
      <xdr:nvSpPr>
        <xdr:cNvPr id="84" name="テキスト ボックス 83"/>
        <xdr:cNvSpPr txBox="1"/>
      </xdr:nvSpPr>
      <xdr:spPr>
        <a:xfrm>
          <a:off x="1752111" y="59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59127</xdr:rowOff>
    </xdr:from>
    <xdr:to>
      <xdr:col>6</xdr:col>
      <xdr:colOff>38100</xdr:colOff>
      <xdr:row>36</xdr:row>
      <xdr:rowOff>160727</xdr:rowOff>
    </xdr:to>
    <xdr:sp macro="" textlink="">
      <xdr:nvSpPr>
        <xdr:cNvPr id="85" name="楕円 84"/>
        <xdr:cNvSpPr/>
      </xdr:nvSpPr>
      <xdr:spPr>
        <a:xfrm>
          <a:off x="1079500" y="62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151854</xdr:rowOff>
    </xdr:from>
    <xdr:ext cx="534377" cy="259045"/>
    <xdr:sp macro="" textlink="">
      <xdr:nvSpPr>
        <xdr:cNvPr id="86" name="テキスト ボックス 85"/>
        <xdr:cNvSpPr txBox="1"/>
      </xdr:nvSpPr>
      <xdr:spPr>
        <a:xfrm>
          <a:off x="863111" y="63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29615</xdr:rowOff>
    </xdr:from>
    <xdr:to>
      <xdr:col>24</xdr:col>
      <xdr:colOff>63500</xdr:colOff>
      <xdr:row>58</xdr:row>
      <xdr:rowOff>60010</xdr:rowOff>
    </xdr:to>
    <xdr:cxnSp macro="">
      <xdr:nvCxnSpPr>
        <xdr:cNvPr id="114" name="直線コネクタ 113"/>
        <xdr:cNvCxnSpPr/>
      </xdr:nvCxnSpPr>
      <xdr:spPr>
        <a:xfrm flipV="1">
          <a:off x="3797300" y="9973715"/>
          <a:ext cx="838200" cy="3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57221</xdr:rowOff>
    </xdr:from>
    <xdr:to>
      <xdr:col>19</xdr:col>
      <xdr:colOff>177800</xdr:colOff>
      <xdr:row>58</xdr:row>
      <xdr:rowOff>60010</xdr:rowOff>
    </xdr:to>
    <xdr:cxnSp macro="">
      <xdr:nvCxnSpPr>
        <xdr:cNvPr id="117" name="直線コネクタ 116"/>
        <xdr:cNvCxnSpPr/>
      </xdr:nvCxnSpPr>
      <xdr:spPr>
        <a:xfrm>
          <a:off x="2908300" y="1000132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57221</xdr:rowOff>
    </xdr:from>
    <xdr:to>
      <xdr:col>15</xdr:col>
      <xdr:colOff>50800</xdr:colOff>
      <xdr:row>58</xdr:row>
      <xdr:rowOff>70654</xdr:rowOff>
    </xdr:to>
    <xdr:cxnSp macro="">
      <xdr:nvCxnSpPr>
        <xdr:cNvPr id="120" name="直線コネクタ 119"/>
        <xdr:cNvCxnSpPr/>
      </xdr:nvCxnSpPr>
      <xdr:spPr>
        <a:xfrm flipV="1">
          <a:off x="2019300" y="10001321"/>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11154</xdr:rowOff>
    </xdr:from>
    <xdr:to>
      <xdr:col>10</xdr:col>
      <xdr:colOff>114300</xdr:colOff>
      <xdr:row>58</xdr:row>
      <xdr:rowOff>70654</xdr:rowOff>
    </xdr:to>
    <xdr:cxnSp macro="">
      <xdr:nvCxnSpPr>
        <xdr:cNvPr id="123" name="直線コネクタ 122"/>
        <xdr:cNvCxnSpPr/>
      </xdr:nvCxnSpPr>
      <xdr:spPr>
        <a:xfrm>
          <a:off x="1130300" y="9955254"/>
          <a:ext cx="8890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150265</xdr:rowOff>
    </xdr:from>
    <xdr:to>
      <xdr:col>24</xdr:col>
      <xdr:colOff>114300</xdr:colOff>
      <xdr:row>58</xdr:row>
      <xdr:rowOff>80415</xdr:rowOff>
    </xdr:to>
    <xdr:sp macro="" textlink="">
      <xdr:nvSpPr>
        <xdr:cNvPr id="133" name="楕円 132"/>
        <xdr:cNvSpPr/>
      </xdr:nvSpPr>
      <xdr:spPr>
        <a:xfrm>
          <a:off x="4584700" y="99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65192</xdr:rowOff>
    </xdr:from>
    <xdr:ext cx="534377" cy="259045"/>
    <xdr:sp macro="" textlink="">
      <xdr:nvSpPr>
        <xdr:cNvPr id="134" name="物件費該当値テキスト"/>
        <xdr:cNvSpPr txBox="1"/>
      </xdr:nvSpPr>
      <xdr:spPr>
        <a:xfrm>
          <a:off x="4686300" y="983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9210</xdr:rowOff>
    </xdr:from>
    <xdr:to>
      <xdr:col>20</xdr:col>
      <xdr:colOff>38100</xdr:colOff>
      <xdr:row>58</xdr:row>
      <xdr:rowOff>110810</xdr:rowOff>
    </xdr:to>
    <xdr:sp macro="" textlink="">
      <xdr:nvSpPr>
        <xdr:cNvPr id="135" name="楕円 134"/>
        <xdr:cNvSpPr/>
      </xdr:nvSpPr>
      <xdr:spPr>
        <a:xfrm>
          <a:off x="3746500" y="99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101937</xdr:rowOff>
    </xdr:from>
    <xdr:ext cx="534377" cy="259045"/>
    <xdr:sp macro="" textlink="">
      <xdr:nvSpPr>
        <xdr:cNvPr id="136" name="テキスト ボックス 135"/>
        <xdr:cNvSpPr txBox="1"/>
      </xdr:nvSpPr>
      <xdr:spPr>
        <a:xfrm>
          <a:off x="3530111" y="100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6421</xdr:rowOff>
    </xdr:from>
    <xdr:to>
      <xdr:col>15</xdr:col>
      <xdr:colOff>101600</xdr:colOff>
      <xdr:row>58</xdr:row>
      <xdr:rowOff>108021</xdr:rowOff>
    </xdr:to>
    <xdr:sp macro="" textlink="">
      <xdr:nvSpPr>
        <xdr:cNvPr id="137" name="楕円 136"/>
        <xdr:cNvSpPr/>
      </xdr:nvSpPr>
      <xdr:spPr>
        <a:xfrm>
          <a:off x="2857500" y="99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99148</xdr:rowOff>
    </xdr:from>
    <xdr:ext cx="534377" cy="259045"/>
    <xdr:sp macro="" textlink="">
      <xdr:nvSpPr>
        <xdr:cNvPr id="138" name="テキスト ボックス 137"/>
        <xdr:cNvSpPr txBox="1"/>
      </xdr:nvSpPr>
      <xdr:spPr>
        <a:xfrm>
          <a:off x="2641111" y="1004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19854</xdr:rowOff>
    </xdr:from>
    <xdr:to>
      <xdr:col>10</xdr:col>
      <xdr:colOff>165100</xdr:colOff>
      <xdr:row>58</xdr:row>
      <xdr:rowOff>121454</xdr:rowOff>
    </xdr:to>
    <xdr:sp macro="" textlink="">
      <xdr:nvSpPr>
        <xdr:cNvPr id="139" name="楕円 138"/>
        <xdr:cNvSpPr/>
      </xdr:nvSpPr>
      <xdr:spPr>
        <a:xfrm>
          <a:off x="1968500" y="99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112581</xdr:rowOff>
    </xdr:from>
    <xdr:ext cx="534377" cy="259045"/>
    <xdr:sp macro="" textlink="">
      <xdr:nvSpPr>
        <xdr:cNvPr id="140" name="テキスト ボックス 139"/>
        <xdr:cNvSpPr txBox="1"/>
      </xdr:nvSpPr>
      <xdr:spPr>
        <a:xfrm>
          <a:off x="1752111" y="1005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131804</xdr:rowOff>
    </xdr:from>
    <xdr:to>
      <xdr:col>6</xdr:col>
      <xdr:colOff>38100</xdr:colOff>
      <xdr:row>58</xdr:row>
      <xdr:rowOff>61954</xdr:rowOff>
    </xdr:to>
    <xdr:sp macro="" textlink="">
      <xdr:nvSpPr>
        <xdr:cNvPr id="141" name="楕円 140"/>
        <xdr:cNvSpPr/>
      </xdr:nvSpPr>
      <xdr:spPr>
        <a:xfrm>
          <a:off x="1079500" y="99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53081</xdr:rowOff>
    </xdr:from>
    <xdr:ext cx="534377" cy="259045"/>
    <xdr:sp macro="" textlink="">
      <xdr:nvSpPr>
        <xdr:cNvPr id="142" name="テキスト ボックス 141"/>
        <xdr:cNvSpPr txBox="1"/>
      </xdr:nvSpPr>
      <xdr:spPr>
        <a:xfrm>
          <a:off x="863111" y="999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168066</xdr:rowOff>
    </xdr:from>
    <xdr:to>
      <xdr:col>24</xdr:col>
      <xdr:colOff>63500</xdr:colOff>
      <xdr:row>79</xdr:row>
      <xdr:rowOff>17780</xdr:rowOff>
    </xdr:to>
    <xdr:cxnSp macro="">
      <xdr:nvCxnSpPr>
        <xdr:cNvPr id="171" name="直線コネクタ 170"/>
        <xdr:cNvCxnSpPr/>
      </xdr:nvCxnSpPr>
      <xdr:spPr>
        <a:xfrm>
          <a:off x="3797300" y="13541166"/>
          <a:ext cx="8382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162427</xdr:rowOff>
    </xdr:from>
    <xdr:to>
      <xdr:col>19</xdr:col>
      <xdr:colOff>177800</xdr:colOff>
      <xdr:row>78</xdr:row>
      <xdr:rowOff>168066</xdr:rowOff>
    </xdr:to>
    <xdr:cxnSp macro="">
      <xdr:nvCxnSpPr>
        <xdr:cNvPr id="174" name="直線コネクタ 173"/>
        <xdr:cNvCxnSpPr/>
      </xdr:nvCxnSpPr>
      <xdr:spPr>
        <a:xfrm>
          <a:off x="2908300" y="13535527"/>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162427</xdr:rowOff>
    </xdr:from>
    <xdr:to>
      <xdr:col>15</xdr:col>
      <xdr:colOff>50800</xdr:colOff>
      <xdr:row>78</xdr:row>
      <xdr:rowOff>166427</xdr:rowOff>
    </xdr:to>
    <xdr:cxnSp macro="">
      <xdr:nvCxnSpPr>
        <xdr:cNvPr id="177" name="直線コネクタ 176"/>
        <xdr:cNvCxnSpPr/>
      </xdr:nvCxnSpPr>
      <xdr:spPr>
        <a:xfrm flipV="1">
          <a:off x="2019300" y="1353552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166427</xdr:rowOff>
    </xdr:from>
    <xdr:to>
      <xdr:col>10</xdr:col>
      <xdr:colOff>114300</xdr:colOff>
      <xdr:row>79</xdr:row>
      <xdr:rowOff>6178</xdr:rowOff>
    </xdr:to>
    <xdr:cxnSp macro="">
      <xdr:nvCxnSpPr>
        <xdr:cNvPr id="180" name="直線コネクタ 179"/>
        <xdr:cNvCxnSpPr/>
      </xdr:nvCxnSpPr>
      <xdr:spPr>
        <a:xfrm flipV="1">
          <a:off x="1130300" y="1353952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138430</xdr:rowOff>
    </xdr:from>
    <xdr:to>
      <xdr:col>24</xdr:col>
      <xdr:colOff>114300</xdr:colOff>
      <xdr:row>79</xdr:row>
      <xdr:rowOff>68580</xdr:rowOff>
    </xdr:to>
    <xdr:sp macro="" textlink="">
      <xdr:nvSpPr>
        <xdr:cNvPr id="190" name="楕円 189"/>
        <xdr:cNvSpPr/>
      </xdr:nvSpPr>
      <xdr:spPr>
        <a:xfrm>
          <a:off x="45847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53357</xdr:rowOff>
    </xdr:from>
    <xdr:ext cx="469744" cy="259045"/>
    <xdr:sp macro="" textlink="">
      <xdr:nvSpPr>
        <xdr:cNvPr id="191" name="維持補修費該当値テキスト"/>
        <xdr:cNvSpPr txBox="1"/>
      </xdr:nvSpPr>
      <xdr:spPr>
        <a:xfrm>
          <a:off x="4686300" y="1342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117266</xdr:rowOff>
    </xdr:from>
    <xdr:to>
      <xdr:col>20</xdr:col>
      <xdr:colOff>38100</xdr:colOff>
      <xdr:row>79</xdr:row>
      <xdr:rowOff>47416</xdr:rowOff>
    </xdr:to>
    <xdr:sp macro="" textlink="">
      <xdr:nvSpPr>
        <xdr:cNvPr id="192" name="楕円 191"/>
        <xdr:cNvSpPr/>
      </xdr:nvSpPr>
      <xdr:spPr>
        <a:xfrm>
          <a:off x="3746500" y="134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38543</xdr:rowOff>
    </xdr:from>
    <xdr:ext cx="469744" cy="259045"/>
    <xdr:sp macro="" textlink="">
      <xdr:nvSpPr>
        <xdr:cNvPr id="193" name="テキスト ボックス 192"/>
        <xdr:cNvSpPr txBox="1"/>
      </xdr:nvSpPr>
      <xdr:spPr>
        <a:xfrm>
          <a:off x="3562428" y="1358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111627</xdr:rowOff>
    </xdr:from>
    <xdr:to>
      <xdr:col>15</xdr:col>
      <xdr:colOff>101600</xdr:colOff>
      <xdr:row>79</xdr:row>
      <xdr:rowOff>41777</xdr:rowOff>
    </xdr:to>
    <xdr:sp macro="" textlink="">
      <xdr:nvSpPr>
        <xdr:cNvPr id="194" name="楕円 193"/>
        <xdr:cNvSpPr/>
      </xdr:nvSpPr>
      <xdr:spPr>
        <a:xfrm>
          <a:off x="2857500" y="134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32904</xdr:rowOff>
    </xdr:from>
    <xdr:ext cx="469744" cy="259045"/>
    <xdr:sp macro="" textlink="">
      <xdr:nvSpPr>
        <xdr:cNvPr id="195" name="テキスト ボックス 194"/>
        <xdr:cNvSpPr txBox="1"/>
      </xdr:nvSpPr>
      <xdr:spPr>
        <a:xfrm>
          <a:off x="2673428" y="1357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115627</xdr:rowOff>
    </xdr:from>
    <xdr:to>
      <xdr:col>10</xdr:col>
      <xdr:colOff>165100</xdr:colOff>
      <xdr:row>79</xdr:row>
      <xdr:rowOff>45777</xdr:rowOff>
    </xdr:to>
    <xdr:sp macro="" textlink="">
      <xdr:nvSpPr>
        <xdr:cNvPr id="196" name="楕円 195"/>
        <xdr:cNvSpPr/>
      </xdr:nvSpPr>
      <xdr:spPr>
        <a:xfrm>
          <a:off x="1968500" y="134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36904</xdr:rowOff>
    </xdr:from>
    <xdr:ext cx="469744" cy="259045"/>
    <xdr:sp macro="" textlink="">
      <xdr:nvSpPr>
        <xdr:cNvPr id="197" name="テキスト ボックス 196"/>
        <xdr:cNvSpPr txBox="1"/>
      </xdr:nvSpPr>
      <xdr:spPr>
        <a:xfrm>
          <a:off x="1784428" y="1358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126828</xdr:rowOff>
    </xdr:from>
    <xdr:to>
      <xdr:col>6</xdr:col>
      <xdr:colOff>38100</xdr:colOff>
      <xdr:row>79</xdr:row>
      <xdr:rowOff>56978</xdr:rowOff>
    </xdr:to>
    <xdr:sp macro="" textlink="">
      <xdr:nvSpPr>
        <xdr:cNvPr id="198" name="楕円 197"/>
        <xdr:cNvSpPr/>
      </xdr:nvSpPr>
      <xdr:spPr>
        <a:xfrm>
          <a:off x="1079500" y="134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48105</xdr:rowOff>
    </xdr:from>
    <xdr:ext cx="469744" cy="259045"/>
    <xdr:sp macro="" textlink="">
      <xdr:nvSpPr>
        <xdr:cNvPr id="199" name="テキスト ボックス 198"/>
        <xdr:cNvSpPr txBox="1"/>
      </xdr:nvSpPr>
      <xdr:spPr>
        <a:xfrm>
          <a:off x="895428" y="1359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93073</xdr:rowOff>
    </xdr:from>
    <xdr:to>
      <xdr:col>24</xdr:col>
      <xdr:colOff>63500</xdr:colOff>
      <xdr:row>94</xdr:row>
      <xdr:rowOff>131029</xdr:rowOff>
    </xdr:to>
    <xdr:cxnSp macro="">
      <xdr:nvCxnSpPr>
        <xdr:cNvPr id="229" name="直線コネクタ 228"/>
        <xdr:cNvCxnSpPr/>
      </xdr:nvCxnSpPr>
      <xdr:spPr>
        <a:xfrm flipV="1">
          <a:off x="3797300" y="16209373"/>
          <a:ext cx="838200" cy="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131029</xdr:rowOff>
    </xdr:from>
    <xdr:to>
      <xdr:col>19</xdr:col>
      <xdr:colOff>177800</xdr:colOff>
      <xdr:row>95</xdr:row>
      <xdr:rowOff>6998</xdr:rowOff>
    </xdr:to>
    <xdr:cxnSp macro="">
      <xdr:nvCxnSpPr>
        <xdr:cNvPr id="232" name="直線コネクタ 231"/>
        <xdr:cNvCxnSpPr/>
      </xdr:nvCxnSpPr>
      <xdr:spPr>
        <a:xfrm flipV="1">
          <a:off x="2908300" y="16247329"/>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6998</xdr:rowOff>
    </xdr:from>
    <xdr:to>
      <xdr:col>15</xdr:col>
      <xdr:colOff>50800</xdr:colOff>
      <xdr:row>95</xdr:row>
      <xdr:rowOff>33370</xdr:rowOff>
    </xdr:to>
    <xdr:cxnSp macro="">
      <xdr:nvCxnSpPr>
        <xdr:cNvPr id="235" name="直線コネクタ 234"/>
        <xdr:cNvCxnSpPr/>
      </xdr:nvCxnSpPr>
      <xdr:spPr>
        <a:xfrm flipV="1">
          <a:off x="2019300" y="16294748"/>
          <a:ext cx="889000" cy="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33370</xdr:rowOff>
    </xdr:from>
    <xdr:to>
      <xdr:col>10</xdr:col>
      <xdr:colOff>114300</xdr:colOff>
      <xdr:row>95</xdr:row>
      <xdr:rowOff>76240</xdr:rowOff>
    </xdr:to>
    <xdr:cxnSp macro="">
      <xdr:nvCxnSpPr>
        <xdr:cNvPr id="238" name="直線コネクタ 237"/>
        <xdr:cNvCxnSpPr/>
      </xdr:nvCxnSpPr>
      <xdr:spPr>
        <a:xfrm flipV="1">
          <a:off x="1130300" y="16321120"/>
          <a:ext cx="889000" cy="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42273</xdr:rowOff>
    </xdr:from>
    <xdr:to>
      <xdr:col>24</xdr:col>
      <xdr:colOff>114300</xdr:colOff>
      <xdr:row>94</xdr:row>
      <xdr:rowOff>143873</xdr:rowOff>
    </xdr:to>
    <xdr:sp macro="" textlink="">
      <xdr:nvSpPr>
        <xdr:cNvPr id="248" name="楕円 247"/>
        <xdr:cNvSpPr/>
      </xdr:nvSpPr>
      <xdr:spPr>
        <a:xfrm>
          <a:off x="4584700" y="161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65150</xdr:rowOff>
    </xdr:from>
    <xdr:ext cx="599010" cy="259045"/>
    <xdr:sp macro="" textlink="">
      <xdr:nvSpPr>
        <xdr:cNvPr id="249" name="扶助費該当値テキスト"/>
        <xdr:cNvSpPr txBox="1"/>
      </xdr:nvSpPr>
      <xdr:spPr>
        <a:xfrm>
          <a:off x="4686300" y="1601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80229</xdr:rowOff>
    </xdr:from>
    <xdr:to>
      <xdr:col>20</xdr:col>
      <xdr:colOff>38100</xdr:colOff>
      <xdr:row>95</xdr:row>
      <xdr:rowOff>10379</xdr:rowOff>
    </xdr:to>
    <xdr:sp macro="" textlink="">
      <xdr:nvSpPr>
        <xdr:cNvPr id="250" name="楕円 249"/>
        <xdr:cNvSpPr/>
      </xdr:nvSpPr>
      <xdr:spPr>
        <a:xfrm>
          <a:off x="3746500" y="161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26906</xdr:rowOff>
    </xdr:from>
    <xdr:ext cx="599010" cy="259045"/>
    <xdr:sp macro="" textlink="">
      <xdr:nvSpPr>
        <xdr:cNvPr id="251" name="テキスト ボックス 250"/>
        <xdr:cNvSpPr txBox="1"/>
      </xdr:nvSpPr>
      <xdr:spPr>
        <a:xfrm>
          <a:off x="3497795" y="1597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127648</xdr:rowOff>
    </xdr:from>
    <xdr:to>
      <xdr:col>15</xdr:col>
      <xdr:colOff>101600</xdr:colOff>
      <xdr:row>95</xdr:row>
      <xdr:rowOff>57798</xdr:rowOff>
    </xdr:to>
    <xdr:sp macro="" textlink="">
      <xdr:nvSpPr>
        <xdr:cNvPr id="252" name="楕円 251"/>
        <xdr:cNvSpPr/>
      </xdr:nvSpPr>
      <xdr:spPr>
        <a:xfrm>
          <a:off x="2857500" y="162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74325</xdr:rowOff>
    </xdr:from>
    <xdr:ext cx="599010" cy="259045"/>
    <xdr:sp macro="" textlink="">
      <xdr:nvSpPr>
        <xdr:cNvPr id="253" name="テキスト ボックス 252"/>
        <xdr:cNvSpPr txBox="1"/>
      </xdr:nvSpPr>
      <xdr:spPr>
        <a:xfrm>
          <a:off x="2608795" y="1601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154020</xdr:rowOff>
    </xdr:from>
    <xdr:to>
      <xdr:col>10</xdr:col>
      <xdr:colOff>165100</xdr:colOff>
      <xdr:row>95</xdr:row>
      <xdr:rowOff>84170</xdr:rowOff>
    </xdr:to>
    <xdr:sp macro="" textlink="">
      <xdr:nvSpPr>
        <xdr:cNvPr id="254" name="楕円 253"/>
        <xdr:cNvSpPr/>
      </xdr:nvSpPr>
      <xdr:spPr>
        <a:xfrm>
          <a:off x="1968500" y="162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100697</xdr:rowOff>
    </xdr:from>
    <xdr:ext cx="599010" cy="259045"/>
    <xdr:sp macro="" textlink="">
      <xdr:nvSpPr>
        <xdr:cNvPr id="255" name="テキスト ボックス 254"/>
        <xdr:cNvSpPr txBox="1"/>
      </xdr:nvSpPr>
      <xdr:spPr>
        <a:xfrm>
          <a:off x="1719795" y="1604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25440</xdr:rowOff>
    </xdr:from>
    <xdr:to>
      <xdr:col>6</xdr:col>
      <xdr:colOff>38100</xdr:colOff>
      <xdr:row>95</xdr:row>
      <xdr:rowOff>127040</xdr:rowOff>
    </xdr:to>
    <xdr:sp macro="" textlink="">
      <xdr:nvSpPr>
        <xdr:cNvPr id="256" name="楕円 255"/>
        <xdr:cNvSpPr/>
      </xdr:nvSpPr>
      <xdr:spPr>
        <a:xfrm>
          <a:off x="1079500" y="163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143567</xdr:rowOff>
    </xdr:from>
    <xdr:ext cx="599010" cy="259045"/>
    <xdr:sp macro="" textlink="">
      <xdr:nvSpPr>
        <xdr:cNvPr id="257" name="テキスト ボックス 256"/>
        <xdr:cNvSpPr txBox="1"/>
      </xdr:nvSpPr>
      <xdr:spPr>
        <a:xfrm>
          <a:off x="830795" y="1608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49788</xdr:rowOff>
    </xdr:from>
    <xdr:to>
      <xdr:col>55</xdr:col>
      <xdr:colOff>0</xdr:colOff>
      <xdr:row>37</xdr:row>
      <xdr:rowOff>12297</xdr:rowOff>
    </xdr:to>
    <xdr:cxnSp macro="">
      <xdr:nvCxnSpPr>
        <xdr:cNvPr id="286" name="直線コネクタ 285"/>
        <xdr:cNvCxnSpPr/>
      </xdr:nvCxnSpPr>
      <xdr:spPr>
        <a:xfrm flipV="1">
          <a:off x="9639300" y="5879088"/>
          <a:ext cx="838200" cy="47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12297</xdr:rowOff>
    </xdr:from>
    <xdr:to>
      <xdr:col>50</xdr:col>
      <xdr:colOff>114300</xdr:colOff>
      <xdr:row>37</xdr:row>
      <xdr:rowOff>15791</xdr:rowOff>
    </xdr:to>
    <xdr:cxnSp macro="">
      <xdr:nvCxnSpPr>
        <xdr:cNvPr id="289" name="直線コネクタ 288"/>
        <xdr:cNvCxnSpPr/>
      </xdr:nvCxnSpPr>
      <xdr:spPr>
        <a:xfrm flipV="1">
          <a:off x="8750300" y="6355947"/>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xdr:cNvSpPr txBox="1"/>
      </xdr:nvSpPr>
      <xdr:spPr>
        <a:xfrm>
          <a:off x="9372111" y="65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15791</xdr:rowOff>
    </xdr:from>
    <xdr:to>
      <xdr:col>45</xdr:col>
      <xdr:colOff>177800</xdr:colOff>
      <xdr:row>37</xdr:row>
      <xdr:rowOff>66327</xdr:rowOff>
    </xdr:to>
    <xdr:cxnSp macro="">
      <xdr:nvCxnSpPr>
        <xdr:cNvPr id="292" name="直線コネクタ 291"/>
        <xdr:cNvCxnSpPr/>
      </xdr:nvCxnSpPr>
      <xdr:spPr>
        <a:xfrm flipV="1">
          <a:off x="7861300" y="6359441"/>
          <a:ext cx="889000" cy="5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28568</xdr:rowOff>
    </xdr:from>
    <xdr:ext cx="534377" cy="259045"/>
    <xdr:sp macro="" textlink="">
      <xdr:nvSpPr>
        <xdr:cNvPr id="294" name="テキスト ボックス 293"/>
        <xdr:cNvSpPr txBox="1"/>
      </xdr:nvSpPr>
      <xdr:spPr>
        <a:xfrm>
          <a:off x="8483111" y="65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60170</xdr:rowOff>
    </xdr:from>
    <xdr:to>
      <xdr:col>41</xdr:col>
      <xdr:colOff>50800</xdr:colOff>
      <xdr:row>37</xdr:row>
      <xdr:rowOff>66327</xdr:rowOff>
    </xdr:to>
    <xdr:cxnSp macro="">
      <xdr:nvCxnSpPr>
        <xdr:cNvPr id="295" name="直線コネクタ 294"/>
        <xdr:cNvCxnSpPr/>
      </xdr:nvCxnSpPr>
      <xdr:spPr>
        <a:xfrm>
          <a:off x="6972300" y="6403820"/>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170438</xdr:rowOff>
    </xdr:from>
    <xdr:to>
      <xdr:col>55</xdr:col>
      <xdr:colOff>50800</xdr:colOff>
      <xdr:row>34</xdr:row>
      <xdr:rowOff>100588</xdr:rowOff>
    </xdr:to>
    <xdr:sp macro="" textlink="">
      <xdr:nvSpPr>
        <xdr:cNvPr id="305" name="楕円 304"/>
        <xdr:cNvSpPr/>
      </xdr:nvSpPr>
      <xdr:spPr>
        <a:xfrm>
          <a:off x="10426700" y="5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21865</xdr:rowOff>
    </xdr:from>
    <xdr:ext cx="599010" cy="259045"/>
    <xdr:sp macro="" textlink="">
      <xdr:nvSpPr>
        <xdr:cNvPr id="306" name="補助費等該当値テキスト"/>
        <xdr:cNvSpPr txBox="1"/>
      </xdr:nvSpPr>
      <xdr:spPr>
        <a:xfrm>
          <a:off x="10528300" y="56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132947</xdr:rowOff>
    </xdr:from>
    <xdr:to>
      <xdr:col>50</xdr:col>
      <xdr:colOff>165100</xdr:colOff>
      <xdr:row>37</xdr:row>
      <xdr:rowOff>63097</xdr:rowOff>
    </xdr:to>
    <xdr:sp macro="" textlink="">
      <xdr:nvSpPr>
        <xdr:cNvPr id="307" name="楕円 306"/>
        <xdr:cNvSpPr/>
      </xdr:nvSpPr>
      <xdr:spPr>
        <a:xfrm>
          <a:off x="9588500" y="630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79624</xdr:rowOff>
    </xdr:from>
    <xdr:ext cx="534377" cy="259045"/>
    <xdr:sp macro="" textlink="">
      <xdr:nvSpPr>
        <xdr:cNvPr id="308" name="テキスト ボックス 307"/>
        <xdr:cNvSpPr txBox="1"/>
      </xdr:nvSpPr>
      <xdr:spPr>
        <a:xfrm>
          <a:off x="9372111" y="608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136441</xdr:rowOff>
    </xdr:from>
    <xdr:to>
      <xdr:col>46</xdr:col>
      <xdr:colOff>38100</xdr:colOff>
      <xdr:row>37</xdr:row>
      <xdr:rowOff>66591</xdr:rowOff>
    </xdr:to>
    <xdr:sp macro="" textlink="">
      <xdr:nvSpPr>
        <xdr:cNvPr id="309" name="楕円 308"/>
        <xdr:cNvSpPr/>
      </xdr:nvSpPr>
      <xdr:spPr>
        <a:xfrm>
          <a:off x="8699500" y="63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83118</xdr:rowOff>
    </xdr:from>
    <xdr:ext cx="534377" cy="259045"/>
    <xdr:sp macro="" textlink="">
      <xdr:nvSpPr>
        <xdr:cNvPr id="310" name="テキスト ボックス 309"/>
        <xdr:cNvSpPr txBox="1"/>
      </xdr:nvSpPr>
      <xdr:spPr>
        <a:xfrm>
          <a:off x="8483111" y="60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15527</xdr:rowOff>
    </xdr:from>
    <xdr:to>
      <xdr:col>41</xdr:col>
      <xdr:colOff>101600</xdr:colOff>
      <xdr:row>37</xdr:row>
      <xdr:rowOff>117127</xdr:rowOff>
    </xdr:to>
    <xdr:sp macro="" textlink="">
      <xdr:nvSpPr>
        <xdr:cNvPr id="311" name="楕円 310"/>
        <xdr:cNvSpPr/>
      </xdr:nvSpPr>
      <xdr:spPr>
        <a:xfrm>
          <a:off x="7810500" y="63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133654</xdr:rowOff>
    </xdr:from>
    <xdr:ext cx="534377" cy="259045"/>
    <xdr:sp macro="" textlink="">
      <xdr:nvSpPr>
        <xdr:cNvPr id="312" name="テキスト ボックス 311"/>
        <xdr:cNvSpPr txBox="1"/>
      </xdr:nvSpPr>
      <xdr:spPr>
        <a:xfrm>
          <a:off x="7594111" y="61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9370</xdr:rowOff>
    </xdr:from>
    <xdr:to>
      <xdr:col>36</xdr:col>
      <xdr:colOff>165100</xdr:colOff>
      <xdr:row>37</xdr:row>
      <xdr:rowOff>110970</xdr:rowOff>
    </xdr:to>
    <xdr:sp macro="" textlink="">
      <xdr:nvSpPr>
        <xdr:cNvPr id="313" name="楕円 312"/>
        <xdr:cNvSpPr/>
      </xdr:nvSpPr>
      <xdr:spPr>
        <a:xfrm>
          <a:off x="6921500" y="63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127497</xdr:rowOff>
    </xdr:from>
    <xdr:ext cx="534377" cy="259045"/>
    <xdr:sp macro="" textlink="">
      <xdr:nvSpPr>
        <xdr:cNvPr id="314" name="テキスト ボックス 313"/>
        <xdr:cNvSpPr txBox="1"/>
      </xdr:nvSpPr>
      <xdr:spPr>
        <a:xfrm>
          <a:off x="6705111" y="61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36414</xdr:rowOff>
    </xdr:from>
    <xdr:to>
      <xdr:col>55</xdr:col>
      <xdr:colOff>0</xdr:colOff>
      <xdr:row>56</xdr:row>
      <xdr:rowOff>96202</xdr:rowOff>
    </xdr:to>
    <xdr:cxnSp macro="">
      <xdr:nvCxnSpPr>
        <xdr:cNvPr id="341" name="直線コネクタ 340"/>
        <xdr:cNvCxnSpPr/>
      </xdr:nvCxnSpPr>
      <xdr:spPr>
        <a:xfrm flipV="1">
          <a:off x="9639300" y="9637614"/>
          <a:ext cx="838200" cy="5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96202</xdr:rowOff>
    </xdr:from>
    <xdr:to>
      <xdr:col>50</xdr:col>
      <xdr:colOff>114300</xdr:colOff>
      <xdr:row>57</xdr:row>
      <xdr:rowOff>78353</xdr:rowOff>
    </xdr:to>
    <xdr:cxnSp macro="">
      <xdr:nvCxnSpPr>
        <xdr:cNvPr id="344" name="直線コネクタ 343"/>
        <xdr:cNvCxnSpPr/>
      </xdr:nvCxnSpPr>
      <xdr:spPr>
        <a:xfrm flipV="1">
          <a:off x="8750300" y="9697402"/>
          <a:ext cx="8890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122806</xdr:rowOff>
    </xdr:from>
    <xdr:to>
      <xdr:col>45</xdr:col>
      <xdr:colOff>177800</xdr:colOff>
      <xdr:row>57</xdr:row>
      <xdr:rowOff>78353</xdr:rowOff>
    </xdr:to>
    <xdr:cxnSp macro="">
      <xdr:nvCxnSpPr>
        <xdr:cNvPr id="347" name="直線コネクタ 346"/>
        <xdr:cNvCxnSpPr/>
      </xdr:nvCxnSpPr>
      <xdr:spPr>
        <a:xfrm>
          <a:off x="7861300" y="9724006"/>
          <a:ext cx="889000" cy="1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122806</xdr:rowOff>
    </xdr:from>
    <xdr:to>
      <xdr:col>41</xdr:col>
      <xdr:colOff>50800</xdr:colOff>
      <xdr:row>56</xdr:row>
      <xdr:rowOff>128965</xdr:rowOff>
    </xdr:to>
    <xdr:cxnSp macro="">
      <xdr:nvCxnSpPr>
        <xdr:cNvPr id="350" name="直線コネクタ 349"/>
        <xdr:cNvCxnSpPr/>
      </xdr:nvCxnSpPr>
      <xdr:spPr>
        <a:xfrm flipV="1">
          <a:off x="6972300" y="9724006"/>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20893</xdr:rowOff>
    </xdr:from>
    <xdr:ext cx="534377" cy="259045"/>
    <xdr:sp macro="" textlink="">
      <xdr:nvSpPr>
        <xdr:cNvPr id="352" name="テキスト ボックス 351"/>
        <xdr:cNvSpPr txBox="1"/>
      </xdr:nvSpPr>
      <xdr:spPr>
        <a:xfrm>
          <a:off x="7594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157064</xdr:rowOff>
    </xdr:from>
    <xdr:to>
      <xdr:col>55</xdr:col>
      <xdr:colOff>50800</xdr:colOff>
      <xdr:row>56</xdr:row>
      <xdr:rowOff>87214</xdr:rowOff>
    </xdr:to>
    <xdr:sp macro="" textlink="">
      <xdr:nvSpPr>
        <xdr:cNvPr id="360" name="楕円 359"/>
        <xdr:cNvSpPr/>
      </xdr:nvSpPr>
      <xdr:spPr>
        <a:xfrm>
          <a:off x="10426700" y="95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8491</xdr:rowOff>
    </xdr:from>
    <xdr:ext cx="534377" cy="259045"/>
    <xdr:sp macro="" textlink="">
      <xdr:nvSpPr>
        <xdr:cNvPr id="361" name="普通建設事業費該当値テキスト"/>
        <xdr:cNvSpPr txBox="1"/>
      </xdr:nvSpPr>
      <xdr:spPr>
        <a:xfrm>
          <a:off x="10528300" y="943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45402</xdr:rowOff>
    </xdr:from>
    <xdr:to>
      <xdr:col>50</xdr:col>
      <xdr:colOff>165100</xdr:colOff>
      <xdr:row>56</xdr:row>
      <xdr:rowOff>147002</xdr:rowOff>
    </xdr:to>
    <xdr:sp macro="" textlink="">
      <xdr:nvSpPr>
        <xdr:cNvPr id="362" name="楕円 361"/>
        <xdr:cNvSpPr/>
      </xdr:nvSpPr>
      <xdr:spPr>
        <a:xfrm>
          <a:off x="9588500" y="96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163529</xdr:rowOff>
    </xdr:from>
    <xdr:ext cx="534377" cy="259045"/>
    <xdr:sp macro="" textlink="">
      <xdr:nvSpPr>
        <xdr:cNvPr id="363" name="テキスト ボックス 362"/>
        <xdr:cNvSpPr txBox="1"/>
      </xdr:nvSpPr>
      <xdr:spPr>
        <a:xfrm>
          <a:off x="9372111" y="94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27553</xdr:rowOff>
    </xdr:from>
    <xdr:to>
      <xdr:col>46</xdr:col>
      <xdr:colOff>38100</xdr:colOff>
      <xdr:row>57</xdr:row>
      <xdr:rowOff>129153</xdr:rowOff>
    </xdr:to>
    <xdr:sp macro="" textlink="">
      <xdr:nvSpPr>
        <xdr:cNvPr id="364" name="楕円 363"/>
        <xdr:cNvSpPr/>
      </xdr:nvSpPr>
      <xdr:spPr>
        <a:xfrm>
          <a:off x="8699500" y="98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120280</xdr:rowOff>
    </xdr:from>
    <xdr:ext cx="534377" cy="259045"/>
    <xdr:sp macro="" textlink="">
      <xdr:nvSpPr>
        <xdr:cNvPr id="365" name="テキスト ボックス 364"/>
        <xdr:cNvSpPr txBox="1"/>
      </xdr:nvSpPr>
      <xdr:spPr>
        <a:xfrm>
          <a:off x="8483111" y="98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72006</xdr:rowOff>
    </xdr:from>
    <xdr:to>
      <xdr:col>41</xdr:col>
      <xdr:colOff>101600</xdr:colOff>
      <xdr:row>57</xdr:row>
      <xdr:rowOff>2156</xdr:rowOff>
    </xdr:to>
    <xdr:sp macro="" textlink="">
      <xdr:nvSpPr>
        <xdr:cNvPr id="366" name="楕円 365"/>
        <xdr:cNvSpPr/>
      </xdr:nvSpPr>
      <xdr:spPr>
        <a:xfrm>
          <a:off x="7810500" y="96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18683</xdr:rowOff>
    </xdr:from>
    <xdr:ext cx="534377" cy="259045"/>
    <xdr:sp macro="" textlink="">
      <xdr:nvSpPr>
        <xdr:cNvPr id="367" name="テキスト ボックス 366"/>
        <xdr:cNvSpPr txBox="1"/>
      </xdr:nvSpPr>
      <xdr:spPr>
        <a:xfrm>
          <a:off x="7594111" y="94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78165</xdr:rowOff>
    </xdr:from>
    <xdr:to>
      <xdr:col>36</xdr:col>
      <xdr:colOff>165100</xdr:colOff>
      <xdr:row>57</xdr:row>
      <xdr:rowOff>8315</xdr:rowOff>
    </xdr:to>
    <xdr:sp macro="" textlink="">
      <xdr:nvSpPr>
        <xdr:cNvPr id="368" name="楕円 367"/>
        <xdr:cNvSpPr/>
      </xdr:nvSpPr>
      <xdr:spPr>
        <a:xfrm>
          <a:off x="6921500" y="96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24842</xdr:rowOff>
    </xdr:from>
    <xdr:ext cx="534377" cy="259045"/>
    <xdr:sp macro="" textlink="">
      <xdr:nvSpPr>
        <xdr:cNvPr id="369" name="テキスト ボックス 368"/>
        <xdr:cNvSpPr txBox="1"/>
      </xdr:nvSpPr>
      <xdr:spPr>
        <a:xfrm>
          <a:off x="6705111" y="94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91677</xdr:rowOff>
    </xdr:from>
    <xdr:to>
      <xdr:col>55</xdr:col>
      <xdr:colOff>0</xdr:colOff>
      <xdr:row>76</xdr:row>
      <xdr:rowOff>157891</xdr:rowOff>
    </xdr:to>
    <xdr:cxnSp macro="">
      <xdr:nvCxnSpPr>
        <xdr:cNvPr id="394" name="直線コネクタ 393"/>
        <xdr:cNvCxnSpPr/>
      </xdr:nvCxnSpPr>
      <xdr:spPr>
        <a:xfrm flipV="1">
          <a:off x="9639300" y="13121877"/>
          <a:ext cx="838200" cy="6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19116</xdr:rowOff>
    </xdr:from>
    <xdr:ext cx="534377" cy="259045"/>
    <xdr:sp macro="" textlink="">
      <xdr:nvSpPr>
        <xdr:cNvPr id="395" name="普通建設事業費 （ うち新規整備　）平均値テキスト"/>
        <xdr:cNvSpPr txBox="1"/>
      </xdr:nvSpPr>
      <xdr:spPr>
        <a:xfrm>
          <a:off x="10528300" y="1322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157891</xdr:rowOff>
    </xdr:from>
    <xdr:to>
      <xdr:col>50</xdr:col>
      <xdr:colOff>114300</xdr:colOff>
      <xdr:row>77</xdr:row>
      <xdr:rowOff>152011</xdr:rowOff>
    </xdr:to>
    <xdr:cxnSp macro="">
      <xdr:nvCxnSpPr>
        <xdr:cNvPr id="397" name="直線コネクタ 396"/>
        <xdr:cNvCxnSpPr/>
      </xdr:nvCxnSpPr>
      <xdr:spPr>
        <a:xfrm flipV="1">
          <a:off x="8750300" y="13188091"/>
          <a:ext cx="889000" cy="1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20879</xdr:rowOff>
    </xdr:from>
    <xdr:to>
      <xdr:col>45</xdr:col>
      <xdr:colOff>177800</xdr:colOff>
      <xdr:row>77</xdr:row>
      <xdr:rowOff>152011</xdr:rowOff>
    </xdr:to>
    <xdr:cxnSp macro="">
      <xdr:nvCxnSpPr>
        <xdr:cNvPr id="400" name="直線コネクタ 399"/>
        <xdr:cNvCxnSpPr/>
      </xdr:nvCxnSpPr>
      <xdr:spPr>
        <a:xfrm>
          <a:off x="7861300" y="13222529"/>
          <a:ext cx="889000" cy="13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20879</xdr:rowOff>
    </xdr:from>
    <xdr:to>
      <xdr:col>41</xdr:col>
      <xdr:colOff>50800</xdr:colOff>
      <xdr:row>77</xdr:row>
      <xdr:rowOff>108919</xdr:rowOff>
    </xdr:to>
    <xdr:cxnSp macro="">
      <xdr:nvCxnSpPr>
        <xdr:cNvPr id="403" name="直線コネクタ 402"/>
        <xdr:cNvCxnSpPr/>
      </xdr:nvCxnSpPr>
      <xdr:spPr>
        <a:xfrm flipV="1">
          <a:off x="6972300" y="13222529"/>
          <a:ext cx="889000" cy="8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40877</xdr:rowOff>
    </xdr:from>
    <xdr:to>
      <xdr:col>55</xdr:col>
      <xdr:colOff>50800</xdr:colOff>
      <xdr:row>76</xdr:row>
      <xdr:rowOff>142477</xdr:rowOff>
    </xdr:to>
    <xdr:sp macro="" textlink="">
      <xdr:nvSpPr>
        <xdr:cNvPr id="413" name="楕円 412"/>
        <xdr:cNvSpPr/>
      </xdr:nvSpPr>
      <xdr:spPr>
        <a:xfrm>
          <a:off x="10426700" y="130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63754</xdr:rowOff>
    </xdr:from>
    <xdr:ext cx="534377" cy="259045"/>
    <xdr:sp macro="" textlink="">
      <xdr:nvSpPr>
        <xdr:cNvPr id="414" name="普通建設事業費 （ うち新規整備　）該当値テキスト"/>
        <xdr:cNvSpPr txBox="1"/>
      </xdr:nvSpPr>
      <xdr:spPr>
        <a:xfrm>
          <a:off x="10528300" y="129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107091</xdr:rowOff>
    </xdr:from>
    <xdr:to>
      <xdr:col>50</xdr:col>
      <xdr:colOff>165100</xdr:colOff>
      <xdr:row>77</xdr:row>
      <xdr:rowOff>37241</xdr:rowOff>
    </xdr:to>
    <xdr:sp macro="" textlink="">
      <xdr:nvSpPr>
        <xdr:cNvPr id="415" name="楕円 414"/>
        <xdr:cNvSpPr/>
      </xdr:nvSpPr>
      <xdr:spPr>
        <a:xfrm>
          <a:off x="9588500" y="131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53768</xdr:rowOff>
    </xdr:from>
    <xdr:ext cx="534377" cy="259045"/>
    <xdr:sp macro="" textlink="">
      <xdr:nvSpPr>
        <xdr:cNvPr id="416" name="テキスト ボックス 415"/>
        <xdr:cNvSpPr txBox="1"/>
      </xdr:nvSpPr>
      <xdr:spPr>
        <a:xfrm>
          <a:off x="9372111" y="1291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101211</xdr:rowOff>
    </xdr:from>
    <xdr:to>
      <xdr:col>46</xdr:col>
      <xdr:colOff>38100</xdr:colOff>
      <xdr:row>78</xdr:row>
      <xdr:rowOff>31361</xdr:rowOff>
    </xdr:to>
    <xdr:sp macro="" textlink="">
      <xdr:nvSpPr>
        <xdr:cNvPr id="417" name="楕円 416"/>
        <xdr:cNvSpPr/>
      </xdr:nvSpPr>
      <xdr:spPr>
        <a:xfrm>
          <a:off x="8699500" y="133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22488</xdr:rowOff>
    </xdr:from>
    <xdr:ext cx="469744" cy="259045"/>
    <xdr:sp macro="" textlink="">
      <xdr:nvSpPr>
        <xdr:cNvPr id="418" name="テキスト ボックス 417"/>
        <xdr:cNvSpPr txBox="1"/>
      </xdr:nvSpPr>
      <xdr:spPr>
        <a:xfrm>
          <a:off x="8515428" y="133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141529</xdr:rowOff>
    </xdr:from>
    <xdr:to>
      <xdr:col>41</xdr:col>
      <xdr:colOff>101600</xdr:colOff>
      <xdr:row>77</xdr:row>
      <xdr:rowOff>71679</xdr:rowOff>
    </xdr:to>
    <xdr:sp macro="" textlink="">
      <xdr:nvSpPr>
        <xdr:cNvPr id="419" name="楕円 418"/>
        <xdr:cNvSpPr/>
      </xdr:nvSpPr>
      <xdr:spPr>
        <a:xfrm>
          <a:off x="7810500" y="131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88206</xdr:rowOff>
    </xdr:from>
    <xdr:ext cx="534377" cy="259045"/>
    <xdr:sp macro="" textlink="">
      <xdr:nvSpPr>
        <xdr:cNvPr id="420" name="テキスト ボックス 419"/>
        <xdr:cNvSpPr txBox="1"/>
      </xdr:nvSpPr>
      <xdr:spPr>
        <a:xfrm>
          <a:off x="7594111" y="129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58119</xdr:rowOff>
    </xdr:from>
    <xdr:to>
      <xdr:col>36</xdr:col>
      <xdr:colOff>165100</xdr:colOff>
      <xdr:row>77</xdr:row>
      <xdr:rowOff>159719</xdr:rowOff>
    </xdr:to>
    <xdr:sp macro="" textlink="">
      <xdr:nvSpPr>
        <xdr:cNvPr id="421" name="楕円 420"/>
        <xdr:cNvSpPr/>
      </xdr:nvSpPr>
      <xdr:spPr>
        <a:xfrm>
          <a:off x="6921500" y="132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4796</xdr:rowOff>
    </xdr:from>
    <xdr:ext cx="534377" cy="259045"/>
    <xdr:sp macro="" textlink="">
      <xdr:nvSpPr>
        <xdr:cNvPr id="422" name="テキスト ボックス 421"/>
        <xdr:cNvSpPr txBox="1"/>
      </xdr:nvSpPr>
      <xdr:spPr>
        <a:xfrm>
          <a:off x="6705111" y="1303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146986</xdr:rowOff>
    </xdr:from>
    <xdr:to>
      <xdr:col>55</xdr:col>
      <xdr:colOff>0</xdr:colOff>
      <xdr:row>98</xdr:row>
      <xdr:rowOff>34820</xdr:rowOff>
    </xdr:to>
    <xdr:cxnSp macro="">
      <xdr:nvCxnSpPr>
        <xdr:cNvPr id="455" name="直線コネクタ 454"/>
        <xdr:cNvCxnSpPr/>
      </xdr:nvCxnSpPr>
      <xdr:spPr>
        <a:xfrm flipV="1">
          <a:off x="9639300" y="16777636"/>
          <a:ext cx="8382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156921</xdr:rowOff>
    </xdr:from>
    <xdr:to>
      <xdr:col>50</xdr:col>
      <xdr:colOff>114300</xdr:colOff>
      <xdr:row>98</xdr:row>
      <xdr:rowOff>34820</xdr:rowOff>
    </xdr:to>
    <xdr:cxnSp macro="">
      <xdr:nvCxnSpPr>
        <xdr:cNvPr id="458" name="直線コネクタ 457"/>
        <xdr:cNvCxnSpPr/>
      </xdr:nvCxnSpPr>
      <xdr:spPr>
        <a:xfrm>
          <a:off x="8750300" y="16787571"/>
          <a:ext cx="889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80397</xdr:rowOff>
    </xdr:from>
    <xdr:to>
      <xdr:col>45</xdr:col>
      <xdr:colOff>177800</xdr:colOff>
      <xdr:row>97</xdr:row>
      <xdr:rowOff>156921</xdr:rowOff>
    </xdr:to>
    <xdr:cxnSp macro="">
      <xdr:nvCxnSpPr>
        <xdr:cNvPr id="461" name="直線コネクタ 460"/>
        <xdr:cNvCxnSpPr/>
      </xdr:nvCxnSpPr>
      <xdr:spPr>
        <a:xfrm>
          <a:off x="7861300" y="16711047"/>
          <a:ext cx="889000" cy="7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170466</xdr:rowOff>
    </xdr:from>
    <xdr:to>
      <xdr:col>41</xdr:col>
      <xdr:colOff>50800</xdr:colOff>
      <xdr:row>97</xdr:row>
      <xdr:rowOff>80397</xdr:rowOff>
    </xdr:to>
    <xdr:cxnSp macro="">
      <xdr:nvCxnSpPr>
        <xdr:cNvPr id="464" name="直線コネクタ 463"/>
        <xdr:cNvCxnSpPr/>
      </xdr:nvCxnSpPr>
      <xdr:spPr>
        <a:xfrm>
          <a:off x="6972300" y="16629666"/>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96186</xdr:rowOff>
    </xdr:from>
    <xdr:to>
      <xdr:col>55</xdr:col>
      <xdr:colOff>50800</xdr:colOff>
      <xdr:row>98</xdr:row>
      <xdr:rowOff>26336</xdr:rowOff>
    </xdr:to>
    <xdr:sp macro="" textlink="">
      <xdr:nvSpPr>
        <xdr:cNvPr id="474" name="楕円 473"/>
        <xdr:cNvSpPr/>
      </xdr:nvSpPr>
      <xdr:spPr>
        <a:xfrm>
          <a:off x="10426700" y="167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74613</xdr:rowOff>
    </xdr:from>
    <xdr:ext cx="534377" cy="259045"/>
    <xdr:sp macro="" textlink="">
      <xdr:nvSpPr>
        <xdr:cNvPr id="475" name="普通建設事業費 （ うち更新整備　）該当値テキスト"/>
        <xdr:cNvSpPr txBox="1"/>
      </xdr:nvSpPr>
      <xdr:spPr>
        <a:xfrm>
          <a:off x="10528300" y="167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155470</xdr:rowOff>
    </xdr:from>
    <xdr:to>
      <xdr:col>50</xdr:col>
      <xdr:colOff>165100</xdr:colOff>
      <xdr:row>98</xdr:row>
      <xdr:rowOff>85620</xdr:rowOff>
    </xdr:to>
    <xdr:sp macro="" textlink="">
      <xdr:nvSpPr>
        <xdr:cNvPr id="476" name="楕円 475"/>
        <xdr:cNvSpPr/>
      </xdr:nvSpPr>
      <xdr:spPr>
        <a:xfrm>
          <a:off x="9588500" y="16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76747</xdr:rowOff>
    </xdr:from>
    <xdr:ext cx="534377" cy="259045"/>
    <xdr:sp macro="" textlink="">
      <xdr:nvSpPr>
        <xdr:cNvPr id="477" name="テキスト ボックス 476"/>
        <xdr:cNvSpPr txBox="1"/>
      </xdr:nvSpPr>
      <xdr:spPr>
        <a:xfrm>
          <a:off x="9372111" y="1687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106121</xdr:rowOff>
    </xdr:from>
    <xdr:to>
      <xdr:col>46</xdr:col>
      <xdr:colOff>38100</xdr:colOff>
      <xdr:row>98</xdr:row>
      <xdr:rowOff>36271</xdr:rowOff>
    </xdr:to>
    <xdr:sp macro="" textlink="">
      <xdr:nvSpPr>
        <xdr:cNvPr id="478" name="楕円 477"/>
        <xdr:cNvSpPr/>
      </xdr:nvSpPr>
      <xdr:spPr>
        <a:xfrm>
          <a:off x="8699500" y="167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27398</xdr:rowOff>
    </xdr:from>
    <xdr:ext cx="534377" cy="259045"/>
    <xdr:sp macro="" textlink="">
      <xdr:nvSpPr>
        <xdr:cNvPr id="479" name="テキスト ボックス 478"/>
        <xdr:cNvSpPr txBox="1"/>
      </xdr:nvSpPr>
      <xdr:spPr>
        <a:xfrm>
          <a:off x="8483111"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29597</xdr:rowOff>
    </xdr:from>
    <xdr:to>
      <xdr:col>41</xdr:col>
      <xdr:colOff>101600</xdr:colOff>
      <xdr:row>97</xdr:row>
      <xdr:rowOff>131197</xdr:rowOff>
    </xdr:to>
    <xdr:sp macro="" textlink="">
      <xdr:nvSpPr>
        <xdr:cNvPr id="480" name="楕円 479"/>
        <xdr:cNvSpPr/>
      </xdr:nvSpPr>
      <xdr:spPr>
        <a:xfrm>
          <a:off x="7810500" y="166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122324</xdr:rowOff>
    </xdr:from>
    <xdr:ext cx="534377" cy="259045"/>
    <xdr:sp macro="" textlink="">
      <xdr:nvSpPr>
        <xdr:cNvPr id="481" name="テキスト ボックス 480"/>
        <xdr:cNvSpPr txBox="1"/>
      </xdr:nvSpPr>
      <xdr:spPr>
        <a:xfrm>
          <a:off x="7594111" y="1675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119666</xdr:rowOff>
    </xdr:from>
    <xdr:to>
      <xdr:col>36</xdr:col>
      <xdr:colOff>165100</xdr:colOff>
      <xdr:row>97</xdr:row>
      <xdr:rowOff>49816</xdr:rowOff>
    </xdr:to>
    <xdr:sp macro="" textlink="">
      <xdr:nvSpPr>
        <xdr:cNvPr id="482" name="楕円 481"/>
        <xdr:cNvSpPr/>
      </xdr:nvSpPr>
      <xdr:spPr>
        <a:xfrm>
          <a:off x="6921500" y="165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66343</xdr:rowOff>
    </xdr:from>
    <xdr:ext cx="534377" cy="259045"/>
    <xdr:sp macro="" textlink="">
      <xdr:nvSpPr>
        <xdr:cNvPr id="483" name="テキスト ボックス 482"/>
        <xdr:cNvSpPr txBox="1"/>
      </xdr:nvSpPr>
      <xdr:spPr>
        <a:xfrm>
          <a:off x="6705111" y="163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99238</xdr:rowOff>
    </xdr:from>
    <xdr:to>
      <xdr:col>85</xdr:col>
      <xdr:colOff>127000</xdr:colOff>
      <xdr:row>37</xdr:row>
      <xdr:rowOff>56852</xdr:rowOff>
    </xdr:to>
    <xdr:cxnSp macro="">
      <xdr:nvCxnSpPr>
        <xdr:cNvPr id="512" name="直線コネクタ 511"/>
        <xdr:cNvCxnSpPr/>
      </xdr:nvCxnSpPr>
      <xdr:spPr>
        <a:xfrm flipV="1">
          <a:off x="15481300" y="5242738"/>
          <a:ext cx="838200" cy="115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50773</xdr:rowOff>
    </xdr:from>
    <xdr:ext cx="534377" cy="259045"/>
    <xdr:sp macro="" textlink="">
      <xdr:nvSpPr>
        <xdr:cNvPr id="513" name="災害復旧事業費平均値テキスト"/>
        <xdr:cNvSpPr txBox="1"/>
      </xdr:nvSpPr>
      <xdr:spPr>
        <a:xfrm>
          <a:off x="16370300" y="63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56852</xdr:rowOff>
    </xdr:from>
    <xdr:to>
      <xdr:col>81</xdr:col>
      <xdr:colOff>50800</xdr:colOff>
      <xdr:row>38</xdr:row>
      <xdr:rowOff>79693</xdr:rowOff>
    </xdr:to>
    <xdr:cxnSp macro="">
      <xdr:nvCxnSpPr>
        <xdr:cNvPr id="515" name="直線コネクタ 514"/>
        <xdr:cNvCxnSpPr/>
      </xdr:nvCxnSpPr>
      <xdr:spPr>
        <a:xfrm flipV="1">
          <a:off x="14592300" y="6400502"/>
          <a:ext cx="889000" cy="19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106075</xdr:rowOff>
    </xdr:from>
    <xdr:ext cx="469744" cy="259045"/>
    <xdr:sp macro="" textlink="">
      <xdr:nvSpPr>
        <xdr:cNvPr id="517" name="テキスト ボックス 516"/>
        <xdr:cNvSpPr txBox="1"/>
      </xdr:nvSpPr>
      <xdr:spPr>
        <a:xfrm>
          <a:off x="15246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35268</xdr:rowOff>
    </xdr:from>
    <xdr:to>
      <xdr:col>76</xdr:col>
      <xdr:colOff>114300</xdr:colOff>
      <xdr:row>38</xdr:row>
      <xdr:rowOff>79693</xdr:rowOff>
    </xdr:to>
    <xdr:cxnSp macro="">
      <xdr:nvCxnSpPr>
        <xdr:cNvPr id="518" name="直線コネクタ 517"/>
        <xdr:cNvCxnSpPr/>
      </xdr:nvCxnSpPr>
      <xdr:spPr>
        <a:xfrm>
          <a:off x="13703300" y="6550368"/>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138652</xdr:rowOff>
    </xdr:from>
    <xdr:to>
      <xdr:col>71</xdr:col>
      <xdr:colOff>177800</xdr:colOff>
      <xdr:row>38</xdr:row>
      <xdr:rowOff>35268</xdr:rowOff>
    </xdr:to>
    <xdr:cxnSp macro="">
      <xdr:nvCxnSpPr>
        <xdr:cNvPr id="521" name="直線コネクタ 520"/>
        <xdr:cNvCxnSpPr/>
      </xdr:nvCxnSpPr>
      <xdr:spPr>
        <a:xfrm>
          <a:off x="12814300" y="6482302"/>
          <a:ext cx="8890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xdr:rowOff>
    </xdr:from>
    <xdr:ext cx="469744" cy="259045"/>
    <xdr:sp macro="" textlink="">
      <xdr:nvSpPr>
        <xdr:cNvPr id="525" name="テキスト ボックス 524"/>
        <xdr:cNvSpPr txBox="1"/>
      </xdr:nvSpPr>
      <xdr:spPr>
        <a:xfrm>
          <a:off x="12579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48438</xdr:rowOff>
    </xdr:from>
    <xdr:to>
      <xdr:col>85</xdr:col>
      <xdr:colOff>177800</xdr:colOff>
      <xdr:row>30</xdr:row>
      <xdr:rowOff>150038</xdr:rowOff>
    </xdr:to>
    <xdr:sp macro="" textlink="">
      <xdr:nvSpPr>
        <xdr:cNvPr id="531" name="楕円 530"/>
        <xdr:cNvSpPr/>
      </xdr:nvSpPr>
      <xdr:spPr>
        <a:xfrm>
          <a:off x="16268700" y="519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1465</xdr:rowOff>
    </xdr:from>
    <xdr:ext cx="534377" cy="259045"/>
    <xdr:sp macro="" textlink="">
      <xdr:nvSpPr>
        <xdr:cNvPr id="532" name="災害復旧事業費該当値テキスト"/>
        <xdr:cNvSpPr txBox="1"/>
      </xdr:nvSpPr>
      <xdr:spPr>
        <a:xfrm>
          <a:off x="16370300" y="51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6052</xdr:rowOff>
    </xdr:from>
    <xdr:to>
      <xdr:col>81</xdr:col>
      <xdr:colOff>101600</xdr:colOff>
      <xdr:row>37</xdr:row>
      <xdr:rowOff>107652</xdr:rowOff>
    </xdr:to>
    <xdr:sp macro="" textlink="">
      <xdr:nvSpPr>
        <xdr:cNvPr id="533" name="楕円 532"/>
        <xdr:cNvSpPr/>
      </xdr:nvSpPr>
      <xdr:spPr>
        <a:xfrm>
          <a:off x="15430500" y="63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124179</xdr:rowOff>
    </xdr:from>
    <xdr:ext cx="534377" cy="259045"/>
    <xdr:sp macro="" textlink="">
      <xdr:nvSpPr>
        <xdr:cNvPr id="534" name="テキスト ボックス 533"/>
        <xdr:cNvSpPr txBox="1"/>
      </xdr:nvSpPr>
      <xdr:spPr>
        <a:xfrm>
          <a:off x="15214111" y="61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28893</xdr:rowOff>
    </xdr:from>
    <xdr:to>
      <xdr:col>76</xdr:col>
      <xdr:colOff>165100</xdr:colOff>
      <xdr:row>38</xdr:row>
      <xdr:rowOff>130493</xdr:rowOff>
    </xdr:to>
    <xdr:sp macro="" textlink="">
      <xdr:nvSpPr>
        <xdr:cNvPr id="535" name="楕円 534"/>
        <xdr:cNvSpPr/>
      </xdr:nvSpPr>
      <xdr:spPr>
        <a:xfrm>
          <a:off x="14541500" y="65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147019</xdr:rowOff>
    </xdr:from>
    <xdr:ext cx="469744" cy="259045"/>
    <xdr:sp macro="" textlink="">
      <xdr:nvSpPr>
        <xdr:cNvPr id="536" name="テキスト ボックス 535"/>
        <xdr:cNvSpPr txBox="1"/>
      </xdr:nvSpPr>
      <xdr:spPr>
        <a:xfrm>
          <a:off x="14357428" y="631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155918</xdr:rowOff>
    </xdr:from>
    <xdr:to>
      <xdr:col>72</xdr:col>
      <xdr:colOff>38100</xdr:colOff>
      <xdr:row>38</xdr:row>
      <xdr:rowOff>86068</xdr:rowOff>
    </xdr:to>
    <xdr:sp macro="" textlink="">
      <xdr:nvSpPr>
        <xdr:cNvPr id="537" name="楕円 536"/>
        <xdr:cNvSpPr/>
      </xdr:nvSpPr>
      <xdr:spPr>
        <a:xfrm>
          <a:off x="13652500" y="64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102595</xdr:rowOff>
    </xdr:from>
    <xdr:ext cx="469744" cy="259045"/>
    <xdr:sp macro="" textlink="">
      <xdr:nvSpPr>
        <xdr:cNvPr id="538" name="テキスト ボックス 537"/>
        <xdr:cNvSpPr txBox="1"/>
      </xdr:nvSpPr>
      <xdr:spPr>
        <a:xfrm>
          <a:off x="13468428" y="62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87852</xdr:rowOff>
    </xdr:from>
    <xdr:to>
      <xdr:col>67</xdr:col>
      <xdr:colOff>101600</xdr:colOff>
      <xdr:row>38</xdr:row>
      <xdr:rowOff>18002</xdr:rowOff>
    </xdr:to>
    <xdr:sp macro="" textlink="">
      <xdr:nvSpPr>
        <xdr:cNvPr id="539" name="楕円 538"/>
        <xdr:cNvSpPr/>
      </xdr:nvSpPr>
      <xdr:spPr>
        <a:xfrm>
          <a:off x="12763500" y="64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34529</xdr:rowOff>
    </xdr:from>
    <xdr:ext cx="534377" cy="259045"/>
    <xdr:sp macro="" textlink="">
      <xdr:nvSpPr>
        <xdr:cNvPr id="540" name="テキスト ボックス 539"/>
        <xdr:cNvSpPr txBox="1"/>
      </xdr:nvSpPr>
      <xdr:spPr>
        <a:xfrm>
          <a:off x="12547111" y="62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17214</xdr:rowOff>
    </xdr:from>
    <xdr:to>
      <xdr:col>85</xdr:col>
      <xdr:colOff>127000</xdr:colOff>
      <xdr:row>77</xdr:row>
      <xdr:rowOff>54008</xdr:rowOff>
    </xdr:to>
    <xdr:cxnSp macro="">
      <xdr:nvCxnSpPr>
        <xdr:cNvPr id="621" name="直線コネクタ 620"/>
        <xdr:cNvCxnSpPr/>
      </xdr:nvCxnSpPr>
      <xdr:spPr>
        <a:xfrm flipV="1">
          <a:off x="15481300" y="13218864"/>
          <a:ext cx="8382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54008</xdr:rowOff>
    </xdr:from>
    <xdr:to>
      <xdr:col>81</xdr:col>
      <xdr:colOff>50800</xdr:colOff>
      <xdr:row>77</xdr:row>
      <xdr:rowOff>89745</xdr:rowOff>
    </xdr:to>
    <xdr:cxnSp macro="">
      <xdr:nvCxnSpPr>
        <xdr:cNvPr id="624" name="直線コネクタ 623"/>
        <xdr:cNvCxnSpPr/>
      </xdr:nvCxnSpPr>
      <xdr:spPr>
        <a:xfrm flipV="1">
          <a:off x="14592300" y="13255658"/>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89745</xdr:rowOff>
    </xdr:from>
    <xdr:to>
      <xdr:col>76</xdr:col>
      <xdr:colOff>114300</xdr:colOff>
      <xdr:row>77</xdr:row>
      <xdr:rowOff>113063</xdr:rowOff>
    </xdr:to>
    <xdr:cxnSp macro="">
      <xdr:nvCxnSpPr>
        <xdr:cNvPr id="627" name="直線コネクタ 626"/>
        <xdr:cNvCxnSpPr/>
      </xdr:nvCxnSpPr>
      <xdr:spPr>
        <a:xfrm flipV="1">
          <a:off x="13703300" y="1329139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113063</xdr:rowOff>
    </xdr:from>
    <xdr:to>
      <xdr:col>71</xdr:col>
      <xdr:colOff>177800</xdr:colOff>
      <xdr:row>78</xdr:row>
      <xdr:rowOff>1440</xdr:rowOff>
    </xdr:to>
    <xdr:cxnSp macro="">
      <xdr:nvCxnSpPr>
        <xdr:cNvPr id="630" name="直線コネクタ 629"/>
        <xdr:cNvCxnSpPr/>
      </xdr:nvCxnSpPr>
      <xdr:spPr>
        <a:xfrm flipV="1">
          <a:off x="12814300" y="13314713"/>
          <a:ext cx="8890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137864</xdr:rowOff>
    </xdr:from>
    <xdr:to>
      <xdr:col>85</xdr:col>
      <xdr:colOff>177800</xdr:colOff>
      <xdr:row>77</xdr:row>
      <xdr:rowOff>68014</xdr:rowOff>
    </xdr:to>
    <xdr:sp macro="" textlink="">
      <xdr:nvSpPr>
        <xdr:cNvPr id="640" name="楕円 639"/>
        <xdr:cNvSpPr/>
      </xdr:nvSpPr>
      <xdr:spPr>
        <a:xfrm>
          <a:off x="16268700" y="131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160741</xdr:rowOff>
    </xdr:from>
    <xdr:ext cx="534377" cy="259045"/>
    <xdr:sp macro="" textlink="">
      <xdr:nvSpPr>
        <xdr:cNvPr id="641" name="公債費該当値テキスト"/>
        <xdr:cNvSpPr txBox="1"/>
      </xdr:nvSpPr>
      <xdr:spPr>
        <a:xfrm>
          <a:off x="16370300" y="130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3208</xdr:rowOff>
    </xdr:from>
    <xdr:to>
      <xdr:col>81</xdr:col>
      <xdr:colOff>101600</xdr:colOff>
      <xdr:row>77</xdr:row>
      <xdr:rowOff>104808</xdr:rowOff>
    </xdr:to>
    <xdr:sp macro="" textlink="">
      <xdr:nvSpPr>
        <xdr:cNvPr id="642" name="楕円 641"/>
        <xdr:cNvSpPr/>
      </xdr:nvSpPr>
      <xdr:spPr>
        <a:xfrm>
          <a:off x="15430500" y="132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121335</xdr:rowOff>
    </xdr:from>
    <xdr:ext cx="534377" cy="259045"/>
    <xdr:sp macro="" textlink="">
      <xdr:nvSpPr>
        <xdr:cNvPr id="643" name="テキスト ボックス 642"/>
        <xdr:cNvSpPr txBox="1"/>
      </xdr:nvSpPr>
      <xdr:spPr>
        <a:xfrm>
          <a:off x="15214111" y="129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38945</xdr:rowOff>
    </xdr:from>
    <xdr:to>
      <xdr:col>76</xdr:col>
      <xdr:colOff>165100</xdr:colOff>
      <xdr:row>77</xdr:row>
      <xdr:rowOff>140545</xdr:rowOff>
    </xdr:to>
    <xdr:sp macro="" textlink="">
      <xdr:nvSpPr>
        <xdr:cNvPr id="644" name="楕円 643"/>
        <xdr:cNvSpPr/>
      </xdr:nvSpPr>
      <xdr:spPr>
        <a:xfrm>
          <a:off x="14541500" y="13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157072</xdr:rowOff>
    </xdr:from>
    <xdr:ext cx="534377" cy="259045"/>
    <xdr:sp macro="" textlink="">
      <xdr:nvSpPr>
        <xdr:cNvPr id="645" name="テキスト ボックス 644"/>
        <xdr:cNvSpPr txBox="1"/>
      </xdr:nvSpPr>
      <xdr:spPr>
        <a:xfrm>
          <a:off x="14325111" y="130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62263</xdr:rowOff>
    </xdr:from>
    <xdr:to>
      <xdr:col>72</xdr:col>
      <xdr:colOff>38100</xdr:colOff>
      <xdr:row>77</xdr:row>
      <xdr:rowOff>163863</xdr:rowOff>
    </xdr:to>
    <xdr:sp macro="" textlink="">
      <xdr:nvSpPr>
        <xdr:cNvPr id="646" name="楕円 645"/>
        <xdr:cNvSpPr/>
      </xdr:nvSpPr>
      <xdr:spPr>
        <a:xfrm>
          <a:off x="13652500" y="132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154990</xdr:rowOff>
    </xdr:from>
    <xdr:ext cx="534377" cy="259045"/>
    <xdr:sp macro="" textlink="">
      <xdr:nvSpPr>
        <xdr:cNvPr id="647" name="テキスト ボックス 646"/>
        <xdr:cNvSpPr txBox="1"/>
      </xdr:nvSpPr>
      <xdr:spPr>
        <a:xfrm>
          <a:off x="13436111" y="133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122090</xdr:rowOff>
    </xdr:from>
    <xdr:to>
      <xdr:col>67</xdr:col>
      <xdr:colOff>101600</xdr:colOff>
      <xdr:row>78</xdr:row>
      <xdr:rowOff>52240</xdr:rowOff>
    </xdr:to>
    <xdr:sp macro="" textlink="">
      <xdr:nvSpPr>
        <xdr:cNvPr id="648" name="楕円 647"/>
        <xdr:cNvSpPr/>
      </xdr:nvSpPr>
      <xdr:spPr>
        <a:xfrm>
          <a:off x="12763500" y="133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43367</xdr:rowOff>
    </xdr:from>
    <xdr:ext cx="534377" cy="259045"/>
    <xdr:sp macro="" textlink="">
      <xdr:nvSpPr>
        <xdr:cNvPr id="649" name="テキスト ボックス 648"/>
        <xdr:cNvSpPr txBox="1"/>
      </xdr:nvSpPr>
      <xdr:spPr>
        <a:xfrm>
          <a:off x="12547111" y="134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82195</xdr:rowOff>
    </xdr:from>
    <xdr:to>
      <xdr:col>85</xdr:col>
      <xdr:colOff>127000</xdr:colOff>
      <xdr:row>99</xdr:row>
      <xdr:rowOff>5372</xdr:rowOff>
    </xdr:to>
    <xdr:cxnSp macro="">
      <xdr:nvCxnSpPr>
        <xdr:cNvPr id="678" name="直線コネクタ 677"/>
        <xdr:cNvCxnSpPr/>
      </xdr:nvCxnSpPr>
      <xdr:spPr>
        <a:xfrm flipV="1">
          <a:off x="15481300" y="16884295"/>
          <a:ext cx="838200" cy="9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1067</xdr:rowOff>
    </xdr:from>
    <xdr:to>
      <xdr:col>81</xdr:col>
      <xdr:colOff>50800</xdr:colOff>
      <xdr:row>99</xdr:row>
      <xdr:rowOff>5372</xdr:rowOff>
    </xdr:to>
    <xdr:cxnSp macro="">
      <xdr:nvCxnSpPr>
        <xdr:cNvPr id="681" name="直線コネクタ 680"/>
        <xdr:cNvCxnSpPr/>
      </xdr:nvCxnSpPr>
      <xdr:spPr>
        <a:xfrm>
          <a:off x="14592300" y="1697461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1067</xdr:rowOff>
    </xdr:from>
    <xdr:to>
      <xdr:col>76</xdr:col>
      <xdr:colOff>114300</xdr:colOff>
      <xdr:row>99</xdr:row>
      <xdr:rowOff>20752</xdr:rowOff>
    </xdr:to>
    <xdr:cxnSp macro="">
      <xdr:nvCxnSpPr>
        <xdr:cNvPr id="684" name="直線コネクタ 683"/>
        <xdr:cNvCxnSpPr/>
      </xdr:nvCxnSpPr>
      <xdr:spPr>
        <a:xfrm flipV="1">
          <a:off x="13703300" y="16974617"/>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20752</xdr:rowOff>
    </xdr:from>
    <xdr:to>
      <xdr:col>71</xdr:col>
      <xdr:colOff>177800</xdr:colOff>
      <xdr:row>99</xdr:row>
      <xdr:rowOff>27546</xdr:rowOff>
    </xdr:to>
    <xdr:cxnSp macro="">
      <xdr:nvCxnSpPr>
        <xdr:cNvPr id="687" name="直線コネクタ 686"/>
        <xdr:cNvCxnSpPr/>
      </xdr:nvCxnSpPr>
      <xdr:spPr>
        <a:xfrm flipV="1">
          <a:off x="12814300" y="16994302"/>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31395</xdr:rowOff>
    </xdr:from>
    <xdr:to>
      <xdr:col>85</xdr:col>
      <xdr:colOff>177800</xdr:colOff>
      <xdr:row>98</xdr:row>
      <xdr:rowOff>132995</xdr:rowOff>
    </xdr:to>
    <xdr:sp macro="" textlink="">
      <xdr:nvSpPr>
        <xdr:cNvPr id="697" name="楕円 696"/>
        <xdr:cNvSpPr/>
      </xdr:nvSpPr>
      <xdr:spPr>
        <a:xfrm>
          <a:off x="16268700" y="168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117772</xdr:rowOff>
    </xdr:from>
    <xdr:ext cx="534377" cy="259045"/>
    <xdr:sp macro="" textlink="">
      <xdr:nvSpPr>
        <xdr:cNvPr id="698" name="積立金該当値テキスト"/>
        <xdr:cNvSpPr txBox="1"/>
      </xdr:nvSpPr>
      <xdr:spPr>
        <a:xfrm>
          <a:off x="16370300" y="167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126022</xdr:rowOff>
    </xdr:from>
    <xdr:to>
      <xdr:col>81</xdr:col>
      <xdr:colOff>101600</xdr:colOff>
      <xdr:row>99</xdr:row>
      <xdr:rowOff>56172</xdr:rowOff>
    </xdr:to>
    <xdr:sp macro="" textlink="">
      <xdr:nvSpPr>
        <xdr:cNvPr id="699" name="楕円 698"/>
        <xdr:cNvSpPr/>
      </xdr:nvSpPr>
      <xdr:spPr>
        <a:xfrm>
          <a:off x="15430500" y="169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47299</xdr:rowOff>
    </xdr:from>
    <xdr:ext cx="469744" cy="259045"/>
    <xdr:sp macro="" textlink="">
      <xdr:nvSpPr>
        <xdr:cNvPr id="700" name="テキスト ボックス 699"/>
        <xdr:cNvSpPr txBox="1"/>
      </xdr:nvSpPr>
      <xdr:spPr>
        <a:xfrm>
          <a:off x="15246428" y="1702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121717</xdr:rowOff>
    </xdr:from>
    <xdr:to>
      <xdr:col>76</xdr:col>
      <xdr:colOff>165100</xdr:colOff>
      <xdr:row>99</xdr:row>
      <xdr:rowOff>51867</xdr:rowOff>
    </xdr:to>
    <xdr:sp macro="" textlink="">
      <xdr:nvSpPr>
        <xdr:cNvPr id="701" name="楕円 700"/>
        <xdr:cNvSpPr/>
      </xdr:nvSpPr>
      <xdr:spPr>
        <a:xfrm>
          <a:off x="14541500" y="169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42994</xdr:rowOff>
    </xdr:from>
    <xdr:ext cx="469744" cy="259045"/>
    <xdr:sp macro="" textlink="">
      <xdr:nvSpPr>
        <xdr:cNvPr id="702" name="テキスト ボックス 701"/>
        <xdr:cNvSpPr txBox="1"/>
      </xdr:nvSpPr>
      <xdr:spPr>
        <a:xfrm>
          <a:off x="14357428" y="170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141402</xdr:rowOff>
    </xdr:from>
    <xdr:to>
      <xdr:col>72</xdr:col>
      <xdr:colOff>38100</xdr:colOff>
      <xdr:row>99</xdr:row>
      <xdr:rowOff>71552</xdr:rowOff>
    </xdr:to>
    <xdr:sp macro="" textlink="">
      <xdr:nvSpPr>
        <xdr:cNvPr id="703" name="楕円 702"/>
        <xdr:cNvSpPr/>
      </xdr:nvSpPr>
      <xdr:spPr>
        <a:xfrm>
          <a:off x="13652500" y="169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62679</xdr:rowOff>
    </xdr:from>
    <xdr:ext cx="469744" cy="259045"/>
    <xdr:sp macro="" textlink="">
      <xdr:nvSpPr>
        <xdr:cNvPr id="704" name="テキスト ボックス 703"/>
        <xdr:cNvSpPr txBox="1"/>
      </xdr:nvSpPr>
      <xdr:spPr>
        <a:xfrm>
          <a:off x="13468428" y="170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148196</xdr:rowOff>
    </xdr:from>
    <xdr:to>
      <xdr:col>67</xdr:col>
      <xdr:colOff>101600</xdr:colOff>
      <xdr:row>99</xdr:row>
      <xdr:rowOff>78346</xdr:rowOff>
    </xdr:to>
    <xdr:sp macro="" textlink="">
      <xdr:nvSpPr>
        <xdr:cNvPr id="705" name="楕円 704"/>
        <xdr:cNvSpPr/>
      </xdr:nvSpPr>
      <xdr:spPr>
        <a:xfrm>
          <a:off x="12763500" y="169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69473</xdr:rowOff>
    </xdr:from>
    <xdr:ext cx="469744" cy="259045"/>
    <xdr:sp macro="" textlink="">
      <xdr:nvSpPr>
        <xdr:cNvPr id="706" name="テキスト ボックス 705"/>
        <xdr:cNvSpPr txBox="1"/>
      </xdr:nvSpPr>
      <xdr:spPr>
        <a:xfrm>
          <a:off x="12579428" y="1704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150940</xdr:rowOff>
    </xdr:from>
    <xdr:to>
      <xdr:col>116</xdr:col>
      <xdr:colOff>63500</xdr:colOff>
      <xdr:row>58</xdr:row>
      <xdr:rowOff>152330</xdr:rowOff>
    </xdr:to>
    <xdr:cxnSp macro="">
      <xdr:nvCxnSpPr>
        <xdr:cNvPr id="794" name="直線コネクタ 793"/>
        <xdr:cNvCxnSpPr/>
      </xdr:nvCxnSpPr>
      <xdr:spPr>
        <a:xfrm flipV="1">
          <a:off x="21323300" y="10095040"/>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152330</xdr:rowOff>
    </xdr:from>
    <xdr:to>
      <xdr:col>111</xdr:col>
      <xdr:colOff>177800</xdr:colOff>
      <xdr:row>58</xdr:row>
      <xdr:rowOff>153435</xdr:rowOff>
    </xdr:to>
    <xdr:cxnSp macro="">
      <xdr:nvCxnSpPr>
        <xdr:cNvPr id="797" name="直線コネクタ 796"/>
        <xdr:cNvCxnSpPr/>
      </xdr:nvCxnSpPr>
      <xdr:spPr>
        <a:xfrm flipV="1">
          <a:off x="20434300" y="1009643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153435</xdr:rowOff>
    </xdr:from>
    <xdr:to>
      <xdr:col>107</xdr:col>
      <xdr:colOff>50800</xdr:colOff>
      <xdr:row>58</xdr:row>
      <xdr:rowOff>154425</xdr:rowOff>
    </xdr:to>
    <xdr:cxnSp macro="">
      <xdr:nvCxnSpPr>
        <xdr:cNvPr id="800" name="直線コネクタ 799"/>
        <xdr:cNvCxnSpPr/>
      </xdr:nvCxnSpPr>
      <xdr:spPr>
        <a:xfrm flipV="1">
          <a:off x="19545300" y="1009753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154425</xdr:rowOff>
    </xdr:from>
    <xdr:to>
      <xdr:col>102</xdr:col>
      <xdr:colOff>114300</xdr:colOff>
      <xdr:row>58</xdr:row>
      <xdr:rowOff>155378</xdr:rowOff>
    </xdr:to>
    <xdr:cxnSp macro="">
      <xdr:nvCxnSpPr>
        <xdr:cNvPr id="803" name="直線コネクタ 802"/>
        <xdr:cNvCxnSpPr/>
      </xdr:nvCxnSpPr>
      <xdr:spPr>
        <a:xfrm flipV="1">
          <a:off x="18656300" y="1009852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100140</xdr:rowOff>
    </xdr:from>
    <xdr:to>
      <xdr:col>116</xdr:col>
      <xdr:colOff>114300</xdr:colOff>
      <xdr:row>59</xdr:row>
      <xdr:rowOff>30290</xdr:rowOff>
    </xdr:to>
    <xdr:sp macro="" textlink="">
      <xdr:nvSpPr>
        <xdr:cNvPr id="813" name="楕円 812"/>
        <xdr:cNvSpPr/>
      </xdr:nvSpPr>
      <xdr:spPr>
        <a:xfrm>
          <a:off x="22110700" y="100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15067</xdr:rowOff>
    </xdr:from>
    <xdr:ext cx="469744" cy="259045"/>
    <xdr:sp macro="" textlink="">
      <xdr:nvSpPr>
        <xdr:cNvPr id="814" name="貸付金該当値テキスト"/>
        <xdr:cNvSpPr txBox="1"/>
      </xdr:nvSpPr>
      <xdr:spPr>
        <a:xfrm>
          <a:off x="22212300" y="995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101530</xdr:rowOff>
    </xdr:from>
    <xdr:to>
      <xdr:col>112</xdr:col>
      <xdr:colOff>38100</xdr:colOff>
      <xdr:row>59</xdr:row>
      <xdr:rowOff>31680</xdr:rowOff>
    </xdr:to>
    <xdr:sp macro="" textlink="">
      <xdr:nvSpPr>
        <xdr:cNvPr id="815" name="楕円 814"/>
        <xdr:cNvSpPr/>
      </xdr:nvSpPr>
      <xdr:spPr>
        <a:xfrm>
          <a:off x="21272500" y="100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22807</xdr:rowOff>
    </xdr:from>
    <xdr:ext cx="469744" cy="259045"/>
    <xdr:sp macro="" textlink="">
      <xdr:nvSpPr>
        <xdr:cNvPr id="816" name="テキスト ボックス 815"/>
        <xdr:cNvSpPr txBox="1"/>
      </xdr:nvSpPr>
      <xdr:spPr>
        <a:xfrm>
          <a:off x="21088428" y="101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102635</xdr:rowOff>
    </xdr:from>
    <xdr:to>
      <xdr:col>107</xdr:col>
      <xdr:colOff>101600</xdr:colOff>
      <xdr:row>59</xdr:row>
      <xdr:rowOff>32785</xdr:rowOff>
    </xdr:to>
    <xdr:sp macro="" textlink="">
      <xdr:nvSpPr>
        <xdr:cNvPr id="817" name="楕円 816"/>
        <xdr:cNvSpPr/>
      </xdr:nvSpPr>
      <xdr:spPr>
        <a:xfrm>
          <a:off x="20383500" y="100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23912</xdr:rowOff>
    </xdr:from>
    <xdr:ext cx="469744" cy="259045"/>
    <xdr:sp macro="" textlink="">
      <xdr:nvSpPr>
        <xdr:cNvPr id="818" name="テキスト ボックス 817"/>
        <xdr:cNvSpPr txBox="1"/>
      </xdr:nvSpPr>
      <xdr:spPr>
        <a:xfrm>
          <a:off x="20199428" y="1013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103625</xdr:rowOff>
    </xdr:from>
    <xdr:to>
      <xdr:col>102</xdr:col>
      <xdr:colOff>165100</xdr:colOff>
      <xdr:row>59</xdr:row>
      <xdr:rowOff>33775</xdr:rowOff>
    </xdr:to>
    <xdr:sp macro="" textlink="">
      <xdr:nvSpPr>
        <xdr:cNvPr id="819" name="楕円 818"/>
        <xdr:cNvSpPr/>
      </xdr:nvSpPr>
      <xdr:spPr>
        <a:xfrm>
          <a:off x="19494500" y="100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24902</xdr:rowOff>
    </xdr:from>
    <xdr:ext cx="469744" cy="259045"/>
    <xdr:sp macro="" textlink="">
      <xdr:nvSpPr>
        <xdr:cNvPr id="820" name="テキスト ボックス 819"/>
        <xdr:cNvSpPr txBox="1"/>
      </xdr:nvSpPr>
      <xdr:spPr>
        <a:xfrm>
          <a:off x="19310428" y="1014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104578</xdr:rowOff>
    </xdr:from>
    <xdr:to>
      <xdr:col>98</xdr:col>
      <xdr:colOff>38100</xdr:colOff>
      <xdr:row>59</xdr:row>
      <xdr:rowOff>34728</xdr:rowOff>
    </xdr:to>
    <xdr:sp macro="" textlink="">
      <xdr:nvSpPr>
        <xdr:cNvPr id="821" name="楕円 820"/>
        <xdr:cNvSpPr/>
      </xdr:nvSpPr>
      <xdr:spPr>
        <a:xfrm>
          <a:off x="18605500" y="100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25855</xdr:rowOff>
    </xdr:from>
    <xdr:ext cx="469744" cy="259045"/>
    <xdr:sp macro="" textlink="">
      <xdr:nvSpPr>
        <xdr:cNvPr id="822" name="テキスト ボックス 821"/>
        <xdr:cNvSpPr txBox="1"/>
      </xdr:nvSpPr>
      <xdr:spPr>
        <a:xfrm>
          <a:off x="18421428" y="1014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1440</xdr:rowOff>
    </xdr:from>
    <xdr:to>
      <xdr:col>116</xdr:col>
      <xdr:colOff>63500</xdr:colOff>
      <xdr:row>76</xdr:row>
      <xdr:rowOff>97152</xdr:rowOff>
    </xdr:to>
    <xdr:cxnSp macro="">
      <xdr:nvCxnSpPr>
        <xdr:cNvPr id="856" name="直線コネクタ 855"/>
        <xdr:cNvCxnSpPr/>
      </xdr:nvCxnSpPr>
      <xdr:spPr>
        <a:xfrm>
          <a:off x="21323300" y="12860190"/>
          <a:ext cx="838200" cy="2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166032</xdr:rowOff>
    </xdr:from>
    <xdr:to>
      <xdr:col>111</xdr:col>
      <xdr:colOff>177800</xdr:colOff>
      <xdr:row>75</xdr:row>
      <xdr:rowOff>1440</xdr:rowOff>
    </xdr:to>
    <xdr:cxnSp macro="">
      <xdr:nvCxnSpPr>
        <xdr:cNvPr id="859" name="直線コネクタ 858"/>
        <xdr:cNvCxnSpPr/>
      </xdr:nvCxnSpPr>
      <xdr:spPr>
        <a:xfrm>
          <a:off x="20434300" y="128533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166032</xdr:rowOff>
    </xdr:from>
    <xdr:to>
      <xdr:col>107</xdr:col>
      <xdr:colOff>50800</xdr:colOff>
      <xdr:row>75</xdr:row>
      <xdr:rowOff>23843</xdr:rowOff>
    </xdr:to>
    <xdr:cxnSp macro="">
      <xdr:nvCxnSpPr>
        <xdr:cNvPr id="862" name="直線コネクタ 861"/>
        <xdr:cNvCxnSpPr/>
      </xdr:nvCxnSpPr>
      <xdr:spPr>
        <a:xfrm flipV="1">
          <a:off x="19545300" y="12853332"/>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23843</xdr:rowOff>
    </xdr:from>
    <xdr:to>
      <xdr:col>102</xdr:col>
      <xdr:colOff>114300</xdr:colOff>
      <xdr:row>75</xdr:row>
      <xdr:rowOff>59561</xdr:rowOff>
    </xdr:to>
    <xdr:cxnSp macro="">
      <xdr:nvCxnSpPr>
        <xdr:cNvPr id="865" name="直線コネクタ 864"/>
        <xdr:cNvCxnSpPr/>
      </xdr:nvCxnSpPr>
      <xdr:spPr>
        <a:xfrm flipV="1">
          <a:off x="18656300" y="12882593"/>
          <a:ext cx="889000" cy="3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46352</xdr:rowOff>
    </xdr:from>
    <xdr:to>
      <xdr:col>116</xdr:col>
      <xdr:colOff>114300</xdr:colOff>
      <xdr:row>76</xdr:row>
      <xdr:rowOff>147952</xdr:rowOff>
    </xdr:to>
    <xdr:sp macro="" textlink="">
      <xdr:nvSpPr>
        <xdr:cNvPr id="875" name="楕円 874"/>
        <xdr:cNvSpPr/>
      </xdr:nvSpPr>
      <xdr:spPr>
        <a:xfrm>
          <a:off x="22110700" y="130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69229</xdr:rowOff>
    </xdr:from>
    <xdr:ext cx="534377" cy="259045"/>
    <xdr:sp macro="" textlink="">
      <xdr:nvSpPr>
        <xdr:cNvPr id="876" name="繰出金該当値テキスト"/>
        <xdr:cNvSpPr txBox="1"/>
      </xdr:nvSpPr>
      <xdr:spPr>
        <a:xfrm>
          <a:off x="22212300" y="1292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122090</xdr:rowOff>
    </xdr:from>
    <xdr:to>
      <xdr:col>112</xdr:col>
      <xdr:colOff>38100</xdr:colOff>
      <xdr:row>75</xdr:row>
      <xdr:rowOff>52240</xdr:rowOff>
    </xdr:to>
    <xdr:sp macro="" textlink="">
      <xdr:nvSpPr>
        <xdr:cNvPr id="877" name="楕円 876"/>
        <xdr:cNvSpPr/>
      </xdr:nvSpPr>
      <xdr:spPr>
        <a:xfrm>
          <a:off x="21272500" y="128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68767</xdr:rowOff>
    </xdr:from>
    <xdr:ext cx="534377" cy="259045"/>
    <xdr:sp macro="" textlink="">
      <xdr:nvSpPr>
        <xdr:cNvPr id="878" name="テキスト ボックス 877"/>
        <xdr:cNvSpPr txBox="1"/>
      </xdr:nvSpPr>
      <xdr:spPr>
        <a:xfrm>
          <a:off x="21056111" y="125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115232</xdr:rowOff>
    </xdr:from>
    <xdr:to>
      <xdr:col>107</xdr:col>
      <xdr:colOff>101600</xdr:colOff>
      <xdr:row>75</xdr:row>
      <xdr:rowOff>45382</xdr:rowOff>
    </xdr:to>
    <xdr:sp macro="" textlink="">
      <xdr:nvSpPr>
        <xdr:cNvPr id="879" name="楕円 878"/>
        <xdr:cNvSpPr/>
      </xdr:nvSpPr>
      <xdr:spPr>
        <a:xfrm>
          <a:off x="20383500" y="128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61909</xdr:rowOff>
    </xdr:from>
    <xdr:ext cx="534377" cy="259045"/>
    <xdr:sp macro="" textlink="">
      <xdr:nvSpPr>
        <xdr:cNvPr id="880" name="テキスト ボックス 879"/>
        <xdr:cNvSpPr txBox="1"/>
      </xdr:nvSpPr>
      <xdr:spPr>
        <a:xfrm>
          <a:off x="20167111" y="125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144493</xdr:rowOff>
    </xdr:from>
    <xdr:to>
      <xdr:col>102</xdr:col>
      <xdr:colOff>165100</xdr:colOff>
      <xdr:row>75</xdr:row>
      <xdr:rowOff>74643</xdr:rowOff>
    </xdr:to>
    <xdr:sp macro="" textlink="">
      <xdr:nvSpPr>
        <xdr:cNvPr id="881" name="楕円 880"/>
        <xdr:cNvSpPr/>
      </xdr:nvSpPr>
      <xdr:spPr>
        <a:xfrm>
          <a:off x="19494500" y="128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91170</xdr:rowOff>
    </xdr:from>
    <xdr:ext cx="534377" cy="259045"/>
    <xdr:sp macro="" textlink="">
      <xdr:nvSpPr>
        <xdr:cNvPr id="882" name="テキスト ボックス 881"/>
        <xdr:cNvSpPr txBox="1"/>
      </xdr:nvSpPr>
      <xdr:spPr>
        <a:xfrm>
          <a:off x="19278111" y="126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8761</xdr:rowOff>
    </xdr:from>
    <xdr:to>
      <xdr:col>98</xdr:col>
      <xdr:colOff>38100</xdr:colOff>
      <xdr:row>75</xdr:row>
      <xdr:rowOff>110361</xdr:rowOff>
    </xdr:to>
    <xdr:sp macro="" textlink="">
      <xdr:nvSpPr>
        <xdr:cNvPr id="883" name="楕円 882"/>
        <xdr:cNvSpPr/>
      </xdr:nvSpPr>
      <xdr:spPr>
        <a:xfrm>
          <a:off x="18605500" y="128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126888</xdr:rowOff>
    </xdr:from>
    <xdr:ext cx="534377" cy="259045"/>
    <xdr:sp macro="" textlink="">
      <xdr:nvSpPr>
        <xdr:cNvPr id="884" name="テキスト ボックス 883"/>
        <xdr:cNvSpPr txBox="1"/>
      </xdr:nvSpPr>
      <xdr:spPr>
        <a:xfrm>
          <a:off x="18389111" y="126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862,082</a:t>
          </a:r>
          <a:r>
            <a:rPr kumimoji="1" lang="ja-JP" altLang="en-US" sz="1300">
              <a:latin typeface="ＭＳ Ｐゴシック" panose="020B0600070205080204" pitchFamily="50" charset="-128"/>
              <a:ea typeface="ＭＳ Ｐゴシック" panose="020B0600070205080204" pitchFamily="50" charset="-128"/>
            </a:rPr>
            <a:t>円となっている。前年度の決算額と比較し大きく増加している要因としては、新型コロナウイルス感染症対策として実施された特別定額給付金給付事業を行ったことが要因である。その他、扶助費の増加は子どものための教育・保育給付負担金や、放課後児童健全育成事業費が増加していることが要因であり、全国平均・熊本県平均・類似団体平均いずれをも上回っている。災害復旧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伴う庁舎建替工事の開始に伴い大幅に増加した。普通建設事業費については、水俣川河口臨海部振興構想事業や袋インター関連道路改良事業等の、大規模な整備・改良事業に取り組んでいるところであるため、増加している。</a:t>
          </a:r>
        </a:p>
        <a:p>
          <a:r>
            <a:rPr kumimoji="1" lang="ja-JP" altLang="en-US" sz="1300">
              <a:latin typeface="ＭＳ Ｐゴシック" panose="020B0600070205080204" pitchFamily="50" charset="-128"/>
              <a:ea typeface="ＭＳ Ｐゴシック" panose="020B0600070205080204" pitchFamily="50" charset="-128"/>
            </a:rPr>
            <a:t>　人口の減少に伴い、住民一人あたりのコストの増加が今後も予想されるため、行政サービスの水準を落とさないようにしつつ事業の選択と集中を一層徹底し、効率的な財政運営に努めていく。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23,681
163.29
20,952,558
20,479,637
314,982
8,326,585
17,181,963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33264</xdr:rowOff>
    </xdr:from>
    <xdr:to>
      <xdr:col>24</xdr:col>
      <xdr:colOff>63500</xdr:colOff>
      <xdr:row>37</xdr:row>
      <xdr:rowOff>38339</xdr:rowOff>
    </xdr:to>
    <xdr:cxnSp macro="">
      <xdr:nvCxnSpPr>
        <xdr:cNvPr id="58" name="直線コネクタ 57"/>
        <xdr:cNvCxnSpPr/>
      </xdr:nvCxnSpPr>
      <xdr:spPr>
        <a:xfrm>
          <a:off x="3797300" y="6376914"/>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27183</xdr:rowOff>
    </xdr:from>
    <xdr:to>
      <xdr:col>19</xdr:col>
      <xdr:colOff>177800</xdr:colOff>
      <xdr:row>37</xdr:row>
      <xdr:rowOff>33264</xdr:rowOff>
    </xdr:to>
    <xdr:cxnSp macro="">
      <xdr:nvCxnSpPr>
        <xdr:cNvPr id="61" name="直線コネクタ 60"/>
        <xdr:cNvCxnSpPr/>
      </xdr:nvCxnSpPr>
      <xdr:spPr>
        <a:xfrm>
          <a:off x="2908300" y="6370833"/>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27183</xdr:rowOff>
    </xdr:from>
    <xdr:to>
      <xdr:col>15</xdr:col>
      <xdr:colOff>50800</xdr:colOff>
      <xdr:row>37</xdr:row>
      <xdr:rowOff>29789</xdr:rowOff>
    </xdr:to>
    <xdr:cxnSp macro="">
      <xdr:nvCxnSpPr>
        <xdr:cNvPr id="64" name="直線コネクタ 63"/>
        <xdr:cNvCxnSpPr/>
      </xdr:nvCxnSpPr>
      <xdr:spPr>
        <a:xfrm flipV="1">
          <a:off x="2019300" y="637083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23251</xdr:rowOff>
    </xdr:from>
    <xdr:to>
      <xdr:col>10</xdr:col>
      <xdr:colOff>114300</xdr:colOff>
      <xdr:row>37</xdr:row>
      <xdr:rowOff>29789</xdr:rowOff>
    </xdr:to>
    <xdr:cxnSp macro="">
      <xdr:nvCxnSpPr>
        <xdr:cNvPr id="67" name="直線コネクタ 66"/>
        <xdr:cNvCxnSpPr/>
      </xdr:nvCxnSpPr>
      <xdr:spPr>
        <a:xfrm>
          <a:off x="1130300" y="6366901"/>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158989</xdr:rowOff>
    </xdr:from>
    <xdr:to>
      <xdr:col>24</xdr:col>
      <xdr:colOff>114300</xdr:colOff>
      <xdr:row>37</xdr:row>
      <xdr:rowOff>89139</xdr:rowOff>
    </xdr:to>
    <xdr:sp macro="" textlink="">
      <xdr:nvSpPr>
        <xdr:cNvPr id="77" name="楕円 76"/>
        <xdr:cNvSpPr/>
      </xdr:nvSpPr>
      <xdr:spPr>
        <a:xfrm>
          <a:off x="4584700" y="6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10416</xdr:rowOff>
    </xdr:from>
    <xdr:ext cx="469744" cy="259045"/>
    <xdr:sp macro="" textlink="">
      <xdr:nvSpPr>
        <xdr:cNvPr id="78" name="議会費該当値テキスト"/>
        <xdr:cNvSpPr txBox="1"/>
      </xdr:nvSpPr>
      <xdr:spPr>
        <a:xfrm>
          <a:off x="4686300" y="6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153914</xdr:rowOff>
    </xdr:from>
    <xdr:to>
      <xdr:col>20</xdr:col>
      <xdr:colOff>38100</xdr:colOff>
      <xdr:row>37</xdr:row>
      <xdr:rowOff>84064</xdr:rowOff>
    </xdr:to>
    <xdr:sp macro="" textlink="">
      <xdr:nvSpPr>
        <xdr:cNvPr id="79" name="楕円 78"/>
        <xdr:cNvSpPr/>
      </xdr:nvSpPr>
      <xdr:spPr>
        <a:xfrm>
          <a:off x="3746500" y="63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100591</xdr:rowOff>
    </xdr:from>
    <xdr:ext cx="469744" cy="259045"/>
    <xdr:sp macro="" textlink="">
      <xdr:nvSpPr>
        <xdr:cNvPr id="80" name="テキスト ボックス 79"/>
        <xdr:cNvSpPr txBox="1"/>
      </xdr:nvSpPr>
      <xdr:spPr>
        <a:xfrm>
          <a:off x="3562428" y="610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147833</xdr:rowOff>
    </xdr:from>
    <xdr:to>
      <xdr:col>15</xdr:col>
      <xdr:colOff>101600</xdr:colOff>
      <xdr:row>37</xdr:row>
      <xdr:rowOff>77983</xdr:rowOff>
    </xdr:to>
    <xdr:sp macro="" textlink="">
      <xdr:nvSpPr>
        <xdr:cNvPr id="81" name="楕円 80"/>
        <xdr:cNvSpPr/>
      </xdr:nvSpPr>
      <xdr:spPr>
        <a:xfrm>
          <a:off x="2857500" y="63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94510</xdr:rowOff>
    </xdr:from>
    <xdr:ext cx="469744" cy="259045"/>
    <xdr:sp macro="" textlink="">
      <xdr:nvSpPr>
        <xdr:cNvPr id="82" name="テキスト ボックス 81"/>
        <xdr:cNvSpPr txBox="1"/>
      </xdr:nvSpPr>
      <xdr:spPr>
        <a:xfrm>
          <a:off x="2673428" y="609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150439</xdr:rowOff>
    </xdr:from>
    <xdr:to>
      <xdr:col>10</xdr:col>
      <xdr:colOff>165100</xdr:colOff>
      <xdr:row>37</xdr:row>
      <xdr:rowOff>80589</xdr:rowOff>
    </xdr:to>
    <xdr:sp macro="" textlink="">
      <xdr:nvSpPr>
        <xdr:cNvPr id="83" name="楕円 82"/>
        <xdr:cNvSpPr/>
      </xdr:nvSpPr>
      <xdr:spPr>
        <a:xfrm>
          <a:off x="1968500" y="63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97116</xdr:rowOff>
    </xdr:from>
    <xdr:ext cx="469744" cy="259045"/>
    <xdr:sp macro="" textlink="">
      <xdr:nvSpPr>
        <xdr:cNvPr id="84" name="テキスト ボックス 83"/>
        <xdr:cNvSpPr txBox="1"/>
      </xdr:nvSpPr>
      <xdr:spPr>
        <a:xfrm>
          <a:off x="1784428" y="609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143901</xdr:rowOff>
    </xdr:from>
    <xdr:to>
      <xdr:col>6</xdr:col>
      <xdr:colOff>38100</xdr:colOff>
      <xdr:row>37</xdr:row>
      <xdr:rowOff>74051</xdr:rowOff>
    </xdr:to>
    <xdr:sp macro="" textlink="">
      <xdr:nvSpPr>
        <xdr:cNvPr id="85" name="楕円 84"/>
        <xdr:cNvSpPr/>
      </xdr:nvSpPr>
      <xdr:spPr>
        <a:xfrm>
          <a:off x="1079500" y="631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90578</xdr:rowOff>
    </xdr:from>
    <xdr:ext cx="469744" cy="259045"/>
    <xdr:sp macro="" textlink="">
      <xdr:nvSpPr>
        <xdr:cNvPr id="86" name="テキスト ボックス 85"/>
        <xdr:cNvSpPr txBox="1"/>
      </xdr:nvSpPr>
      <xdr:spPr>
        <a:xfrm>
          <a:off x="895428" y="609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6910</xdr:rowOff>
    </xdr:from>
    <xdr:to>
      <xdr:col>24</xdr:col>
      <xdr:colOff>63500</xdr:colOff>
      <xdr:row>58</xdr:row>
      <xdr:rowOff>9156</xdr:rowOff>
    </xdr:to>
    <xdr:cxnSp macro="">
      <xdr:nvCxnSpPr>
        <xdr:cNvPr id="117" name="直線コネクタ 116"/>
        <xdr:cNvCxnSpPr/>
      </xdr:nvCxnSpPr>
      <xdr:spPr>
        <a:xfrm flipV="1">
          <a:off x="3797300" y="9608110"/>
          <a:ext cx="838200" cy="34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9156</xdr:rowOff>
    </xdr:from>
    <xdr:to>
      <xdr:col>19</xdr:col>
      <xdr:colOff>177800</xdr:colOff>
      <xdr:row>58</xdr:row>
      <xdr:rowOff>18379</xdr:rowOff>
    </xdr:to>
    <xdr:cxnSp macro="">
      <xdr:nvCxnSpPr>
        <xdr:cNvPr id="120" name="直線コネクタ 119"/>
        <xdr:cNvCxnSpPr/>
      </xdr:nvCxnSpPr>
      <xdr:spPr>
        <a:xfrm flipV="1">
          <a:off x="2908300" y="9953256"/>
          <a:ext cx="889000" cy="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18379</xdr:rowOff>
    </xdr:from>
    <xdr:to>
      <xdr:col>15</xdr:col>
      <xdr:colOff>50800</xdr:colOff>
      <xdr:row>58</xdr:row>
      <xdr:rowOff>32451</xdr:rowOff>
    </xdr:to>
    <xdr:cxnSp macro="">
      <xdr:nvCxnSpPr>
        <xdr:cNvPr id="123" name="直線コネクタ 122"/>
        <xdr:cNvCxnSpPr/>
      </xdr:nvCxnSpPr>
      <xdr:spPr>
        <a:xfrm flipV="1">
          <a:off x="2019300" y="9962479"/>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19809</xdr:rowOff>
    </xdr:from>
    <xdr:to>
      <xdr:col>10</xdr:col>
      <xdr:colOff>114300</xdr:colOff>
      <xdr:row>58</xdr:row>
      <xdr:rowOff>32451</xdr:rowOff>
    </xdr:to>
    <xdr:cxnSp macro="">
      <xdr:nvCxnSpPr>
        <xdr:cNvPr id="126" name="直線コネクタ 125"/>
        <xdr:cNvCxnSpPr/>
      </xdr:nvCxnSpPr>
      <xdr:spPr>
        <a:xfrm>
          <a:off x="1130300" y="9963909"/>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127560</xdr:rowOff>
    </xdr:from>
    <xdr:to>
      <xdr:col>24</xdr:col>
      <xdr:colOff>114300</xdr:colOff>
      <xdr:row>56</xdr:row>
      <xdr:rowOff>57710</xdr:rowOff>
    </xdr:to>
    <xdr:sp macro="" textlink="">
      <xdr:nvSpPr>
        <xdr:cNvPr id="136" name="楕円 135"/>
        <xdr:cNvSpPr/>
      </xdr:nvSpPr>
      <xdr:spPr>
        <a:xfrm>
          <a:off x="4584700" y="9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43981</xdr:rowOff>
    </xdr:from>
    <xdr:ext cx="599010" cy="259045"/>
    <xdr:sp macro="" textlink="">
      <xdr:nvSpPr>
        <xdr:cNvPr id="137" name="総務費該当値テキスト"/>
        <xdr:cNvSpPr txBox="1"/>
      </xdr:nvSpPr>
      <xdr:spPr>
        <a:xfrm>
          <a:off x="4686300" y="947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129806</xdr:rowOff>
    </xdr:from>
    <xdr:to>
      <xdr:col>20</xdr:col>
      <xdr:colOff>38100</xdr:colOff>
      <xdr:row>58</xdr:row>
      <xdr:rowOff>59956</xdr:rowOff>
    </xdr:to>
    <xdr:sp macro="" textlink="">
      <xdr:nvSpPr>
        <xdr:cNvPr id="138" name="楕円 137"/>
        <xdr:cNvSpPr/>
      </xdr:nvSpPr>
      <xdr:spPr>
        <a:xfrm>
          <a:off x="3746500" y="99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51083</xdr:rowOff>
    </xdr:from>
    <xdr:ext cx="534377" cy="259045"/>
    <xdr:sp macro="" textlink="">
      <xdr:nvSpPr>
        <xdr:cNvPr id="139" name="テキスト ボックス 138"/>
        <xdr:cNvSpPr txBox="1"/>
      </xdr:nvSpPr>
      <xdr:spPr>
        <a:xfrm>
          <a:off x="3530111" y="99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139029</xdr:rowOff>
    </xdr:from>
    <xdr:to>
      <xdr:col>15</xdr:col>
      <xdr:colOff>101600</xdr:colOff>
      <xdr:row>58</xdr:row>
      <xdr:rowOff>69179</xdr:rowOff>
    </xdr:to>
    <xdr:sp macro="" textlink="">
      <xdr:nvSpPr>
        <xdr:cNvPr id="140" name="楕円 139"/>
        <xdr:cNvSpPr/>
      </xdr:nvSpPr>
      <xdr:spPr>
        <a:xfrm>
          <a:off x="2857500" y="99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60306</xdr:rowOff>
    </xdr:from>
    <xdr:ext cx="534377" cy="259045"/>
    <xdr:sp macro="" textlink="">
      <xdr:nvSpPr>
        <xdr:cNvPr id="141" name="テキスト ボックス 140"/>
        <xdr:cNvSpPr txBox="1"/>
      </xdr:nvSpPr>
      <xdr:spPr>
        <a:xfrm>
          <a:off x="2641111" y="100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153101</xdr:rowOff>
    </xdr:from>
    <xdr:to>
      <xdr:col>10</xdr:col>
      <xdr:colOff>165100</xdr:colOff>
      <xdr:row>58</xdr:row>
      <xdr:rowOff>83251</xdr:rowOff>
    </xdr:to>
    <xdr:sp macro="" textlink="">
      <xdr:nvSpPr>
        <xdr:cNvPr id="142" name="楕円 141"/>
        <xdr:cNvSpPr/>
      </xdr:nvSpPr>
      <xdr:spPr>
        <a:xfrm>
          <a:off x="1968500" y="99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74378</xdr:rowOff>
    </xdr:from>
    <xdr:ext cx="534377" cy="259045"/>
    <xdr:sp macro="" textlink="">
      <xdr:nvSpPr>
        <xdr:cNvPr id="143" name="テキスト ボックス 142"/>
        <xdr:cNvSpPr txBox="1"/>
      </xdr:nvSpPr>
      <xdr:spPr>
        <a:xfrm>
          <a:off x="1752111" y="100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140459</xdr:rowOff>
    </xdr:from>
    <xdr:to>
      <xdr:col>6</xdr:col>
      <xdr:colOff>38100</xdr:colOff>
      <xdr:row>58</xdr:row>
      <xdr:rowOff>70609</xdr:rowOff>
    </xdr:to>
    <xdr:sp macro="" textlink="">
      <xdr:nvSpPr>
        <xdr:cNvPr id="144" name="楕円 143"/>
        <xdr:cNvSpPr/>
      </xdr:nvSpPr>
      <xdr:spPr>
        <a:xfrm>
          <a:off x="1079500" y="99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87136</xdr:rowOff>
    </xdr:from>
    <xdr:ext cx="534377" cy="259045"/>
    <xdr:sp macro="" textlink="">
      <xdr:nvSpPr>
        <xdr:cNvPr id="145" name="テキスト ボックス 144"/>
        <xdr:cNvSpPr txBox="1"/>
      </xdr:nvSpPr>
      <xdr:spPr>
        <a:xfrm>
          <a:off x="863111" y="968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48177</xdr:rowOff>
    </xdr:from>
    <xdr:to>
      <xdr:col>24</xdr:col>
      <xdr:colOff>63500</xdr:colOff>
      <xdr:row>76</xdr:row>
      <xdr:rowOff>63278</xdr:rowOff>
    </xdr:to>
    <xdr:cxnSp macro="">
      <xdr:nvCxnSpPr>
        <xdr:cNvPr id="175" name="直線コネクタ 174"/>
        <xdr:cNvCxnSpPr/>
      </xdr:nvCxnSpPr>
      <xdr:spPr>
        <a:xfrm flipV="1">
          <a:off x="3797300" y="13078377"/>
          <a:ext cx="838200" cy="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63278</xdr:rowOff>
    </xdr:from>
    <xdr:to>
      <xdr:col>19</xdr:col>
      <xdr:colOff>177800</xdr:colOff>
      <xdr:row>76</xdr:row>
      <xdr:rowOff>93714</xdr:rowOff>
    </xdr:to>
    <xdr:cxnSp macro="">
      <xdr:nvCxnSpPr>
        <xdr:cNvPr id="178" name="直線コネクタ 177"/>
        <xdr:cNvCxnSpPr/>
      </xdr:nvCxnSpPr>
      <xdr:spPr>
        <a:xfrm flipV="1">
          <a:off x="2908300" y="13093478"/>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69070</xdr:rowOff>
    </xdr:from>
    <xdr:to>
      <xdr:col>15</xdr:col>
      <xdr:colOff>50800</xdr:colOff>
      <xdr:row>76</xdr:row>
      <xdr:rowOff>93714</xdr:rowOff>
    </xdr:to>
    <xdr:cxnSp macro="">
      <xdr:nvCxnSpPr>
        <xdr:cNvPr id="181" name="直線コネクタ 180"/>
        <xdr:cNvCxnSpPr/>
      </xdr:nvCxnSpPr>
      <xdr:spPr>
        <a:xfrm>
          <a:off x="2019300" y="13099270"/>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69070</xdr:rowOff>
    </xdr:from>
    <xdr:to>
      <xdr:col>10</xdr:col>
      <xdr:colOff>114300</xdr:colOff>
      <xdr:row>76</xdr:row>
      <xdr:rowOff>136820</xdr:rowOff>
    </xdr:to>
    <xdr:cxnSp macro="">
      <xdr:nvCxnSpPr>
        <xdr:cNvPr id="184" name="直線コネクタ 183"/>
        <xdr:cNvCxnSpPr/>
      </xdr:nvCxnSpPr>
      <xdr:spPr>
        <a:xfrm flipV="1">
          <a:off x="1130300" y="13099270"/>
          <a:ext cx="889000" cy="6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168827</xdr:rowOff>
    </xdr:from>
    <xdr:to>
      <xdr:col>24</xdr:col>
      <xdr:colOff>114300</xdr:colOff>
      <xdr:row>76</xdr:row>
      <xdr:rowOff>98977</xdr:rowOff>
    </xdr:to>
    <xdr:sp macro="" textlink="">
      <xdr:nvSpPr>
        <xdr:cNvPr id="194" name="楕円 193"/>
        <xdr:cNvSpPr/>
      </xdr:nvSpPr>
      <xdr:spPr>
        <a:xfrm>
          <a:off x="4584700" y="130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20253</xdr:rowOff>
    </xdr:from>
    <xdr:ext cx="599010" cy="259045"/>
    <xdr:sp macro="" textlink="">
      <xdr:nvSpPr>
        <xdr:cNvPr id="195" name="民生費該当値テキスト"/>
        <xdr:cNvSpPr txBox="1"/>
      </xdr:nvSpPr>
      <xdr:spPr>
        <a:xfrm>
          <a:off x="4686300" y="1287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12478</xdr:rowOff>
    </xdr:from>
    <xdr:to>
      <xdr:col>20</xdr:col>
      <xdr:colOff>38100</xdr:colOff>
      <xdr:row>76</xdr:row>
      <xdr:rowOff>114078</xdr:rowOff>
    </xdr:to>
    <xdr:sp macro="" textlink="">
      <xdr:nvSpPr>
        <xdr:cNvPr id="196" name="楕円 195"/>
        <xdr:cNvSpPr/>
      </xdr:nvSpPr>
      <xdr:spPr>
        <a:xfrm>
          <a:off x="3746500" y="130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130606</xdr:rowOff>
    </xdr:from>
    <xdr:ext cx="599010" cy="259045"/>
    <xdr:sp macro="" textlink="">
      <xdr:nvSpPr>
        <xdr:cNvPr id="197" name="テキスト ボックス 196"/>
        <xdr:cNvSpPr txBox="1"/>
      </xdr:nvSpPr>
      <xdr:spPr>
        <a:xfrm>
          <a:off x="3497795" y="128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42914</xdr:rowOff>
    </xdr:from>
    <xdr:to>
      <xdr:col>15</xdr:col>
      <xdr:colOff>101600</xdr:colOff>
      <xdr:row>76</xdr:row>
      <xdr:rowOff>144514</xdr:rowOff>
    </xdr:to>
    <xdr:sp macro="" textlink="">
      <xdr:nvSpPr>
        <xdr:cNvPr id="198" name="楕円 197"/>
        <xdr:cNvSpPr/>
      </xdr:nvSpPr>
      <xdr:spPr>
        <a:xfrm>
          <a:off x="2857500" y="130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161041</xdr:rowOff>
    </xdr:from>
    <xdr:ext cx="599010" cy="259045"/>
    <xdr:sp macro="" textlink="">
      <xdr:nvSpPr>
        <xdr:cNvPr id="199" name="テキスト ボックス 198"/>
        <xdr:cNvSpPr txBox="1"/>
      </xdr:nvSpPr>
      <xdr:spPr>
        <a:xfrm>
          <a:off x="2608795" y="1284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18270</xdr:rowOff>
    </xdr:from>
    <xdr:to>
      <xdr:col>10</xdr:col>
      <xdr:colOff>165100</xdr:colOff>
      <xdr:row>76</xdr:row>
      <xdr:rowOff>119870</xdr:rowOff>
    </xdr:to>
    <xdr:sp macro="" textlink="">
      <xdr:nvSpPr>
        <xdr:cNvPr id="200" name="楕円 199"/>
        <xdr:cNvSpPr/>
      </xdr:nvSpPr>
      <xdr:spPr>
        <a:xfrm>
          <a:off x="1968500" y="130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136397</xdr:rowOff>
    </xdr:from>
    <xdr:ext cx="599010" cy="259045"/>
    <xdr:sp macro="" textlink="">
      <xdr:nvSpPr>
        <xdr:cNvPr id="201" name="テキスト ボックス 200"/>
        <xdr:cNvSpPr txBox="1"/>
      </xdr:nvSpPr>
      <xdr:spPr>
        <a:xfrm>
          <a:off x="1719795" y="1282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86020</xdr:rowOff>
    </xdr:from>
    <xdr:to>
      <xdr:col>6</xdr:col>
      <xdr:colOff>38100</xdr:colOff>
      <xdr:row>77</xdr:row>
      <xdr:rowOff>16170</xdr:rowOff>
    </xdr:to>
    <xdr:sp macro="" textlink="">
      <xdr:nvSpPr>
        <xdr:cNvPr id="202" name="楕円 201"/>
        <xdr:cNvSpPr/>
      </xdr:nvSpPr>
      <xdr:spPr>
        <a:xfrm>
          <a:off x="1079500" y="131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32697</xdr:rowOff>
    </xdr:from>
    <xdr:ext cx="599010" cy="259045"/>
    <xdr:sp macro="" textlink="">
      <xdr:nvSpPr>
        <xdr:cNvPr id="203" name="テキスト ボックス 202"/>
        <xdr:cNvSpPr txBox="1"/>
      </xdr:nvSpPr>
      <xdr:spPr>
        <a:xfrm>
          <a:off x="830795" y="1289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104062</xdr:rowOff>
    </xdr:from>
    <xdr:to>
      <xdr:col>24</xdr:col>
      <xdr:colOff>63500</xdr:colOff>
      <xdr:row>95</xdr:row>
      <xdr:rowOff>110911</xdr:rowOff>
    </xdr:to>
    <xdr:cxnSp macro="">
      <xdr:nvCxnSpPr>
        <xdr:cNvPr id="232" name="直線コネクタ 231"/>
        <xdr:cNvCxnSpPr/>
      </xdr:nvCxnSpPr>
      <xdr:spPr>
        <a:xfrm>
          <a:off x="3797300" y="16391812"/>
          <a:ext cx="8382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84638</xdr:rowOff>
    </xdr:from>
    <xdr:to>
      <xdr:col>19</xdr:col>
      <xdr:colOff>177800</xdr:colOff>
      <xdr:row>95</xdr:row>
      <xdr:rowOff>104062</xdr:rowOff>
    </xdr:to>
    <xdr:cxnSp macro="">
      <xdr:nvCxnSpPr>
        <xdr:cNvPr id="235" name="直線コネクタ 234"/>
        <xdr:cNvCxnSpPr/>
      </xdr:nvCxnSpPr>
      <xdr:spPr>
        <a:xfrm>
          <a:off x="2908300" y="16372388"/>
          <a:ext cx="8890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84638</xdr:rowOff>
    </xdr:from>
    <xdr:to>
      <xdr:col>15</xdr:col>
      <xdr:colOff>50800</xdr:colOff>
      <xdr:row>95</xdr:row>
      <xdr:rowOff>135288</xdr:rowOff>
    </xdr:to>
    <xdr:cxnSp macro="">
      <xdr:nvCxnSpPr>
        <xdr:cNvPr id="238" name="直線コネクタ 237"/>
        <xdr:cNvCxnSpPr/>
      </xdr:nvCxnSpPr>
      <xdr:spPr>
        <a:xfrm flipV="1">
          <a:off x="2019300" y="16372388"/>
          <a:ext cx="889000" cy="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39978</xdr:rowOff>
    </xdr:from>
    <xdr:ext cx="534377" cy="259045"/>
    <xdr:sp macro="" textlink="">
      <xdr:nvSpPr>
        <xdr:cNvPr id="240" name="テキスト ボックス 239"/>
        <xdr:cNvSpPr txBox="1"/>
      </xdr:nvSpPr>
      <xdr:spPr>
        <a:xfrm>
          <a:off x="2641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135288</xdr:rowOff>
    </xdr:from>
    <xdr:to>
      <xdr:col>10</xdr:col>
      <xdr:colOff>114300</xdr:colOff>
      <xdr:row>95</xdr:row>
      <xdr:rowOff>144363</xdr:rowOff>
    </xdr:to>
    <xdr:cxnSp macro="">
      <xdr:nvCxnSpPr>
        <xdr:cNvPr id="241" name="直線コネクタ 240"/>
        <xdr:cNvCxnSpPr/>
      </xdr:nvCxnSpPr>
      <xdr:spPr>
        <a:xfrm flipV="1">
          <a:off x="1130300" y="16423038"/>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60111</xdr:rowOff>
    </xdr:from>
    <xdr:to>
      <xdr:col>24</xdr:col>
      <xdr:colOff>114300</xdr:colOff>
      <xdr:row>95</xdr:row>
      <xdr:rowOff>161711</xdr:rowOff>
    </xdr:to>
    <xdr:sp macro="" textlink="">
      <xdr:nvSpPr>
        <xdr:cNvPr id="251" name="楕円 250"/>
        <xdr:cNvSpPr/>
      </xdr:nvSpPr>
      <xdr:spPr>
        <a:xfrm>
          <a:off x="4584700" y="163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82988</xdr:rowOff>
    </xdr:from>
    <xdr:ext cx="534377" cy="259045"/>
    <xdr:sp macro="" textlink="">
      <xdr:nvSpPr>
        <xdr:cNvPr id="252" name="衛生費該当値テキスト"/>
        <xdr:cNvSpPr txBox="1"/>
      </xdr:nvSpPr>
      <xdr:spPr>
        <a:xfrm>
          <a:off x="4686300" y="161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53262</xdr:rowOff>
    </xdr:from>
    <xdr:to>
      <xdr:col>20</xdr:col>
      <xdr:colOff>38100</xdr:colOff>
      <xdr:row>95</xdr:row>
      <xdr:rowOff>154862</xdr:rowOff>
    </xdr:to>
    <xdr:sp macro="" textlink="">
      <xdr:nvSpPr>
        <xdr:cNvPr id="253" name="楕円 252"/>
        <xdr:cNvSpPr/>
      </xdr:nvSpPr>
      <xdr:spPr>
        <a:xfrm>
          <a:off x="3746500" y="163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171389</xdr:rowOff>
    </xdr:from>
    <xdr:ext cx="534377" cy="259045"/>
    <xdr:sp macro="" textlink="">
      <xdr:nvSpPr>
        <xdr:cNvPr id="254" name="テキスト ボックス 253"/>
        <xdr:cNvSpPr txBox="1"/>
      </xdr:nvSpPr>
      <xdr:spPr>
        <a:xfrm>
          <a:off x="3530111" y="161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33838</xdr:rowOff>
    </xdr:from>
    <xdr:to>
      <xdr:col>15</xdr:col>
      <xdr:colOff>101600</xdr:colOff>
      <xdr:row>95</xdr:row>
      <xdr:rowOff>135438</xdr:rowOff>
    </xdr:to>
    <xdr:sp macro="" textlink="">
      <xdr:nvSpPr>
        <xdr:cNvPr id="255" name="楕円 254"/>
        <xdr:cNvSpPr/>
      </xdr:nvSpPr>
      <xdr:spPr>
        <a:xfrm>
          <a:off x="2857500" y="163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151965</xdr:rowOff>
    </xdr:from>
    <xdr:ext cx="534377" cy="259045"/>
    <xdr:sp macro="" textlink="">
      <xdr:nvSpPr>
        <xdr:cNvPr id="256" name="テキスト ボックス 255"/>
        <xdr:cNvSpPr txBox="1"/>
      </xdr:nvSpPr>
      <xdr:spPr>
        <a:xfrm>
          <a:off x="2641111" y="160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84488</xdr:rowOff>
    </xdr:from>
    <xdr:to>
      <xdr:col>10</xdr:col>
      <xdr:colOff>165100</xdr:colOff>
      <xdr:row>96</xdr:row>
      <xdr:rowOff>14638</xdr:rowOff>
    </xdr:to>
    <xdr:sp macro="" textlink="">
      <xdr:nvSpPr>
        <xdr:cNvPr id="257" name="楕円 256"/>
        <xdr:cNvSpPr/>
      </xdr:nvSpPr>
      <xdr:spPr>
        <a:xfrm>
          <a:off x="1968500" y="163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31165</xdr:rowOff>
    </xdr:from>
    <xdr:ext cx="534377" cy="259045"/>
    <xdr:sp macro="" textlink="">
      <xdr:nvSpPr>
        <xdr:cNvPr id="258" name="テキスト ボックス 257"/>
        <xdr:cNvSpPr txBox="1"/>
      </xdr:nvSpPr>
      <xdr:spPr>
        <a:xfrm>
          <a:off x="1752111" y="1614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93563</xdr:rowOff>
    </xdr:from>
    <xdr:to>
      <xdr:col>6</xdr:col>
      <xdr:colOff>38100</xdr:colOff>
      <xdr:row>96</xdr:row>
      <xdr:rowOff>23713</xdr:rowOff>
    </xdr:to>
    <xdr:sp macro="" textlink="">
      <xdr:nvSpPr>
        <xdr:cNvPr id="259" name="楕円 258"/>
        <xdr:cNvSpPr/>
      </xdr:nvSpPr>
      <xdr:spPr>
        <a:xfrm>
          <a:off x="1079500" y="163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40240</xdr:rowOff>
    </xdr:from>
    <xdr:ext cx="534377" cy="259045"/>
    <xdr:sp macro="" textlink="">
      <xdr:nvSpPr>
        <xdr:cNvPr id="260" name="テキスト ボックス 259"/>
        <xdr:cNvSpPr txBox="1"/>
      </xdr:nvSpPr>
      <xdr:spPr>
        <a:xfrm>
          <a:off x="863111" y="161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166675</xdr:rowOff>
    </xdr:from>
    <xdr:to>
      <xdr:col>55</xdr:col>
      <xdr:colOff>0</xdr:colOff>
      <xdr:row>38</xdr:row>
      <xdr:rowOff>2311</xdr:rowOff>
    </xdr:to>
    <xdr:cxnSp macro="">
      <xdr:nvCxnSpPr>
        <xdr:cNvPr id="287" name="直線コネクタ 286"/>
        <xdr:cNvCxnSpPr/>
      </xdr:nvCxnSpPr>
      <xdr:spPr>
        <a:xfrm flipV="1">
          <a:off x="9639300" y="6510325"/>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2311</xdr:rowOff>
    </xdr:from>
    <xdr:to>
      <xdr:col>50</xdr:col>
      <xdr:colOff>114300</xdr:colOff>
      <xdr:row>38</xdr:row>
      <xdr:rowOff>12827</xdr:rowOff>
    </xdr:to>
    <xdr:cxnSp macro="">
      <xdr:nvCxnSpPr>
        <xdr:cNvPr id="290" name="直線コネクタ 289"/>
        <xdr:cNvCxnSpPr/>
      </xdr:nvCxnSpPr>
      <xdr:spPr>
        <a:xfrm flipV="1">
          <a:off x="8750300" y="651741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12827</xdr:rowOff>
    </xdr:from>
    <xdr:to>
      <xdr:col>45</xdr:col>
      <xdr:colOff>177800</xdr:colOff>
      <xdr:row>38</xdr:row>
      <xdr:rowOff>17399</xdr:rowOff>
    </xdr:to>
    <xdr:cxnSp macro="">
      <xdr:nvCxnSpPr>
        <xdr:cNvPr id="293" name="直線コネクタ 292"/>
        <xdr:cNvCxnSpPr/>
      </xdr:nvCxnSpPr>
      <xdr:spPr>
        <a:xfrm flipV="1">
          <a:off x="7861300" y="65279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13284</xdr:rowOff>
    </xdr:from>
    <xdr:to>
      <xdr:col>41</xdr:col>
      <xdr:colOff>50800</xdr:colOff>
      <xdr:row>38</xdr:row>
      <xdr:rowOff>17399</xdr:rowOff>
    </xdr:to>
    <xdr:cxnSp macro="">
      <xdr:nvCxnSpPr>
        <xdr:cNvPr id="296" name="直線コネクタ 295"/>
        <xdr:cNvCxnSpPr/>
      </xdr:nvCxnSpPr>
      <xdr:spPr>
        <a:xfrm>
          <a:off x="6972300" y="652838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115875</xdr:rowOff>
    </xdr:from>
    <xdr:to>
      <xdr:col>55</xdr:col>
      <xdr:colOff>50800</xdr:colOff>
      <xdr:row>38</xdr:row>
      <xdr:rowOff>46025</xdr:rowOff>
    </xdr:to>
    <xdr:sp macro="" textlink="">
      <xdr:nvSpPr>
        <xdr:cNvPr id="306" name="楕円 305"/>
        <xdr:cNvSpPr/>
      </xdr:nvSpPr>
      <xdr:spPr>
        <a:xfrm>
          <a:off x="104267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94302</xdr:rowOff>
    </xdr:from>
    <xdr:ext cx="378565" cy="259045"/>
    <xdr:sp macro="" textlink="">
      <xdr:nvSpPr>
        <xdr:cNvPr id="307" name="労働費該当値テキスト"/>
        <xdr:cNvSpPr txBox="1"/>
      </xdr:nvSpPr>
      <xdr:spPr>
        <a:xfrm>
          <a:off x="10528300" y="6437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122961</xdr:rowOff>
    </xdr:from>
    <xdr:to>
      <xdr:col>50</xdr:col>
      <xdr:colOff>165100</xdr:colOff>
      <xdr:row>38</xdr:row>
      <xdr:rowOff>53111</xdr:rowOff>
    </xdr:to>
    <xdr:sp macro="" textlink="">
      <xdr:nvSpPr>
        <xdr:cNvPr id="308" name="楕円 307"/>
        <xdr:cNvSpPr/>
      </xdr:nvSpPr>
      <xdr:spPr>
        <a:xfrm>
          <a:off x="9588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44238</xdr:rowOff>
    </xdr:from>
    <xdr:ext cx="378565" cy="259045"/>
    <xdr:sp macro="" textlink="">
      <xdr:nvSpPr>
        <xdr:cNvPr id="309" name="テキスト ボックス 308"/>
        <xdr:cNvSpPr txBox="1"/>
      </xdr:nvSpPr>
      <xdr:spPr>
        <a:xfrm>
          <a:off x="9450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133477</xdr:rowOff>
    </xdr:from>
    <xdr:to>
      <xdr:col>46</xdr:col>
      <xdr:colOff>38100</xdr:colOff>
      <xdr:row>38</xdr:row>
      <xdr:rowOff>63627</xdr:rowOff>
    </xdr:to>
    <xdr:sp macro="" textlink="">
      <xdr:nvSpPr>
        <xdr:cNvPr id="310" name="楕円 309"/>
        <xdr:cNvSpPr/>
      </xdr:nvSpPr>
      <xdr:spPr>
        <a:xfrm>
          <a:off x="8699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54754</xdr:rowOff>
    </xdr:from>
    <xdr:ext cx="378565" cy="259045"/>
    <xdr:sp macro="" textlink="">
      <xdr:nvSpPr>
        <xdr:cNvPr id="311" name="テキスト ボックス 310"/>
        <xdr:cNvSpPr txBox="1"/>
      </xdr:nvSpPr>
      <xdr:spPr>
        <a:xfrm>
          <a:off x="8561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138049</xdr:rowOff>
    </xdr:from>
    <xdr:to>
      <xdr:col>41</xdr:col>
      <xdr:colOff>101600</xdr:colOff>
      <xdr:row>38</xdr:row>
      <xdr:rowOff>68199</xdr:rowOff>
    </xdr:to>
    <xdr:sp macro="" textlink="">
      <xdr:nvSpPr>
        <xdr:cNvPr id="312" name="楕円 311"/>
        <xdr:cNvSpPr/>
      </xdr:nvSpPr>
      <xdr:spPr>
        <a:xfrm>
          <a:off x="7810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59326</xdr:rowOff>
    </xdr:from>
    <xdr:ext cx="378565" cy="259045"/>
    <xdr:sp macro="" textlink="">
      <xdr:nvSpPr>
        <xdr:cNvPr id="313" name="テキスト ボックス 312"/>
        <xdr:cNvSpPr txBox="1"/>
      </xdr:nvSpPr>
      <xdr:spPr>
        <a:xfrm>
          <a:off x="7672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133934</xdr:rowOff>
    </xdr:from>
    <xdr:to>
      <xdr:col>36</xdr:col>
      <xdr:colOff>165100</xdr:colOff>
      <xdr:row>38</xdr:row>
      <xdr:rowOff>64084</xdr:rowOff>
    </xdr:to>
    <xdr:sp macro="" textlink="">
      <xdr:nvSpPr>
        <xdr:cNvPr id="314" name="楕円 313"/>
        <xdr:cNvSpPr/>
      </xdr:nvSpPr>
      <xdr:spPr>
        <a:xfrm>
          <a:off x="6921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55211</xdr:rowOff>
    </xdr:from>
    <xdr:ext cx="378565" cy="259045"/>
    <xdr:sp macro="" textlink="">
      <xdr:nvSpPr>
        <xdr:cNvPr id="315" name="テキスト ボックス 314"/>
        <xdr:cNvSpPr txBox="1"/>
      </xdr:nvSpPr>
      <xdr:spPr>
        <a:xfrm>
          <a:off x="6783017" y="6570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41219</xdr:rowOff>
    </xdr:from>
    <xdr:to>
      <xdr:col>55</xdr:col>
      <xdr:colOff>0</xdr:colOff>
      <xdr:row>55</xdr:row>
      <xdr:rowOff>170241</xdr:rowOff>
    </xdr:to>
    <xdr:cxnSp macro="">
      <xdr:nvCxnSpPr>
        <xdr:cNvPr id="342" name="直線コネクタ 341"/>
        <xdr:cNvCxnSpPr/>
      </xdr:nvCxnSpPr>
      <xdr:spPr>
        <a:xfrm flipV="1">
          <a:off x="9639300" y="9470969"/>
          <a:ext cx="838200" cy="12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170241</xdr:rowOff>
    </xdr:from>
    <xdr:to>
      <xdr:col>50</xdr:col>
      <xdr:colOff>114300</xdr:colOff>
      <xdr:row>56</xdr:row>
      <xdr:rowOff>163292</xdr:rowOff>
    </xdr:to>
    <xdr:cxnSp macro="">
      <xdr:nvCxnSpPr>
        <xdr:cNvPr id="345" name="直線コネクタ 344"/>
        <xdr:cNvCxnSpPr/>
      </xdr:nvCxnSpPr>
      <xdr:spPr>
        <a:xfrm flipV="1">
          <a:off x="8750300" y="9599991"/>
          <a:ext cx="889000" cy="1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75509</xdr:rowOff>
    </xdr:from>
    <xdr:to>
      <xdr:col>45</xdr:col>
      <xdr:colOff>177800</xdr:colOff>
      <xdr:row>56</xdr:row>
      <xdr:rowOff>163292</xdr:rowOff>
    </xdr:to>
    <xdr:cxnSp macro="">
      <xdr:nvCxnSpPr>
        <xdr:cNvPr id="348" name="直線コネクタ 347"/>
        <xdr:cNvCxnSpPr/>
      </xdr:nvCxnSpPr>
      <xdr:spPr>
        <a:xfrm>
          <a:off x="7861300" y="9676709"/>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75509</xdr:rowOff>
    </xdr:from>
    <xdr:to>
      <xdr:col>41</xdr:col>
      <xdr:colOff>50800</xdr:colOff>
      <xdr:row>56</xdr:row>
      <xdr:rowOff>158079</xdr:rowOff>
    </xdr:to>
    <xdr:cxnSp macro="">
      <xdr:nvCxnSpPr>
        <xdr:cNvPr id="351" name="直線コネクタ 350"/>
        <xdr:cNvCxnSpPr/>
      </xdr:nvCxnSpPr>
      <xdr:spPr>
        <a:xfrm flipV="1">
          <a:off x="6972300" y="9676709"/>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161869</xdr:rowOff>
    </xdr:from>
    <xdr:to>
      <xdr:col>55</xdr:col>
      <xdr:colOff>50800</xdr:colOff>
      <xdr:row>55</xdr:row>
      <xdr:rowOff>92019</xdr:rowOff>
    </xdr:to>
    <xdr:sp macro="" textlink="">
      <xdr:nvSpPr>
        <xdr:cNvPr id="361" name="楕円 360"/>
        <xdr:cNvSpPr/>
      </xdr:nvSpPr>
      <xdr:spPr>
        <a:xfrm>
          <a:off x="10426700" y="9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13296</xdr:rowOff>
    </xdr:from>
    <xdr:ext cx="534377" cy="259045"/>
    <xdr:sp macro="" textlink="">
      <xdr:nvSpPr>
        <xdr:cNvPr id="362" name="農林水産業費該当値テキスト"/>
        <xdr:cNvSpPr txBox="1"/>
      </xdr:nvSpPr>
      <xdr:spPr>
        <a:xfrm>
          <a:off x="10528300" y="927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119441</xdr:rowOff>
    </xdr:from>
    <xdr:to>
      <xdr:col>50</xdr:col>
      <xdr:colOff>165100</xdr:colOff>
      <xdr:row>56</xdr:row>
      <xdr:rowOff>49591</xdr:rowOff>
    </xdr:to>
    <xdr:sp macro="" textlink="">
      <xdr:nvSpPr>
        <xdr:cNvPr id="363" name="楕円 362"/>
        <xdr:cNvSpPr/>
      </xdr:nvSpPr>
      <xdr:spPr>
        <a:xfrm>
          <a:off x="9588500" y="954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66118</xdr:rowOff>
    </xdr:from>
    <xdr:ext cx="534377" cy="259045"/>
    <xdr:sp macro="" textlink="">
      <xdr:nvSpPr>
        <xdr:cNvPr id="364" name="テキスト ボックス 363"/>
        <xdr:cNvSpPr txBox="1"/>
      </xdr:nvSpPr>
      <xdr:spPr>
        <a:xfrm>
          <a:off x="9372111" y="932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112492</xdr:rowOff>
    </xdr:from>
    <xdr:to>
      <xdr:col>46</xdr:col>
      <xdr:colOff>38100</xdr:colOff>
      <xdr:row>57</xdr:row>
      <xdr:rowOff>42642</xdr:rowOff>
    </xdr:to>
    <xdr:sp macro="" textlink="">
      <xdr:nvSpPr>
        <xdr:cNvPr id="365" name="楕円 364"/>
        <xdr:cNvSpPr/>
      </xdr:nvSpPr>
      <xdr:spPr>
        <a:xfrm>
          <a:off x="8699500" y="97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33769</xdr:rowOff>
    </xdr:from>
    <xdr:ext cx="534377" cy="259045"/>
    <xdr:sp macro="" textlink="">
      <xdr:nvSpPr>
        <xdr:cNvPr id="366" name="テキスト ボックス 365"/>
        <xdr:cNvSpPr txBox="1"/>
      </xdr:nvSpPr>
      <xdr:spPr>
        <a:xfrm>
          <a:off x="8483111" y="980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24709</xdr:rowOff>
    </xdr:from>
    <xdr:to>
      <xdr:col>41</xdr:col>
      <xdr:colOff>101600</xdr:colOff>
      <xdr:row>56</xdr:row>
      <xdr:rowOff>126309</xdr:rowOff>
    </xdr:to>
    <xdr:sp macro="" textlink="">
      <xdr:nvSpPr>
        <xdr:cNvPr id="367" name="楕円 366"/>
        <xdr:cNvSpPr/>
      </xdr:nvSpPr>
      <xdr:spPr>
        <a:xfrm>
          <a:off x="7810500" y="96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117436</xdr:rowOff>
    </xdr:from>
    <xdr:ext cx="534377" cy="259045"/>
    <xdr:sp macro="" textlink="">
      <xdr:nvSpPr>
        <xdr:cNvPr id="368" name="テキスト ボックス 367"/>
        <xdr:cNvSpPr txBox="1"/>
      </xdr:nvSpPr>
      <xdr:spPr>
        <a:xfrm>
          <a:off x="7594111" y="97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107279</xdr:rowOff>
    </xdr:from>
    <xdr:to>
      <xdr:col>36</xdr:col>
      <xdr:colOff>165100</xdr:colOff>
      <xdr:row>57</xdr:row>
      <xdr:rowOff>37429</xdr:rowOff>
    </xdr:to>
    <xdr:sp macro="" textlink="">
      <xdr:nvSpPr>
        <xdr:cNvPr id="369" name="楕円 368"/>
        <xdr:cNvSpPr/>
      </xdr:nvSpPr>
      <xdr:spPr>
        <a:xfrm>
          <a:off x="6921500" y="97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28556</xdr:rowOff>
    </xdr:from>
    <xdr:ext cx="534377" cy="259045"/>
    <xdr:sp macro="" textlink="">
      <xdr:nvSpPr>
        <xdr:cNvPr id="370" name="テキスト ボックス 369"/>
        <xdr:cNvSpPr txBox="1"/>
      </xdr:nvSpPr>
      <xdr:spPr>
        <a:xfrm>
          <a:off x="6705111" y="98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47966</xdr:rowOff>
    </xdr:from>
    <xdr:to>
      <xdr:col>55</xdr:col>
      <xdr:colOff>0</xdr:colOff>
      <xdr:row>78</xdr:row>
      <xdr:rowOff>12860</xdr:rowOff>
    </xdr:to>
    <xdr:cxnSp macro="">
      <xdr:nvCxnSpPr>
        <xdr:cNvPr id="401" name="直線コネクタ 400"/>
        <xdr:cNvCxnSpPr/>
      </xdr:nvCxnSpPr>
      <xdr:spPr>
        <a:xfrm flipV="1">
          <a:off x="9639300" y="12735266"/>
          <a:ext cx="838200" cy="65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12860</xdr:rowOff>
    </xdr:from>
    <xdr:to>
      <xdr:col>50</xdr:col>
      <xdr:colOff>114300</xdr:colOff>
      <xdr:row>78</xdr:row>
      <xdr:rowOff>54270</xdr:rowOff>
    </xdr:to>
    <xdr:cxnSp macro="">
      <xdr:nvCxnSpPr>
        <xdr:cNvPr id="404" name="直線コネクタ 403"/>
        <xdr:cNvCxnSpPr/>
      </xdr:nvCxnSpPr>
      <xdr:spPr>
        <a:xfrm flipV="1">
          <a:off x="8750300" y="13385960"/>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52211</xdr:rowOff>
    </xdr:from>
    <xdr:to>
      <xdr:col>45</xdr:col>
      <xdr:colOff>177800</xdr:colOff>
      <xdr:row>78</xdr:row>
      <xdr:rowOff>54270</xdr:rowOff>
    </xdr:to>
    <xdr:cxnSp macro="">
      <xdr:nvCxnSpPr>
        <xdr:cNvPr id="407" name="直線コネクタ 406"/>
        <xdr:cNvCxnSpPr/>
      </xdr:nvCxnSpPr>
      <xdr:spPr>
        <a:xfrm>
          <a:off x="7861300" y="13425311"/>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161564</xdr:rowOff>
    </xdr:from>
    <xdr:to>
      <xdr:col>41</xdr:col>
      <xdr:colOff>50800</xdr:colOff>
      <xdr:row>78</xdr:row>
      <xdr:rowOff>52211</xdr:rowOff>
    </xdr:to>
    <xdr:cxnSp macro="">
      <xdr:nvCxnSpPr>
        <xdr:cNvPr id="410" name="直線コネクタ 409"/>
        <xdr:cNvCxnSpPr/>
      </xdr:nvCxnSpPr>
      <xdr:spPr>
        <a:xfrm>
          <a:off x="6972300" y="13363214"/>
          <a:ext cx="889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168616</xdr:rowOff>
    </xdr:from>
    <xdr:to>
      <xdr:col>55</xdr:col>
      <xdr:colOff>50800</xdr:colOff>
      <xdr:row>74</xdr:row>
      <xdr:rowOff>98766</xdr:rowOff>
    </xdr:to>
    <xdr:sp macro="" textlink="">
      <xdr:nvSpPr>
        <xdr:cNvPr id="420" name="楕円 419"/>
        <xdr:cNvSpPr/>
      </xdr:nvSpPr>
      <xdr:spPr>
        <a:xfrm>
          <a:off x="10426700" y="126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20043</xdr:rowOff>
    </xdr:from>
    <xdr:ext cx="534377" cy="259045"/>
    <xdr:sp macro="" textlink="">
      <xdr:nvSpPr>
        <xdr:cNvPr id="421" name="商工費該当値テキスト"/>
        <xdr:cNvSpPr txBox="1"/>
      </xdr:nvSpPr>
      <xdr:spPr>
        <a:xfrm>
          <a:off x="10528300" y="125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133510</xdr:rowOff>
    </xdr:from>
    <xdr:to>
      <xdr:col>50</xdr:col>
      <xdr:colOff>165100</xdr:colOff>
      <xdr:row>78</xdr:row>
      <xdr:rowOff>63660</xdr:rowOff>
    </xdr:to>
    <xdr:sp macro="" textlink="">
      <xdr:nvSpPr>
        <xdr:cNvPr id="422" name="楕円 421"/>
        <xdr:cNvSpPr/>
      </xdr:nvSpPr>
      <xdr:spPr>
        <a:xfrm>
          <a:off x="9588500" y="133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54787</xdr:rowOff>
    </xdr:from>
    <xdr:ext cx="534377" cy="259045"/>
    <xdr:sp macro="" textlink="">
      <xdr:nvSpPr>
        <xdr:cNvPr id="423" name="テキスト ボックス 422"/>
        <xdr:cNvSpPr txBox="1"/>
      </xdr:nvSpPr>
      <xdr:spPr>
        <a:xfrm>
          <a:off x="9372111" y="134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3470</xdr:rowOff>
    </xdr:from>
    <xdr:to>
      <xdr:col>46</xdr:col>
      <xdr:colOff>38100</xdr:colOff>
      <xdr:row>78</xdr:row>
      <xdr:rowOff>105070</xdr:rowOff>
    </xdr:to>
    <xdr:sp macro="" textlink="">
      <xdr:nvSpPr>
        <xdr:cNvPr id="424" name="楕円 423"/>
        <xdr:cNvSpPr/>
      </xdr:nvSpPr>
      <xdr:spPr>
        <a:xfrm>
          <a:off x="8699500" y="133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96197</xdr:rowOff>
    </xdr:from>
    <xdr:ext cx="534377" cy="259045"/>
    <xdr:sp macro="" textlink="">
      <xdr:nvSpPr>
        <xdr:cNvPr id="425" name="テキスト ボックス 424"/>
        <xdr:cNvSpPr txBox="1"/>
      </xdr:nvSpPr>
      <xdr:spPr>
        <a:xfrm>
          <a:off x="8483111" y="134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1411</xdr:rowOff>
    </xdr:from>
    <xdr:to>
      <xdr:col>41</xdr:col>
      <xdr:colOff>101600</xdr:colOff>
      <xdr:row>78</xdr:row>
      <xdr:rowOff>103011</xdr:rowOff>
    </xdr:to>
    <xdr:sp macro="" textlink="">
      <xdr:nvSpPr>
        <xdr:cNvPr id="426" name="楕円 425"/>
        <xdr:cNvSpPr/>
      </xdr:nvSpPr>
      <xdr:spPr>
        <a:xfrm>
          <a:off x="7810500" y="133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94138</xdr:rowOff>
    </xdr:from>
    <xdr:ext cx="534377" cy="259045"/>
    <xdr:sp macro="" textlink="">
      <xdr:nvSpPr>
        <xdr:cNvPr id="427" name="テキスト ボックス 426"/>
        <xdr:cNvSpPr txBox="1"/>
      </xdr:nvSpPr>
      <xdr:spPr>
        <a:xfrm>
          <a:off x="7594111" y="134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110764</xdr:rowOff>
    </xdr:from>
    <xdr:to>
      <xdr:col>36</xdr:col>
      <xdr:colOff>165100</xdr:colOff>
      <xdr:row>78</xdr:row>
      <xdr:rowOff>40914</xdr:rowOff>
    </xdr:to>
    <xdr:sp macro="" textlink="">
      <xdr:nvSpPr>
        <xdr:cNvPr id="428" name="楕円 427"/>
        <xdr:cNvSpPr/>
      </xdr:nvSpPr>
      <xdr:spPr>
        <a:xfrm>
          <a:off x="6921500" y="133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57441</xdr:rowOff>
    </xdr:from>
    <xdr:ext cx="534377" cy="259045"/>
    <xdr:sp macro="" textlink="">
      <xdr:nvSpPr>
        <xdr:cNvPr id="429" name="テキスト ボックス 428"/>
        <xdr:cNvSpPr txBox="1"/>
      </xdr:nvSpPr>
      <xdr:spPr>
        <a:xfrm>
          <a:off x="6705111" y="130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95366</xdr:rowOff>
    </xdr:from>
    <xdr:to>
      <xdr:col>55</xdr:col>
      <xdr:colOff>0</xdr:colOff>
      <xdr:row>96</xdr:row>
      <xdr:rowOff>121991</xdr:rowOff>
    </xdr:to>
    <xdr:cxnSp macro="">
      <xdr:nvCxnSpPr>
        <xdr:cNvPr id="458" name="直線コネクタ 457"/>
        <xdr:cNvCxnSpPr/>
      </xdr:nvCxnSpPr>
      <xdr:spPr>
        <a:xfrm>
          <a:off x="9639300" y="16554566"/>
          <a:ext cx="838200" cy="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95366</xdr:rowOff>
    </xdr:from>
    <xdr:to>
      <xdr:col>50</xdr:col>
      <xdr:colOff>114300</xdr:colOff>
      <xdr:row>96</xdr:row>
      <xdr:rowOff>170957</xdr:rowOff>
    </xdr:to>
    <xdr:cxnSp macro="">
      <xdr:nvCxnSpPr>
        <xdr:cNvPr id="461" name="直線コネクタ 460"/>
        <xdr:cNvCxnSpPr/>
      </xdr:nvCxnSpPr>
      <xdr:spPr>
        <a:xfrm flipV="1">
          <a:off x="8750300" y="16554566"/>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99017</xdr:rowOff>
    </xdr:from>
    <xdr:to>
      <xdr:col>45</xdr:col>
      <xdr:colOff>177800</xdr:colOff>
      <xdr:row>96</xdr:row>
      <xdr:rowOff>170957</xdr:rowOff>
    </xdr:to>
    <xdr:cxnSp macro="">
      <xdr:nvCxnSpPr>
        <xdr:cNvPr id="464" name="直線コネクタ 463"/>
        <xdr:cNvCxnSpPr/>
      </xdr:nvCxnSpPr>
      <xdr:spPr>
        <a:xfrm>
          <a:off x="7861300" y="16558217"/>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99017</xdr:rowOff>
    </xdr:from>
    <xdr:to>
      <xdr:col>41</xdr:col>
      <xdr:colOff>50800</xdr:colOff>
      <xdr:row>96</xdr:row>
      <xdr:rowOff>138443</xdr:rowOff>
    </xdr:to>
    <xdr:cxnSp macro="">
      <xdr:nvCxnSpPr>
        <xdr:cNvPr id="467" name="直線コネクタ 466"/>
        <xdr:cNvCxnSpPr/>
      </xdr:nvCxnSpPr>
      <xdr:spPr>
        <a:xfrm flipV="1">
          <a:off x="6972300" y="16558217"/>
          <a:ext cx="889000" cy="3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71191</xdr:rowOff>
    </xdr:from>
    <xdr:to>
      <xdr:col>55</xdr:col>
      <xdr:colOff>50800</xdr:colOff>
      <xdr:row>97</xdr:row>
      <xdr:rowOff>1341</xdr:rowOff>
    </xdr:to>
    <xdr:sp macro="" textlink="">
      <xdr:nvSpPr>
        <xdr:cNvPr id="477" name="楕円 476"/>
        <xdr:cNvSpPr/>
      </xdr:nvSpPr>
      <xdr:spPr>
        <a:xfrm>
          <a:off x="10426700" y="1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49618</xdr:rowOff>
    </xdr:from>
    <xdr:ext cx="534377" cy="259045"/>
    <xdr:sp macro="" textlink="">
      <xdr:nvSpPr>
        <xdr:cNvPr id="478" name="土木費該当値テキスト"/>
        <xdr:cNvSpPr txBox="1"/>
      </xdr:nvSpPr>
      <xdr:spPr>
        <a:xfrm>
          <a:off x="10528300" y="165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44566</xdr:rowOff>
    </xdr:from>
    <xdr:to>
      <xdr:col>50</xdr:col>
      <xdr:colOff>165100</xdr:colOff>
      <xdr:row>96</xdr:row>
      <xdr:rowOff>146166</xdr:rowOff>
    </xdr:to>
    <xdr:sp macro="" textlink="">
      <xdr:nvSpPr>
        <xdr:cNvPr id="479" name="楕円 478"/>
        <xdr:cNvSpPr/>
      </xdr:nvSpPr>
      <xdr:spPr>
        <a:xfrm>
          <a:off x="9588500" y="165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162693</xdr:rowOff>
    </xdr:from>
    <xdr:ext cx="534377" cy="259045"/>
    <xdr:sp macro="" textlink="">
      <xdr:nvSpPr>
        <xdr:cNvPr id="480" name="テキスト ボックス 479"/>
        <xdr:cNvSpPr txBox="1"/>
      </xdr:nvSpPr>
      <xdr:spPr>
        <a:xfrm>
          <a:off x="9372111" y="162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120157</xdr:rowOff>
    </xdr:from>
    <xdr:to>
      <xdr:col>46</xdr:col>
      <xdr:colOff>38100</xdr:colOff>
      <xdr:row>97</xdr:row>
      <xdr:rowOff>50307</xdr:rowOff>
    </xdr:to>
    <xdr:sp macro="" textlink="">
      <xdr:nvSpPr>
        <xdr:cNvPr id="481" name="楕円 480"/>
        <xdr:cNvSpPr/>
      </xdr:nvSpPr>
      <xdr:spPr>
        <a:xfrm>
          <a:off x="8699500" y="1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41434</xdr:rowOff>
    </xdr:from>
    <xdr:ext cx="534377" cy="259045"/>
    <xdr:sp macro="" textlink="">
      <xdr:nvSpPr>
        <xdr:cNvPr id="482" name="テキスト ボックス 481"/>
        <xdr:cNvSpPr txBox="1"/>
      </xdr:nvSpPr>
      <xdr:spPr>
        <a:xfrm>
          <a:off x="8483111" y="166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48217</xdr:rowOff>
    </xdr:from>
    <xdr:to>
      <xdr:col>41</xdr:col>
      <xdr:colOff>101600</xdr:colOff>
      <xdr:row>96</xdr:row>
      <xdr:rowOff>149817</xdr:rowOff>
    </xdr:to>
    <xdr:sp macro="" textlink="">
      <xdr:nvSpPr>
        <xdr:cNvPr id="483" name="楕円 482"/>
        <xdr:cNvSpPr/>
      </xdr:nvSpPr>
      <xdr:spPr>
        <a:xfrm>
          <a:off x="7810500" y="165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166344</xdr:rowOff>
    </xdr:from>
    <xdr:ext cx="534377" cy="259045"/>
    <xdr:sp macro="" textlink="">
      <xdr:nvSpPr>
        <xdr:cNvPr id="484" name="テキスト ボックス 483"/>
        <xdr:cNvSpPr txBox="1"/>
      </xdr:nvSpPr>
      <xdr:spPr>
        <a:xfrm>
          <a:off x="7594111" y="162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87643</xdr:rowOff>
    </xdr:from>
    <xdr:to>
      <xdr:col>36</xdr:col>
      <xdr:colOff>165100</xdr:colOff>
      <xdr:row>97</xdr:row>
      <xdr:rowOff>17793</xdr:rowOff>
    </xdr:to>
    <xdr:sp macro="" textlink="">
      <xdr:nvSpPr>
        <xdr:cNvPr id="485" name="楕円 484"/>
        <xdr:cNvSpPr/>
      </xdr:nvSpPr>
      <xdr:spPr>
        <a:xfrm>
          <a:off x="6921500" y="165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34320</xdr:rowOff>
    </xdr:from>
    <xdr:ext cx="534377" cy="259045"/>
    <xdr:sp macro="" textlink="">
      <xdr:nvSpPr>
        <xdr:cNvPr id="486" name="テキスト ボックス 485"/>
        <xdr:cNvSpPr txBox="1"/>
      </xdr:nvSpPr>
      <xdr:spPr>
        <a:xfrm>
          <a:off x="6705111" y="163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122784</xdr:rowOff>
    </xdr:from>
    <xdr:to>
      <xdr:col>85</xdr:col>
      <xdr:colOff>127000</xdr:colOff>
      <xdr:row>36</xdr:row>
      <xdr:rowOff>15799</xdr:rowOff>
    </xdr:to>
    <xdr:cxnSp macro="">
      <xdr:nvCxnSpPr>
        <xdr:cNvPr id="513" name="直線コネクタ 512"/>
        <xdr:cNvCxnSpPr/>
      </xdr:nvCxnSpPr>
      <xdr:spPr>
        <a:xfrm>
          <a:off x="15481300" y="6123534"/>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91648</xdr:rowOff>
    </xdr:from>
    <xdr:to>
      <xdr:col>81</xdr:col>
      <xdr:colOff>50800</xdr:colOff>
      <xdr:row>35</xdr:row>
      <xdr:rowOff>122784</xdr:rowOff>
    </xdr:to>
    <xdr:cxnSp macro="">
      <xdr:nvCxnSpPr>
        <xdr:cNvPr id="516" name="直線コネクタ 515"/>
        <xdr:cNvCxnSpPr/>
      </xdr:nvCxnSpPr>
      <xdr:spPr>
        <a:xfrm>
          <a:off x="14592300" y="6092398"/>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18" name="テキスト ボックス 517"/>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91648</xdr:rowOff>
    </xdr:from>
    <xdr:to>
      <xdr:col>76</xdr:col>
      <xdr:colOff>114300</xdr:colOff>
      <xdr:row>36</xdr:row>
      <xdr:rowOff>7912</xdr:rowOff>
    </xdr:to>
    <xdr:cxnSp macro="">
      <xdr:nvCxnSpPr>
        <xdr:cNvPr id="519" name="直線コネクタ 518"/>
        <xdr:cNvCxnSpPr/>
      </xdr:nvCxnSpPr>
      <xdr:spPr>
        <a:xfrm flipV="1">
          <a:off x="13703300" y="6092398"/>
          <a:ext cx="889000" cy="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165669</xdr:rowOff>
    </xdr:from>
    <xdr:to>
      <xdr:col>71</xdr:col>
      <xdr:colOff>177800</xdr:colOff>
      <xdr:row>36</xdr:row>
      <xdr:rowOff>7912</xdr:rowOff>
    </xdr:to>
    <xdr:cxnSp macro="">
      <xdr:nvCxnSpPr>
        <xdr:cNvPr id="522" name="直線コネクタ 521"/>
        <xdr:cNvCxnSpPr/>
      </xdr:nvCxnSpPr>
      <xdr:spPr>
        <a:xfrm>
          <a:off x="12814300" y="5823519"/>
          <a:ext cx="889000" cy="35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136449</xdr:rowOff>
    </xdr:from>
    <xdr:to>
      <xdr:col>85</xdr:col>
      <xdr:colOff>177800</xdr:colOff>
      <xdr:row>36</xdr:row>
      <xdr:rowOff>66599</xdr:rowOff>
    </xdr:to>
    <xdr:sp macro="" textlink="">
      <xdr:nvSpPr>
        <xdr:cNvPr id="532" name="楕円 531"/>
        <xdr:cNvSpPr/>
      </xdr:nvSpPr>
      <xdr:spPr>
        <a:xfrm>
          <a:off x="162687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114876</xdr:rowOff>
    </xdr:from>
    <xdr:ext cx="534377" cy="259045"/>
    <xdr:sp macro="" textlink="">
      <xdr:nvSpPr>
        <xdr:cNvPr id="533" name="消防費該当値テキスト"/>
        <xdr:cNvSpPr txBox="1"/>
      </xdr:nvSpPr>
      <xdr:spPr>
        <a:xfrm>
          <a:off x="16370300" y="61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71984</xdr:rowOff>
    </xdr:from>
    <xdr:to>
      <xdr:col>81</xdr:col>
      <xdr:colOff>101600</xdr:colOff>
      <xdr:row>36</xdr:row>
      <xdr:rowOff>2134</xdr:rowOff>
    </xdr:to>
    <xdr:sp macro="" textlink="">
      <xdr:nvSpPr>
        <xdr:cNvPr id="534" name="楕円 533"/>
        <xdr:cNvSpPr/>
      </xdr:nvSpPr>
      <xdr:spPr>
        <a:xfrm>
          <a:off x="15430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18661</xdr:rowOff>
    </xdr:from>
    <xdr:ext cx="534377" cy="259045"/>
    <xdr:sp macro="" textlink="">
      <xdr:nvSpPr>
        <xdr:cNvPr id="535" name="テキスト ボックス 534"/>
        <xdr:cNvSpPr txBox="1"/>
      </xdr:nvSpPr>
      <xdr:spPr>
        <a:xfrm>
          <a:off x="15214111" y="58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40848</xdr:rowOff>
    </xdr:from>
    <xdr:to>
      <xdr:col>76</xdr:col>
      <xdr:colOff>165100</xdr:colOff>
      <xdr:row>35</xdr:row>
      <xdr:rowOff>142448</xdr:rowOff>
    </xdr:to>
    <xdr:sp macro="" textlink="">
      <xdr:nvSpPr>
        <xdr:cNvPr id="536" name="楕円 535"/>
        <xdr:cNvSpPr/>
      </xdr:nvSpPr>
      <xdr:spPr>
        <a:xfrm>
          <a:off x="14541500" y="60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158975</xdr:rowOff>
    </xdr:from>
    <xdr:ext cx="534377" cy="259045"/>
    <xdr:sp macro="" textlink="">
      <xdr:nvSpPr>
        <xdr:cNvPr id="537" name="テキスト ボックス 536"/>
        <xdr:cNvSpPr txBox="1"/>
      </xdr:nvSpPr>
      <xdr:spPr>
        <a:xfrm>
          <a:off x="14325111" y="58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128562</xdr:rowOff>
    </xdr:from>
    <xdr:to>
      <xdr:col>72</xdr:col>
      <xdr:colOff>38100</xdr:colOff>
      <xdr:row>36</xdr:row>
      <xdr:rowOff>58712</xdr:rowOff>
    </xdr:to>
    <xdr:sp macro="" textlink="">
      <xdr:nvSpPr>
        <xdr:cNvPr id="538" name="楕円 537"/>
        <xdr:cNvSpPr/>
      </xdr:nvSpPr>
      <xdr:spPr>
        <a:xfrm>
          <a:off x="13652500" y="61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49839</xdr:rowOff>
    </xdr:from>
    <xdr:ext cx="534377" cy="259045"/>
    <xdr:sp macro="" textlink="">
      <xdr:nvSpPr>
        <xdr:cNvPr id="539" name="テキスト ボックス 538"/>
        <xdr:cNvSpPr txBox="1"/>
      </xdr:nvSpPr>
      <xdr:spPr>
        <a:xfrm>
          <a:off x="13436111" y="62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114869</xdr:rowOff>
    </xdr:from>
    <xdr:to>
      <xdr:col>67</xdr:col>
      <xdr:colOff>101600</xdr:colOff>
      <xdr:row>34</xdr:row>
      <xdr:rowOff>45019</xdr:rowOff>
    </xdr:to>
    <xdr:sp macro="" textlink="">
      <xdr:nvSpPr>
        <xdr:cNvPr id="540" name="楕円 539"/>
        <xdr:cNvSpPr/>
      </xdr:nvSpPr>
      <xdr:spPr>
        <a:xfrm>
          <a:off x="12763500" y="57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61546</xdr:rowOff>
    </xdr:from>
    <xdr:ext cx="534377" cy="259045"/>
    <xdr:sp macro="" textlink="">
      <xdr:nvSpPr>
        <xdr:cNvPr id="541" name="テキスト ボックス 540"/>
        <xdr:cNvSpPr txBox="1"/>
      </xdr:nvSpPr>
      <xdr:spPr>
        <a:xfrm>
          <a:off x="12547111" y="55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148310</xdr:rowOff>
    </xdr:from>
    <xdr:to>
      <xdr:col>85</xdr:col>
      <xdr:colOff>127000</xdr:colOff>
      <xdr:row>57</xdr:row>
      <xdr:rowOff>27488</xdr:rowOff>
    </xdr:to>
    <xdr:cxnSp macro="">
      <xdr:nvCxnSpPr>
        <xdr:cNvPr id="570" name="直線コネクタ 569"/>
        <xdr:cNvCxnSpPr/>
      </xdr:nvCxnSpPr>
      <xdr:spPr>
        <a:xfrm>
          <a:off x="15481300" y="9749510"/>
          <a:ext cx="838200" cy="5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148310</xdr:rowOff>
    </xdr:from>
    <xdr:to>
      <xdr:col>81</xdr:col>
      <xdr:colOff>50800</xdr:colOff>
      <xdr:row>57</xdr:row>
      <xdr:rowOff>95779</xdr:rowOff>
    </xdr:to>
    <xdr:cxnSp macro="">
      <xdr:nvCxnSpPr>
        <xdr:cNvPr id="573" name="直線コネクタ 572"/>
        <xdr:cNvCxnSpPr/>
      </xdr:nvCxnSpPr>
      <xdr:spPr>
        <a:xfrm flipV="1">
          <a:off x="14592300" y="9749510"/>
          <a:ext cx="889000" cy="1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95779</xdr:rowOff>
    </xdr:from>
    <xdr:to>
      <xdr:col>76</xdr:col>
      <xdr:colOff>114300</xdr:colOff>
      <xdr:row>57</xdr:row>
      <xdr:rowOff>124384</xdr:rowOff>
    </xdr:to>
    <xdr:cxnSp macro="">
      <xdr:nvCxnSpPr>
        <xdr:cNvPr id="576" name="直線コネクタ 575"/>
        <xdr:cNvCxnSpPr/>
      </xdr:nvCxnSpPr>
      <xdr:spPr>
        <a:xfrm flipV="1">
          <a:off x="13703300" y="9868429"/>
          <a:ext cx="88900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124384</xdr:rowOff>
    </xdr:from>
    <xdr:to>
      <xdr:col>71</xdr:col>
      <xdr:colOff>177800</xdr:colOff>
      <xdr:row>57</xdr:row>
      <xdr:rowOff>153751</xdr:rowOff>
    </xdr:to>
    <xdr:cxnSp macro="">
      <xdr:nvCxnSpPr>
        <xdr:cNvPr id="579" name="直線コネクタ 578"/>
        <xdr:cNvCxnSpPr/>
      </xdr:nvCxnSpPr>
      <xdr:spPr>
        <a:xfrm flipV="1">
          <a:off x="12814300" y="9897034"/>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148138</xdr:rowOff>
    </xdr:from>
    <xdr:to>
      <xdr:col>85</xdr:col>
      <xdr:colOff>177800</xdr:colOff>
      <xdr:row>57</xdr:row>
      <xdr:rowOff>78288</xdr:rowOff>
    </xdr:to>
    <xdr:sp macro="" textlink="">
      <xdr:nvSpPr>
        <xdr:cNvPr id="589" name="楕円 588"/>
        <xdr:cNvSpPr/>
      </xdr:nvSpPr>
      <xdr:spPr>
        <a:xfrm>
          <a:off x="16268700" y="97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63065</xdr:rowOff>
    </xdr:from>
    <xdr:ext cx="534377" cy="259045"/>
    <xdr:sp macro="" textlink="">
      <xdr:nvSpPr>
        <xdr:cNvPr id="590" name="教育費該当値テキスト"/>
        <xdr:cNvSpPr txBox="1"/>
      </xdr:nvSpPr>
      <xdr:spPr>
        <a:xfrm>
          <a:off x="16370300" y="966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97510</xdr:rowOff>
    </xdr:from>
    <xdr:to>
      <xdr:col>81</xdr:col>
      <xdr:colOff>101600</xdr:colOff>
      <xdr:row>57</xdr:row>
      <xdr:rowOff>27660</xdr:rowOff>
    </xdr:to>
    <xdr:sp macro="" textlink="">
      <xdr:nvSpPr>
        <xdr:cNvPr id="591" name="楕円 590"/>
        <xdr:cNvSpPr/>
      </xdr:nvSpPr>
      <xdr:spPr>
        <a:xfrm>
          <a:off x="15430500" y="96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18787</xdr:rowOff>
    </xdr:from>
    <xdr:ext cx="534377" cy="259045"/>
    <xdr:sp macro="" textlink="">
      <xdr:nvSpPr>
        <xdr:cNvPr id="592" name="テキスト ボックス 591"/>
        <xdr:cNvSpPr txBox="1"/>
      </xdr:nvSpPr>
      <xdr:spPr>
        <a:xfrm>
          <a:off x="15214111" y="97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44979</xdr:rowOff>
    </xdr:from>
    <xdr:to>
      <xdr:col>76</xdr:col>
      <xdr:colOff>165100</xdr:colOff>
      <xdr:row>57</xdr:row>
      <xdr:rowOff>146579</xdr:rowOff>
    </xdr:to>
    <xdr:sp macro="" textlink="">
      <xdr:nvSpPr>
        <xdr:cNvPr id="593" name="楕円 592"/>
        <xdr:cNvSpPr/>
      </xdr:nvSpPr>
      <xdr:spPr>
        <a:xfrm>
          <a:off x="14541500" y="98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137706</xdr:rowOff>
    </xdr:from>
    <xdr:ext cx="534377" cy="259045"/>
    <xdr:sp macro="" textlink="">
      <xdr:nvSpPr>
        <xdr:cNvPr id="594" name="テキスト ボックス 593"/>
        <xdr:cNvSpPr txBox="1"/>
      </xdr:nvSpPr>
      <xdr:spPr>
        <a:xfrm>
          <a:off x="1432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73584</xdr:rowOff>
    </xdr:from>
    <xdr:to>
      <xdr:col>72</xdr:col>
      <xdr:colOff>38100</xdr:colOff>
      <xdr:row>58</xdr:row>
      <xdr:rowOff>3734</xdr:rowOff>
    </xdr:to>
    <xdr:sp macro="" textlink="">
      <xdr:nvSpPr>
        <xdr:cNvPr id="595" name="楕円 594"/>
        <xdr:cNvSpPr/>
      </xdr:nvSpPr>
      <xdr:spPr>
        <a:xfrm>
          <a:off x="13652500" y="9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166311</xdr:rowOff>
    </xdr:from>
    <xdr:ext cx="534377" cy="259045"/>
    <xdr:sp macro="" textlink="">
      <xdr:nvSpPr>
        <xdr:cNvPr id="596" name="テキスト ボックス 595"/>
        <xdr:cNvSpPr txBox="1"/>
      </xdr:nvSpPr>
      <xdr:spPr>
        <a:xfrm>
          <a:off x="13436111" y="99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102951</xdr:rowOff>
    </xdr:from>
    <xdr:to>
      <xdr:col>67</xdr:col>
      <xdr:colOff>101600</xdr:colOff>
      <xdr:row>58</xdr:row>
      <xdr:rowOff>33101</xdr:rowOff>
    </xdr:to>
    <xdr:sp macro="" textlink="">
      <xdr:nvSpPr>
        <xdr:cNvPr id="597" name="楕円 596"/>
        <xdr:cNvSpPr/>
      </xdr:nvSpPr>
      <xdr:spPr>
        <a:xfrm>
          <a:off x="12763500" y="987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24228</xdr:rowOff>
    </xdr:from>
    <xdr:ext cx="534377" cy="259045"/>
    <xdr:sp macro="" textlink="">
      <xdr:nvSpPr>
        <xdr:cNvPr id="598" name="テキスト ボックス 597"/>
        <xdr:cNvSpPr txBox="1"/>
      </xdr:nvSpPr>
      <xdr:spPr>
        <a:xfrm>
          <a:off x="12547111" y="99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99238</xdr:rowOff>
    </xdr:from>
    <xdr:to>
      <xdr:col>85</xdr:col>
      <xdr:colOff>127000</xdr:colOff>
      <xdr:row>77</xdr:row>
      <xdr:rowOff>56851</xdr:rowOff>
    </xdr:to>
    <xdr:cxnSp macro="">
      <xdr:nvCxnSpPr>
        <xdr:cNvPr id="627" name="直線コネクタ 626"/>
        <xdr:cNvCxnSpPr/>
      </xdr:nvCxnSpPr>
      <xdr:spPr>
        <a:xfrm flipV="1">
          <a:off x="15481300" y="12100738"/>
          <a:ext cx="838200" cy="115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50773</xdr:rowOff>
    </xdr:from>
    <xdr:ext cx="534377" cy="259045"/>
    <xdr:sp macro="" textlink="">
      <xdr:nvSpPr>
        <xdr:cNvPr id="628" name="災害復旧費平均値テキスト"/>
        <xdr:cNvSpPr txBox="1"/>
      </xdr:nvSpPr>
      <xdr:spPr>
        <a:xfrm>
          <a:off x="16370300" y="13252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56851</xdr:rowOff>
    </xdr:from>
    <xdr:to>
      <xdr:col>81</xdr:col>
      <xdr:colOff>50800</xdr:colOff>
      <xdr:row>78</xdr:row>
      <xdr:rowOff>79693</xdr:rowOff>
    </xdr:to>
    <xdr:cxnSp macro="">
      <xdr:nvCxnSpPr>
        <xdr:cNvPr id="630" name="直線コネクタ 629"/>
        <xdr:cNvCxnSpPr/>
      </xdr:nvCxnSpPr>
      <xdr:spPr>
        <a:xfrm flipV="1">
          <a:off x="14592300" y="13258501"/>
          <a:ext cx="889000" cy="19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106075</xdr:rowOff>
    </xdr:from>
    <xdr:ext cx="469744" cy="259045"/>
    <xdr:sp macro="" textlink="">
      <xdr:nvSpPr>
        <xdr:cNvPr id="632" name="テキスト ボックス 631"/>
        <xdr:cNvSpPr txBox="1"/>
      </xdr:nvSpPr>
      <xdr:spPr>
        <a:xfrm>
          <a:off x="15246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35268</xdr:rowOff>
    </xdr:from>
    <xdr:to>
      <xdr:col>76</xdr:col>
      <xdr:colOff>114300</xdr:colOff>
      <xdr:row>78</xdr:row>
      <xdr:rowOff>79693</xdr:rowOff>
    </xdr:to>
    <xdr:cxnSp macro="">
      <xdr:nvCxnSpPr>
        <xdr:cNvPr id="633" name="直線コネクタ 632"/>
        <xdr:cNvCxnSpPr/>
      </xdr:nvCxnSpPr>
      <xdr:spPr>
        <a:xfrm>
          <a:off x="13703300" y="13408368"/>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138652</xdr:rowOff>
    </xdr:from>
    <xdr:to>
      <xdr:col>71</xdr:col>
      <xdr:colOff>177800</xdr:colOff>
      <xdr:row>78</xdr:row>
      <xdr:rowOff>35268</xdr:rowOff>
    </xdr:to>
    <xdr:cxnSp macro="">
      <xdr:nvCxnSpPr>
        <xdr:cNvPr id="636" name="直線コネクタ 635"/>
        <xdr:cNvCxnSpPr/>
      </xdr:nvCxnSpPr>
      <xdr:spPr>
        <a:xfrm>
          <a:off x="12814300" y="13340302"/>
          <a:ext cx="8890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2615</xdr:rowOff>
    </xdr:from>
    <xdr:ext cx="469744" cy="259045"/>
    <xdr:sp macro="" textlink="">
      <xdr:nvSpPr>
        <xdr:cNvPr id="640" name="テキスト ボックス 639"/>
        <xdr:cNvSpPr txBox="1"/>
      </xdr:nvSpPr>
      <xdr:spPr>
        <a:xfrm>
          <a:off x="12579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48438</xdr:rowOff>
    </xdr:from>
    <xdr:to>
      <xdr:col>85</xdr:col>
      <xdr:colOff>177800</xdr:colOff>
      <xdr:row>70</xdr:row>
      <xdr:rowOff>150038</xdr:rowOff>
    </xdr:to>
    <xdr:sp macro="" textlink="">
      <xdr:nvSpPr>
        <xdr:cNvPr id="646" name="楕円 645"/>
        <xdr:cNvSpPr/>
      </xdr:nvSpPr>
      <xdr:spPr>
        <a:xfrm>
          <a:off x="16268700" y="120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1465</xdr:rowOff>
    </xdr:from>
    <xdr:ext cx="534377" cy="259045"/>
    <xdr:sp macro="" textlink="">
      <xdr:nvSpPr>
        <xdr:cNvPr id="647" name="災害復旧費該当値テキスト"/>
        <xdr:cNvSpPr txBox="1"/>
      </xdr:nvSpPr>
      <xdr:spPr>
        <a:xfrm>
          <a:off x="16370300" y="120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6051</xdr:rowOff>
    </xdr:from>
    <xdr:to>
      <xdr:col>81</xdr:col>
      <xdr:colOff>101600</xdr:colOff>
      <xdr:row>77</xdr:row>
      <xdr:rowOff>107651</xdr:rowOff>
    </xdr:to>
    <xdr:sp macro="" textlink="">
      <xdr:nvSpPr>
        <xdr:cNvPr id="648" name="楕円 647"/>
        <xdr:cNvSpPr/>
      </xdr:nvSpPr>
      <xdr:spPr>
        <a:xfrm>
          <a:off x="15430500" y="132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124178</xdr:rowOff>
    </xdr:from>
    <xdr:ext cx="534377" cy="259045"/>
    <xdr:sp macro="" textlink="">
      <xdr:nvSpPr>
        <xdr:cNvPr id="649" name="テキスト ボックス 648"/>
        <xdr:cNvSpPr txBox="1"/>
      </xdr:nvSpPr>
      <xdr:spPr>
        <a:xfrm>
          <a:off x="15214111" y="129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28893</xdr:rowOff>
    </xdr:from>
    <xdr:to>
      <xdr:col>76</xdr:col>
      <xdr:colOff>165100</xdr:colOff>
      <xdr:row>78</xdr:row>
      <xdr:rowOff>130493</xdr:rowOff>
    </xdr:to>
    <xdr:sp macro="" textlink="">
      <xdr:nvSpPr>
        <xdr:cNvPr id="650" name="楕円 649"/>
        <xdr:cNvSpPr/>
      </xdr:nvSpPr>
      <xdr:spPr>
        <a:xfrm>
          <a:off x="14541500" y="13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147020</xdr:rowOff>
    </xdr:from>
    <xdr:ext cx="469744" cy="259045"/>
    <xdr:sp macro="" textlink="">
      <xdr:nvSpPr>
        <xdr:cNvPr id="651" name="テキスト ボックス 650"/>
        <xdr:cNvSpPr txBox="1"/>
      </xdr:nvSpPr>
      <xdr:spPr>
        <a:xfrm>
          <a:off x="14357428" y="131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155918</xdr:rowOff>
    </xdr:from>
    <xdr:to>
      <xdr:col>72</xdr:col>
      <xdr:colOff>38100</xdr:colOff>
      <xdr:row>78</xdr:row>
      <xdr:rowOff>86068</xdr:rowOff>
    </xdr:to>
    <xdr:sp macro="" textlink="">
      <xdr:nvSpPr>
        <xdr:cNvPr id="652" name="楕円 651"/>
        <xdr:cNvSpPr/>
      </xdr:nvSpPr>
      <xdr:spPr>
        <a:xfrm>
          <a:off x="13652500" y="133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102595</xdr:rowOff>
    </xdr:from>
    <xdr:ext cx="469744" cy="259045"/>
    <xdr:sp macro="" textlink="">
      <xdr:nvSpPr>
        <xdr:cNvPr id="653" name="テキスト ボックス 652"/>
        <xdr:cNvSpPr txBox="1"/>
      </xdr:nvSpPr>
      <xdr:spPr>
        <a:xfrm>
          <a:off x="13468428" y="1313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87852</xdr:rowOff>
    </xdr:from>
    <xdr:to>
      <xdr:col>67</xdr:col>
      <xdr:colOff>101600</xdr:colOff>
      <xdr:row>78</xdr:row>
      <xdr:rowOff>18002</xdr:rowOff>
    </xdr:to>
    <xdr:sp macro="" textlink="">
      <xdr:nvSpPr>
        <xdr:cNvPr id="654" name="楕円 653"/>
        <xdr:cNvSpPr/>
      </xdr:nvSpPr>
      <xdr:spPr>
        <a:xfrm>
          <a:off x="12763500" y="132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34529</xdr:rowOff>
    </xdr:from>
    <xdr:ext cx="534377" cy="259045"/>
    <xdr:sp macro="" textlink="">
      <xdr:nvSpPr>
        <xdr:cNvPr id="655" name="テキスト ボックス 654"/>
        <xdr:cNvSpPr txBox="1"/>
      </xdr:nvSpPr>
      <xdr:spPr>
        <a:xfrm>
          <a:off x="12547111" y="130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17214</xdr:rowOff>
    </xdr:from>
    <xdr:to>
      <xdr:col>85</xdr:col>
      <xdr:colOff>127000</xdr:colOff>
      <xdr:row>97</xdr:row>
      <xdr:rowOff>54008</xdr:rowOff>
    </xdr:to>
    <xdr:cxnSp macro="">
      <xdr:nvCxnSpPr>
        <xdr:cNvPr id="687" name="直線コネクタ 686"/>
        <xdr:cNvCxnSpPr/>
      </xdr:nvCxnSpPr>
      <xdr:spPr>
        <a:xfrm flipV="1">
          <a:off x="15481300" y="16647864"/>
          <a:ext cx="8382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54008</xdr:rowOff>
    </xdr:from>
    <xdr:to>
      <xdr:col>81</xdr:col>
      <xdr:colOff>50800</xdr:colOff>
      <xdr:row>97</xdr:row>
      <xdr:rowOff>89745</xdr:rowOff>
    </xdr:to>
    <xdr:cxnSp macro="">
      <xdr:nvCxnSpPr>
        <xdr:cNvPr id="690" name="直線コネクタ 689"/>
        <xdr:cNvCxnSpPr/>
      </xdr:nvCxnSpPr>
      <xdr:spPr>
        <a:xfrm flipV="1">
          <a:off x="14592300" y="16684658"/>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89745</xdr:rowOff>
    </xdr:from>
    <xdr:to>
      <xdr:col>76</xdr:col>
      <xdr:colOff>114300</xdr:colOff>
      <xdr:row>97</xdr:row>
      <xdr:rowOff>113063</xdr:rowOff>
    </xdr:to>
    <xdr:cxnSp macro="">
      <xdr:nvCxnSpPr>
        <xdr:cNvPr id="693" name="直線コネクタ 692"/>
        <xdr:cNvCxnSpPr/>
      </xdr:nvCxnSpPr>
      <xdr:spPr>
        <a:xfrm flipV="1">
          <a:off x="13703300" y="1672039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113063</xdr:rowOff>
    </xdr:from>
    <xdr:to>
      <xdr:col>71</xdr:col>
      <xdr:colOff>177800</xdr:colOff>
      <xdr:row>98</xdr:row>
      <xdr:rowOff>1440</xdr:rowOff>
    </xdr:to>
    <xdr:cxnSp macro="">
      <xdr:nvCxnSpPr>
        <xdr:cNvPr id="696" name="直線コネクタ 695"/>
        <xdr:cNvCxnSpPr/>
      </xdr:nvCxnSpPr>
      <xdr:spPr>
        <a:xfrm flipV="1">
          <a:off x="12814300" y="16743713"/>
          <a:ext cx="8890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137864</xdr:rowOff>
    </xdr:from>
    <xdr:to>
      <xdr:col>85</xdr:col>
      <xdr:colOff>177800</xdr:colOff>
      <xdr:row>97</xdr:row>
      <xdr:rowOff>68014</xdr:rowOff>
    </xdr:to>
    <xdr:sp macro="" textlink="">
      <xdr:nvSpPr>
        <xdr:cNvPr id="706" name="楕円 705"/>
        <xdr:cNvSpPr/>
      </xdr:nvSpPr>
      <xdr:spPr>
        <a:xfrm>
          <a:off x="16268700" y="165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160741</xdr:rowOff>
    </xdr:from>
    <xdr:ext cx="534377" cy="259045"/>
    <xdr:sp macro="" textlink="">
      <xdr:nvSpPr>
        <xdr:cNvPr id="707" name="公債費該当値テキスト"/>
        <xdr:cNvSpPr txBox="1"/>
      </xdr:nvSpPr>
      <xdr:spPr>
        <a:xfrm>
          <a:off x="16370300" y="1644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3208</xdr:rowOff>
    </xdr:from>
    <xdr:to>
      <xdr:col>81</xdr:col>
      <xdr:colOff>101600</xdr:colOff>
      <xdr:row>97</xdr:row>
      <xdr:rowOff>104808</xdr:rowOff>
    </xdr:to>
    <xdr:sp macro="" textlink="">
      <xdr:nvSpPr>
        <xdr:cNvPr id="708" name="楕円 707"/>
        <xdr:cNvSpPr/>
      </xdr:nvSpPr>
      <xdr:spPr>
        <a:xfrm>
          <a:off x="15430500" y="166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121335</xdr:rowOff>
    </xdr:from>
    <xdr:ext cx="534377" cy="259045"/>
    <xdr:sp macro="" textlink="">
      <xdr:nvSpPr>
        <xdr:cNvPr id="709" name="テキスト ボックス 708"/>
        <xdr:cNvSpPr txBox="1"/>
      </xdr:nvSpPr>
      <xdr:spPr>
        <a:xfrm>
          <a:off x="15214111" y="164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38945</xdr:rowOff>
    </xdr:from>
    <xdr:to>
      <xdr:col>76</xdr:col>
      <xdr:colOff>165100</xdr:colOff>
      <xdr:row>97</xdr:row>
      <xdr:rowOff>140545</xdr:rowOff>
    </xdr:to>
    <xdr:sp macro="" textlink="">
      <xdr:nvSpPr>
        <xdr:cNvPr id="710" name="楕円 709"/>
        <xdr:cNvSpPr/>
      </xdr:nvSpPr>
      <xdr:spPr>
        <a:xfrm>
          <a:off x="14541500" y="166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157072</xdr:rowOff>
    </xdr:from>
    <xdr:ext cx="534377" cy="259045"/>
    <xdr:sp macro="" textlink="">
      <xdr:nvSpPr>
        <xdr:cNvPr id="711" name="テキスト ボックス 710"/>
        <xdr:cNvSpPr txBox="1"/>
      </xdr:nvSpPr>
      <xdr:spPr>
        <a:xfrm>
          <a:off x="14325111" y="164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62263</xdr:rowOff>
    </xdr:from>
    <xdr:to>
      <xdr:col>72</xdr:col>
      <xdr:colOff>38100</xdr:colOff>
      <xdr:row>97</xdr:row>
      <xdr:rowOff>163863</xdr:rowOff>
    </xdr:to>
    <xdr:sp macro="" textlink="">
      <xdr:nvSpPr>
        <xdr:cNvPr id="712" name="楕円 711"/>
        <xdr:cNvSpPr/>
      </xdr:nvSpPr>
      <xdr:spPr>
        <a:xfrm>
          <a:off x="13652500" y="166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154990</xdr:rowOff>
    </xdr:from>
    <xdr:ext cx="534377" cy="259045"/>
    <xdr:sp macro="" textlink="">
      <xdr:nvSpPr>
        <xdr:cNvPr id="713" name="テキスト ボックス 712"/>
        <xdr:cNvSpPr txBox="1"/>
      </xdr:nvSpPr>
      <xdr:spPr>
        <a:xfrm>
          <a:off x="13436111" y="167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122090</xdr:rowOff>
    </xdr:from>
    <xdr:to>
      <xdr:col>67</xdr:col>
      <xdr:colOff>101600</xdr:colOff>
      <xdr:row>98</xdr:row>
      <xdr:rowOff>52240</xdr:rowOff>
    </xdr:to>
    <xdr:sp macro="" textlink="">
      <xdr:nvSpPr>
        <xdr:cNvPr id="714" name="楕円 713"/>
        <xdr:cNvSpPr/>
      </xdr:nvSpPr>
      <xdr:spPr>
        <a:xfrm>
          <a:off x="12763500" y="167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43367</xdr:rowOff>
    </xdr:from>
    <xdr:ext cx="534377" cy="259045"/>
    <xdr:sp macro="" textlink="">
      <xdr:nvSpPr>
        <xdr:cNvPr id="715" name="テキスト ボックス 714"/>
        <xdr:cNvSpPr txBox="1"/>
      </xdr:nvSpPr>
      <xdr:spPr>
        <a:xfrm>
          <a:off x="12547111" y="1684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185,662</a:t>
          </a:r>
          <a:r>
            <a:rPr kumimoji="1" lang="ja-JP" altLang="en-US" sz="1300">
              <a:latin typeface="ＭＳ Ｐゴシック" panose="020B0600070205080204" pitchFamily="50" charset="-128"/>
              <a:ea typeface="ＭＳ Ｐゴシック" panose="020B0600070205080204" pitchFamily="50" charset="-128"/>
            </a:rPr>
            <a:t>円となっている。前年度から増加した要因は、特別定額給付金給付事業を実施したことによる。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26,808</a:t>
          </a:r>
          <a:r>
            <a:rPr kumimoji="1" lang="ja-JP" altLang="en-US" sz="1300">
              <a:latin typeface="ＭＳ Ｐゴシック" panose="020B0600070205080204" pitchFamily="50" charset="-128"/>
              <a:ea typeface="ＭＳ Ｐゴシック" panose="020B0600070205080204" pitchFamily="50" charset="-128"/>
            </a:rPr>
            <a:t>円となっている。前年度から増加した要因は、林業・木材産業生産性強化対策事業の実施によるものであり、類似団体内平均値、全国平均及び熊本県平均のいずれをも上回っている。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618</a:t>
          </a:r>
          <a:r>
            <a:rPr kumimoji="1" lang="ja-JP" altLang="en-US" sz="1300">
              <a:latin typeface="ＭＳ Ｐゴシック" panose="020B0600070205080204" pitchFamily="50" charset="-128"/>
              <a:ea typeface="ＭＳ Ｐゴシック" panose="020B0600070205080204" pitchFamily="50" charset="-128"/>
            </a:rPr>
            <a:t>円となっている。前年度から増加した要因は、水俣川河口臨海部振興構想事業の実施及び、新型コロナウイルス感染症経営安定化緊急支援事業であり、類似団体内平均値、全国平均及び熊本県平均のいずれをも上回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78,124</a:t>
          </a:r>
          <a:r>
            <a:rPr kumimoji="1" lang="ja-JP" altLang="en-US" sz="1300">
              <a:latin typeface="ＭＳ Ｐゴシック" panose="020B0600070205080204" pitchFamily="50" charset="-128"/>
              <a:ea typeface="ＭＳ Ｐゴシック" panose="020B0600070205080204" pitchFamily="50" charset="-128"/>
            </a:rPr>
            <a:t>円となっている。前年度から大幅に増加した要因は、平成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年熊本地震に伴う庁舎建替工事の本格化によるものであり、類似団体平均値でも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位となっているが、新庁舎完成後は減少する見込み。</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69,002</a:t>
          </a:r>
          <a:r>
            <a:rPr kumimoji="1" lang="ja-JP" altLang="en-US" sz="1300">
              <a:latin typeface="ＭＳ Ｐゴシック" panose="020B0600070205080204" pitchFamily="50" charset="-128"/>
              <a:ea typeface="ＭＳ Ｐゴシック" panose="020B0600070205080204" pitchFamily="50" charset="-128"/>
            </a:rPr>
            <a:t>円となっている。前年度から増加した要因は、</a:t>
          </a:r>
          <a:r>
            <a:rPr kumimoji="1" lang="ja-JP" altLang="en-US" sz="1300" u="none">
              <a:latin typeface="ＭＳ Ｐゴシック" panose="020B0600070205080204" pitchFamily="50" charset="-128"/>
              <a:ea typeface="ＭＳ Ｐゴシック" panose="020B0600070205080204" pitchFamily="50" charset="-128"/>
            </a:rPr>
            <a:t>災害復旧事業（新庁舎建設工事）及び、過疎対策事業債（水俣川河口臨海部振興構想事業）</a:t>
          </a:r>
          <a:r>
            <a:rPr kumimoji="1" lang="ja-JP" altLang="en-US" sz="1300">
              <a:latin typeface="ＭＳ Ｐゴシック" panose="020B0600070205080204" pitchFamily="50" charset="-128"/>
              <a:ea typeface="ＭＳ Ｐゴシック" panose="020B0600070205080204" pitchFamily="50" charset="-128"/>
            </a:rPr>
            <a:t>の償還が始まったことによるものであり、今後、大型事業の起債が控えているため、更に増加傾向で推移することが見込まれる。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a:t>
          </a:r>
          <a:r>
            <a:rPr kumimoji="1" lang="en-US" altLang="ja-JP" sz="1200">
              <a:latin typeface="ＭＳ ゴシック" pitchFamily="49" charset="-128"/>
              <a:ea typeface="ＭＳ ゴシック" pitchFamily="49" charset="-128"/>
            </a:rPr>
            <a:t>85</a:t>
          </a:r>
          <a:r>
            <a:rPr kumimoji="1" lang="ja-JP" altLang="en-US" sz="1200">
              <a:latin typeface="ＭＳ ゴシック" pitchFamily="49" charset="-128"/>
              <a:ea typeface="ＭＳ ゴシック" pitchFamily="49" charset="-128"/>
            </a:rPr>
            <a:t>百万円増加し、標準財政規模比</a:t>
          </a:r>
          <a:r>
            <a:rPr kumimoji="1" lang="en-US" altLang="ja-JP" sz="1200">
              <a:latin typeface="ＭＳ ゴシック" pitchFamily="49" charset="-128"/>
              <a:ea typeface="ＭＳ ゴシック" pitchFamily="49" charset="-128"/>
            </a:rPr>
            <a:t>3.78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0.92</a:t>
          </a:r>
          <a:r>
            <a:rPr kumimoji="1" lang="ja-JP" altLang="en-US" sz="1200">
              <a:latin typeface="ＭＳ ゴシック" pitchFamily="49" charset="-128"/>
              <a:ea typeface="ＭＳ ゴシック" pitchFamily="49" charset="-128"/>
            </a:rPr>
            <a:t>ポイントの増加となった。実質収支比率は概ね</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％が適正な水準とされており令和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年度は適正な結果となった。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百万円増加し、標準財政規模</a:t>
          </a:r>
          <a:r>
            <a:rPr kumimoji="1" lang="en-US" altLang="ja-JP" sz="1200">
              <a:latin typeface="ＭＳ ゴシック" pitchFamily="49" charset="-128"/>
              <a:ea typeface="ＭＳ ゴシック" pitchFamily="49" charset="-128"/>
            </a:rPr>
            <a:t>6.85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0.03</a:t>
          </a:r>
          <a:r>
            <a:rPr kumimoji="1" lang="ja-JP" altLang="en-US" sz="1200">
              <a:latin typeface="ＭＳ ゴシック" pitchFamily="49" charset="-128"/>
              <a:ea typeface="ＭＳ ゴシック" pitchFamily="49" charset="-128"/>
            </a:rPr>
            <a:t>ポイントの増加となった。令和元年度まで減少が続く状況であったが令和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年度は増加に転じた。財政調整基金は標準財政規模に対し、</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％が目安とされており依然として積立不足にある。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実質単年度収支は、令和元年度から大きく改善したものの赤字であった。</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分子側の連結黒字は一般会計の実質収支額が</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百万円増加し、病院事業会計の実質収支額も</a:t>
          </a:r>
          <a:r>
            <a:rPr kumimoji="1" lang="en-US" altLang="ja-JP" sz="1400">
              <a:latin typeface="ＭＳ ゴシック" pitchFamily="49" charset="-128"/>
              <a:ea typeface="ＭＳ ゴシック" pitchFamily="49" charset="-128"/>
            </a:rPr>
            <a:t>794</a:t>
          </a:r>
          <a:r>
            <a:rPr kumimoji="1" lang="ja-JP" altLang="en-US" sz="1400">
              <a:latin typeface="ＭＳ ゴシック" pitchFamily="49" charset="-128"/>
              <a:ea typeface="ＭＳ ゴシック" pitchFamily="49" charset="-128"/>
            </a:rPr>
            <a:t>百万円増加したことなどにより、全体で</a:t>
          </a:r>
          <a:r>
            <a:rPr kumimoji="1" lang="en-US" altLang="ja-JP" sz="1400">
              <a:latin typeface="ＭＳ ゴシック" pitchFamily="49" charset="-128"/>
              <a:ea typeface="ＭＳ ゴシック" pitchFamily="49" charset="-128"/>
            </a:rPr>
            <a:t>897</a:t>
          </a:r>
          <a:r>
            <a:rPr kumimoji="1" lang="ja-JP" altLang="en-US" sz="1400">
              <a:latin typeface="ＭＳ ゴシック" pitchFamily="49" charset="-128"/>
              <a:ea typeface="ＭＳ ゴシック" pitchFamily="49" charset="-128"/>
            </a:rPr>
            <a:t>百万円増加し、分母側の標準財政規模は、</a:t>
          </a:r>
          <a:r>
            <a:rPr kumimoji="1" lang="en-US" altLang="ja-JP" sz="1400">
              <a:latin typeface="ＭＳ ゴシック" pitchFamily="49" charset="-128"/>
              <a:ea typeface="ＭＳ ゴシック" pitchFamily="49" charset="-128"/>
            </a:rPr>
            <a:t>267</a:t>
          </a:r>
          <a:r>
            <a:rPr kumimoji="1" lang="ja-JP" altLang="en-US" sz="1400">
              <a:latin typeface="ＭＳ ゴシック" pitchFamily="49" charset="-128"/>
              <a:ea typeface="ＭＳ ゴシック" pitchFamily="49" charset="-128"/>
            </a:rPr>
            <a:t>百万円増加したことにより、全体の標準財政規模比で</a:t>
          </a:r>
          <a:r>
            <a:rPr kumimoji="1" lang="en-US" altLang="ja-JP" sz="1400">
              <a:latin typeface="ＭＳ ゴシック" pitchFamily="49" charset="-128"/>
              <a:ea typeface="ＭＳ ゴシック" pitchFamily="49" charset="-128"/>
            </a:rPr>
            <a:t>7.91</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病院事業においては、「国保水俣市立総合医療センター新改革プラン」に基づく健全経営に取り組んでおり、黒字経営が実践できている。他会計についても、良好な運営がなされているといえる。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01_&#36001;&#25919;&#20418;/05&#12288;&#36001;&#25919;&#32113;&#35336;/01&#12288;&#27770;&#31639;&#32113;&#35336;/R02/06%20&#12381;&#12398;&#20182;&#12398;&#36890;&#30693;&#12539;&#29031;&#20250;&#31561;/15&#12304;&#29031;&#20250;&#12539;0310(&#26408;)&#12294;&#12305;&#20196;&#21644;&#65298;&#24180;&#24230;&#36001;&#25919;&#29366;&#27841;&#36039;&#26009;&#38598;&#12398;&#20316;&#25104;&#31561;&#12395;&#12388;&#12356;&#12390;/03&#30476;&#12398;&#20844;&#34920;&#36899;&#32097;/&#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77348</v>
          </cell>
          <cell r="F3">
            <v>66954</v>
          </cell>
        </row>
        <row r="5">
          <cell r="A5" t="str">
            <v xml:space="preserve"> H29</v>
          </cell>
          <cell r="D5">
            <v>78695</v>
          </cell>
          <cell r="F5">
            <v>72656</v>
          </cell>
        </row>
        <row r="7">
          <cell r="A7" t="str">
            <v xml:space="preserve"> H30</v>
          </cell>
          <cell r="D7">
            <v>50918</v>
          </cell>
          <cell r="F7">
            <v>65080</v>
          </cell>
        </row>
        <row r="9">
          <cell r="A9" t="str">
            <v xml:space="preserve"> R01</v>
          </cell>
          <cell r="D9">
            <v>84514</v>
          </cell>
          <cell r="F9">
            <v>79288</v>
          </cell>
        </row>
        <row r="11">
          <cell r="A11" t="str">
            <v xml:space="preserve"> R02</v>
          </cell>
          <cell r="D11">
            <v>97591</v>
          </cell>
          <cell r="F11">
            <v>84962</v>
          </cell>
        </row>
        <row r="18">
          <cell r="B18" t="str">
            <v>H28</v>
          </cell>
          <cell r="C18" t="str">
            <v>H29</v>
          </cell>
          <cell r="D18" t="str">
            <v>H30</v>
          </cell>
          <cell r="E18" t="str">
            <v>R01</v>
          </cell>
          <cell r="F18" t="str">
            <v>R02</v>
          </cell>
        </row>
        <row r="19">
          <cell r="A19" t="str">
            <v>実質収支額</v>
          </cell>
          <cell r="B19">
            <v>2.2400000000000002</v>
          </cell>
          <cell r="C19">
            <v>0.22</v>
          </cell>
          <cell r="D19">
            <v>1.33</v>
          </cell>
          <cell r="E19">
            <v>2.86</v>
          </cell>
          <cell r="F19">
            <v>3.78</v>
          </cell>
        </row>
        <row r="20">
          <cell r="A20" t="str">
            <v>財政調整基金残高</v>
          </cell>
          <cell r="B20">
            <v>28.9</v>
          </cell>
          <cell r="C20">
            <v>25.15</v>
          </cell>
          <cell r="D20">
            <v>14.7</v>
          </cell>
          <cell r="E20">
            <v>6.82</v>
          </cell>
          <cell r="F20">
            <v>6.85</v>
          </cell>
        </row>
        <row r="21">
          <cell r="A21" t="str">
            <v>実質単年度収支</v>
          </cell>
          <cell r="B21">
            <v>-5.9</v>
          </cell>
          <cell r="C21">
            <v>-6.94</v>
          </cell>
          <cell r="D21">
            <v>-9.39</v>
          </cell>
          <cell r="E21">
            <v>-7.16</v>
          </cell>
          <cell r="F21">
            <v>-0.19</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v>
          </cell>
          <cell r="F27" t="e">
            <v>#N/A</v>
          </cell>
          <cell r="G27">
            <v>0.06</v>
          </cell>
          <cell r="H27" t="e">
            <v>#N/A</v>
          </cell>
          <cell r="I27">
            <v>7.0000000000000007E-2</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公共下水道事業会計</v>
          </cell>
          <cell r="B30" t="e">
            <v>#VALUE!</v>
          </cell>
          <cell r="C30" t="e">
            <v>#VALUE!</v>
          </cell>
          <cell r="D30" t="e">
            <v>#VALUE!</v>
          </cell>
          <cell r="E30" t="e">
            <v>#VALUE!</v>
          </cell>
          <cell r="F30" t="e">
            <v>#VALUE!</v>
          </cell>
          <cell r="G30" t="e">
            <v>#VALUE!</v>
          </cell>
          <cell r="H30" t="e">
            <v>#VALUE!</v>
          </cell>
          <cell r="I30" t="e">
            <v>#VALUE!</v>
          </cell>
          <cell r="J30" t="e">
            <v>#N/A</v>
          </cell>
          <cell r="K30">
            <v>0</v>
          </cell>
        </row>
        <row r="31">
          <cell r="A31" t="str">
            <v>後期高齢者医療特別会計</v>
          </cell>
          <cell r="B31" t="e">
            <v>#N/A</v>
          </cell>
          <cell r="C31">
            <v>0</v>
          </cell>
          <cell r="D31" t="e">
            <v>#N/A</v>
          </cell>
          <cell r="E31">
            <v>0</v>
          </cell>
          <cell r="F31" t="e">
            <v>#N/A</v>
          </cell>
          <cell r="G31">
            <v>0</v>
          </cell>
          <cell r="H31" t="e">
            <v>#N/A</v>
          </cell>
          <cell r="I31">
            <v>0</v>
          </cell>
          <cell r="J31" t="e">
            <v>#N/A</v>
          </cell>
          <cell r="K31">
            <v>0.02</v>
          </cell>
        </row>
        <row r="32">
          <cell r="A32" t="str">
            <v>介護保険特別会計</v>
          </cell>
          <cell r="B32" t="e">
            <v>#N/A</v>
          </cell>
          <cell r="C32">
            <v>2.54</v>
          </cell>
          <cell r="D32" t="e">
            <v>#N/A</v>
          </cell>
          <cell r="E32">
            <v>3.16</v>
          </cell>
          <cell r="F32" t="e">
            <v>#N/A</v>
          </cell>
          <cell r="G32">
            <v>3</v>
          </cell>
          <cell r="H32" t="e">
            <v>#N/A</v>
          </cell>
          <cell r="I32">
            <v>3.01</v>
          </cell>
          <cell r="J32" t="e">
            <v>#N/A</v>
          </cell>
          <cell r="K32">
            <v>3.41</v>
          </cell>
        </row>
        <row r="33">
          <cell r="A33" t="str">
            <v>一般会計</v>
          </cell>
          <cell r="B33" t="e">
            <v>#N/A</v>
          </cell>
          <cell r="C33">
            <v>2.23</v>
          </cell>
          <cell r="D33" t="e">
            <v>#N/A</v>
          </cell>
          <cell r="E33">
            <v>0.22</v>
          </cell>
          <cell r="F33" t="e">
            <v>#N/A</v>
          </cell>
          <cell r="G33">
            <v>1.32</v>
          </cell>
          <cell r="H33" t="e">
            <v>#N/A</v>
          </cell>
          <cell r="I33">
            <v>2.85</v>
          </cell>
          <cell r="J33" t="e">
            <v>#N/A</v>
          </cell>
          <cell r="K33">
            <v>3.78</v>
          </cell>
        </row>
        <row r="34">
          <cell r="A34" t="str">
            <v>水道事業会計</v>
          </cell>
          <cell r="B34" t="e">
            <v>#N/A</v>
          </cell>
          <cell r="C34">
            <v>5.59</v>
          </cell>
          <cell r="D34" t="e">
            <v>#N/A</v>
          </cell>
          <cell r="E34">
            <v>6.2</v>
          </cell>
          <cell r="F34" t="e">
            <v>#N/A</v>
          </cell>
          <cell r="G34">
            <v>5.96</v>
          </cell>
          <cell r="H34" t="e">
            <v>#N/A</v>
          </cell>
          <cell r="I34">
            <v>7.97</v>
          </cell>
          <cell r="J34" t="e">
            <v>#N/A</v>
          </cell>
          <cell r="K34">
            <v>8.2799999999999994</v>
          </cell>
        </row>
        <row r="35">
          <cell r="A35" t="str">
            <v>国民健康保険事業特別会計</v>
          </cell>
          <cell r="B35" t="e">
            <v>#N/A</v>
          </cell>
          <cell r="C35">
            <v>15.75</v>
          </cell>
          <cell r="D35" t="e">
            <v>#N/A</v>
          </cell>
          <cell r="E35">
            <v>16.489999999999998</v>
          </cell>
          <cell r="F35" t="e">
            <v>#N/A</v>
          </cell>
          <cell r="G35">
            <v>16.02</v>
          </cell>
          <cell r="H35" t="e">
            <v>#N/A</v>
          </cell>
          <cell r="I35">
            <v>15.46</v>
          </cell>
          <cell r="J35" t="e">
            <v>#N/A</v>
          </cell>
          <cell r="K35">
            <v>14.19</v>
          </cell>
        </row>
        <row r="36">
          <cell r="A36" t="str">
            <v>病院事業会計</v>
          </cell>
          <cell r="B36" t="e">
            <v>#N/A</v>
          </cell>
          <cell r="C36">
            <v>50.85</v>
          </cell>
          <cell r="D36" t="e">
            <v>#N/A</v>
          </cell>
          <cell r="E36">
            <v>49.21</v>
          </cell>
          <cell r="F36" t="e">
            <v>#N/A</v>
          </cell>
          <cell r="G36">
            <v>52.56</v>
          </cell>
          <cell r="H36" t="e">
            <v>#N/A</v>
          </cell>
          <cell r="I36">
            <v>57.47</v>
          </cell>
          <cell r="J36" t="e">
            <v>#N/A</v>
          </cell>
          <cell r="K36">
            <v>65.17</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1563</v>
          </cell>
          <cell r="G42">
            <v>1594</v>
          </cell>
          <cell r="J42">
            <v>1576</v>
          </cell>
          <cell r="M42">
            <v>1495</v>
          </cell>
          <cell r="P42">
            <v>1484</v>
          </cell>
        </row>
        <row r="43">
          <cell r="A43" t="str">
            <v>一時借入金の利子</v>
          </cell>
          <cell r="B43" t="str">
            <v>-</v>
          </cell>
          <cell r="E43" t="str">
            <v>-</v>
          </cell>
          <cell r="H43" t="str">
            <v>-</v>
          </cell>
          <cell r="K43" t="str">
            <v>-</v>
          </cell>
          <cell r="N43" t="str">
            <v>-</v>
          </cell>
        </row>
        <row r="44">
          <cell r="A44" t="str">
            <v>債務負担行為に基づく支出額</v>
          </cell>
          <cell r="B44">
            <v>0</v>
          </cell>
          <cell r="E44" t="str">
            <v>-</v>
          </cell>
          <cell r="H44" t="str">
            <v>-</v>
          </cell>
          <cell r="K44" t="str">
            <v>-</v>
          </cell>
          <cell r="N44" t="str">
            <v>-</v>
          </cell>
        </row>
        <row r="45">
          <cell r="A45" t="str">
            <v>組合等が起こした地方債の元利償還金に対する負担金等</v>
          </cell>
          <cell r="B45">
            <v>47</v>
          </cell>
          <cell r="E45">
            <v>37</v>
          </cell>
          <cell r="H45" t="str">
            <v>-</v>
          </cell>
          <cell r="K45" t="str">
            <v>-</v>
          </cell>
          <cell r="N45" t="str">
            <v>-</v>
          </cell>
        </row>
        <row r="46">
          <cell r="A46" t="str">
            <v>公営企業債の元利償還金に対する繰入金</v>
          </cell>
          <cell r="B46">
            <v>966</v>
          </cell>
          <cell r="E46">
            <v>773</v>
          </cell>
          <cell r="H46">
            <v>721</v>
          </cell>
          <cell r="K46">
            <v>626</v>
          </cell>
          <cell r="N46">
            <v>557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1394</v>
          </cell>
          <cell r="E49">
            <v>1511</v>
          </cell>
          <cell r="H49">
            <v>1540</v>
          </cell>
          <cell r="K49">
            <v>1593</v>
          </cell>
          <cell r="N49">
            <v>1639</v>
          </cell>
        </row>
        <row r="50">
          <cell r="A50" t="str">
            <v>実質公債費比率の分子</v>
          </cell>
          <cell r="B50" t="e">
            <v>#N/A</v>
          </cell>
          <cell r="C50">
            <v>844</v>
          </cell>
          <cell r="D50" t="e">
            <v>#N/A</v>
          </cell>
          <cell r="E50" t="e">
            <v>#N/A</v>
          </cell>
          <cell r="F50">
            <v>727</v>
          </cell>
          <cell r="G50" t="e">
            <v>#N/A</v>
          </cell>
          <cell r="H50" t="e">
            <v>#N/A</v>
          </cell>
          <cell r="I50">
            <v>685</v>
          </cell>
          <cell r="J50" t="e">
            <v>#N/A</v>
          </cell>
          <cell r="K50" t="e">
            <v>#N/A</v>
          </cell>
          <cell r="L50">
            <v>724</v>
          </cell>
          <cell r="M50" t="e">
            <v>#N/A</v>
          </cell>
          <cell r="N50" t="e">
            <v>#N/A</v>
          </cell>
          <cell r="O50">
            <v>712</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13658</v>
          </cell>
          <cell r="G56">
            <v>13279</v>
          </cell>
          <cell r="J56">
            <v>13047</v>
          </cell>
          <cell r="M56">
            <v>13246</v>
          </cell>
          <cell r="P56">
            <v>14914</v>
          </cell>
        </row>
        <row r="57">
          <cell r="A57" t="str">
            <v>充当可能特定歳入</v>
          </cell>
          <cell r="D57">
            <v>1686</v>
          </cell>
          <cell r="G57">
            <v>1698</v>
          </cell>
          <cell r="J57">
            <v>1690</v>
          </cell>
          <cell r="M57">
            <v>1614</v>
          </cell>
          <cell r="P57">
            <v>1342</v>
          </cell>
        </row>
        <row r="58">
          <cell r="A58" t="str">
            <v>充当可能基金</v>
          </cell>
          <cell r="D58">
            <v>5108</v>
          </cell>
          <cell r="G58">
            <v>4810</v>
          </cell>
          <cell r="J58">
            <v>3954</v>
          </cell>
          <cell r="M58">
            <v>3325</v>
          </cell>
          <cell r="P58">
            <v>3214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2111</v>
          </cell>
          <cell r="E62">
            <v>2127</v>
          </cell>
          <cell r="H62">
            <v>2040</v>
          </cell>
          <cell r="K62">
            <v>2187</v>
          </cell>
          <cell r="N62">
            <v>1810</v>
          </cell>
        </row>
        <row r="63">
          <cell r="A63" t="str">
            <v>組合等負担等見込額</v>
          </cell>
          <cell r="B63">
            <v>36</v>
          </cell>
          <cell r="E63" t="str">
            <v>-</v>
          </cell>
          <cell r="H63" t="str">
            <v>-</v>
          </cell>
          <cell r="K63" t="str">
            <v>-</v>
          </cell>
          <cell r="N63">
            <v>9</v>
          </cell>
        </row>
        <row r="64">
          <cell r="A64" t="str">
            <v>公営企業債等繰入見込額</v>
          </cell>
          <cell r="B64">
            <v>6192</v>
          </cell>
          <cell r="E64">
            <v>5332</v>
          </cell>
          <cell r="H64">
            <v>4536</v>
          </cell>
          <cell r="K64">
            <v>3977</v>
          </cell>
          <cell r="N64">
            <v>4031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14736</v>
          </cell>
          <cell r="E66">
            <v>14859</v>
          </cell>
          <cell r="H66">
            <v>14956</v>
          </cell>
          <cell r="K66">
            <v>15536</v>
          </cell>
          <cell r="N66">
            <v>17182</v>
          </cell>
        </row>
        <row r="67">
          <cell r="A67" t="str">
            <v>将来負担比率の分子</v>
          </cell>
          <cell r="B67" t="e">
            <v>#N/A</v>
          </cell>
          <cell r="C67">
            <v>2623</v>
          </cell>
          <cell r="D67" t="e">
            <v>#N/A</v>
          </cell>
          <cell r="E67" t="e">
            <v>#N/A</v>
          </cell>
          <cell r="F67">
            <v>2531</v>
          </cell>
          <cell r="G67" t="e">
            <v>#N/A</v>
          </cell>
          <cell r="H67" t="e">
            <v>#N/A</v>
          </cell>
          <cell r="I67">
            <v>2840</v>
          </cell>
          <cell r="J67" t="e">
            <v>#N/A</v>
          </cell>
          <cell r="K67" t="e">
            <v>#N/A</v>
          </cell>
          <cell r="L67">
            <v>3515</v>
          </cell>
          <cell r="M67" t="e">
            <v>#N/A</v>
          </cell>
          <cell r="N67" t="e">
            <v>#N/A</v>
          </cell>
          <cell r="O67">
            <v>3562</v>
          </cell>
          <cell r="P67" t="e">
            <v>#N/A</v>
          </cell>
        </row>
        <row r="71">
          <cell r="B71" t="str">
            <v>H30</v>
          </cell>
          <cell r="C71" t="str">
            <v>R01</v>
          </cell>
          <cell r="D71" t="str">
            <v>R02</v>
          </cell>
        </row>
        <row r="72">
          <cell r="A72" t="str">
            <v>財政調整基金</v>
          </cell>
          <cell r="B72">
            <v>1190</v>
          </cell>
          <cell r="C72">
            <v>550</v>
          </cell>
          <cell r="D72">
            <v>570</v>
          </cell>
        </row>
        <row r="73">
          <cell r="A73" t="str">
            <v>減債基金</v>
          </cell>
          <cell r="B73">
            <v>452</v>
          </cell>
          <cell r="C73">
            <v>453</v>
          </cell>
          <cell r="D73">
            <v>353</v>
          </cell>
        </row>
        <row r="74">
          <cell r="A74" t="str">
            <v>その他特定目的基金</v>
          </cell>
          <cell r="B74">
            <v>1633</v>
          </cell>
          <cell r="C74">
            <v>1649</v>
          </cell>
          <cell r="D74">
            <v>1658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66" customWidth="1"/>
    <col min="12" max="12" width="2.25" style="66" customWidth="1"/>
    <col min="13" max="17" width="2.375" style="66" customWidth="1"/>
    <col min="18" max="119" width="2.125" style="66" customWidth="1"/>
    <col min="120" max="16384" width="0" style="66" hidden="1"/>
  </cols>
  <sheetData>
    <row r="1" spans="1:119" ht="33" customHeight="1" x14ac:dyDescent="0.15">
      <c r="A1" s="63"/>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x14ac:dyDescent="0.2">
      <c r="A2" s="63"/>
      <c r="B2" s="67" t="s">
        <v>20</v>
      </c>
      <c r="C2" s="67"/>
      <c r="D2" s="68"/>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row>
    <row r="3" spans="1:119" ht="18.75" customHeight="1" thickBot="1" x14ac:dyDescent="0.2">
      <c r="A3" s="65"/>
      <c r="B3" s="69" t="s">
        <v>21</v>
      </c>
      <c r="C3" s="70"/>
      <c r="D3" s="70"/>
      <c r="E3" s="71"/>
      <c r="F3" s="71"/>
      <c r="G3" s="71"/>
      <c r="H3" s="71"/>
      <c r="I3" s="71"/>
      <c r="J3" s="71"/>
      <c r="K3" s="71"/>
      <c r="L3" s="71" t="s">
        <v>22</v>
      </c>
      <c r="M3" s="71"/>
      <c r="N3" s="71"/>
      <c r="O3" s="71"/>
      <c r="P3" s="71"/>
      <c r="Q3" s="71"/>
      <c r="R3" s="72"/>
      <c r="S3" s="72"/>
      <c r="T3" s="72"/>
      <c r="U3" s="72"/>
      <c r="V3" s="73"/>
      <c r="W3" s="74" t="s">
        <v>23</v>
      </c>
      <c r="X3" s="75"/>
      <c r="Y3" s="75"/>
      <c r="Z3" s="75"/>
      <c r="AA3" s="75"/>
      <c r="AB3" s="70"/>
      <c r="AC3" s="72" t="s">
        <v>24</v>
      </c>
      <c r="AD3" s="75"/>
      <c r="AE3" s="75"/>
      <c r="AF3" s="75"/>
      <c r="AG3" s="75"/>
      <c r="AH3" s="75"/>
      <c r="AI3" s="75"/>
      <c r="AJ3" s="75"/>
      <c r="AK3" s="75"/>
      <c r="AL3" s="76"/>
      <c r="AM3" s="74" t="s">
        <v>25</v>
      </c>
      <c r="AN3" s="75"/>
      <c r="AO3" s="75"/>
      <c r="AP3" s="75"/>
      <c r="AQ3" s="75"/>
      <c r="AR3" s="75"/>
      <c r="AS3" s="75"/>
      <c r="AT3" s="75"/>
      <c r="AU3" s="75"/>
      <c r="AV3" s="75"/>
      <c r="AW3" s="75"/>
      <c r="AX3" s="76"/>
      <c r="AY3" s="77" t="s">
        <v>26</v>
      </c>
      <c r="AZ3" s="78"/>
      <c r="BA3" s="78"/>
      <c r="BB3" s="78"/>
      <c r="BC3" s="78"/>
      <c r="BD3" s="78"/>
      <c r="BE3" s="78"/>
      <c r="BF3" s="78"/>
      <c r="BG3" s="78"/>
      <c r="BH3" s="78"/>
      <c r="BI3" s="78"/>
      <c r="BJ3" s="78"/>
      <c r="BK3" s="78"/>
      <c r="BL3" s="78"/>
      <c r="BM3" s="79"/>
      <c r="BN3" s="74" t="s">
        <v>27</v>
      </c>
      <c r="BO3" s="75"/>
      <c r="BP3" s="75"/>
      <c r="BQ3" s="75"/>
      <c r="BR3" s="75"/>
      <c r="BS3" s="75"/>
      <c r="BT3" s="75"/>
      <c r="BU3" s="76"/>
      <c r="BV3" s="74" t="s">
        <v>28</v>
      </c>
      <c r="BW3" s="75"/>
      <c r="BX3" s="75"/>
      <c r="BY3" s="75"/>
      <c r="BZ3" s="75"/>
      <c r="CA3" s="75"/>
      <c r="CB3" s="75"/>
      <c r="CC3" s="76"/>
      <c r="CD3" s="77" t="s">
        <v>26</v>
      </c>
      <c r="CE3" s="78"/>
      <c r="CF3" s="78"/>
      <c r="CG3" s="78"/>
      <c r="CH3" s="78"/>
      <c r="CI3" s="78"/>
      <c r="CJ3" s="78"/>
      <c r="CK3" s="78"/>
      <c r="CL3" s="78"/>
      <c r="CM3" s="78"/>
      <c r="CN3" s="78"/>
      <c r="CO3" s="78"/>
      <c r="CP3" s="78"/>
      <c r="CQ3" s="78"/>
      <c r="CR3" s="78"/>
      <c r="CS3" s="79"/>
      <c r="CT3" s="74" t="s">
        <v>29</v>
      </c>
      <c r="CU3" s="75"/>
      <c r="CV3" s="75"/>
      <c r="CW3" s="75"/>
      <c r="CX3" s="75"/>
      <c r="CY3" s="75"/>
      <c r="CZ3" s="75"/>
      <c r="DA3" s="76"/>
      <c r="DB3" s="74" t="s">
        <v>30</v>
      </c>
      <c r="DC3" s="75"/>
      <c r="DD3" s="75"/>
      <c r="DE3" s="75"/>
      <c r="DF3" s="75"/>
      <c r="DG3" s="75"/>
      <c r="DH3" s="75"/>
      <c r="DI3" s="76"/>
      <c r="DJ3" s="63"/>
      <c r="DK3" s="63"/>
      <c r="DL3" s="63"/>
      <c r="DM3" s="63"/>
      <c r="DN3" s="63"/>
      <c r="DO3" s="63"/>
    </row>
    <row r="4" spans="1:119" ht="18.75" customHeight="1" x14ac:dyDescent="0.15">
      <c r="A4" s="65"/>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31</v>
      </c>
      <c r="AZ4" s="92"/>
      <c r="BA4" s="92"/>
      <c r="BB4" s="92"/>
      <c r="BC4" s="92"/>
      <c r="BD4" s="92"/>
      <c r="BE4" s="92"/>
      <c r="BF4" s="92"/>
      <c r="BG4" s="92"/>
      <c r="BH4" s="92"/>
      <c r="BI4" s="92"/>
      <c r="BJ4" s="92"/>
      <c r="BK4" s="92"/>
      <c r="BL4" s="92"/>
      <c r="BM4" s="93"/>
      <c r="BN4" s="94">
        <v>20952558</v>
      </c>
      <c r="BO4" s="95"/>
      <c r="BP4" s="95"/>
      <c r="BQ4" s="95"/>
      <c r="BR4" s="95"/>
      <c r="BS4" s="95"/>
      <c r="BT4" s="95"/>
      <c r="BU4" s="96"/>
      <c r="BV4" s="94">
        <v>16216018</v>
      </c>
      <c r="BW4" s="95"/>
      <c r="BX4" s="95"/>
      <c r="BY4" s="95"/>
      <c r="BZ4" s="95"/>
      <c r="CA4" s="95"/>
      <c r="CB4" s="95"/>
      <c r="CC4" s="96"/>
      <c r="CD4" s="97" t="s">
        <v>32</v>
      </c>
      <c r="CE4" s="98"/>
      <c r="CF4" s="98"/>
      <c r="CG4" s="98"/>
      <c r="CH4" s="98"/>
      <c r="CI4" s="98"/>
      <c r="CJ4" s="98"/>
      <c r="CK4" s="98"/>
      <c r="CL4" s="98"/>
      <c r="CM4" s="98"/>
      <c r="CN4" s="98"/>
      <c r="CO4" s="98"/>
      <c r="CP4" s="98"/>
      <c r="CQ4" s="98"/>
      <c r="CR4" s="98"/>
      <c r="CS4" s="99"/>
      <c r="CT4" s="100">
        <v>3.8</v>
      </c>
      <c r="CU4" s="101"/>
      <c r="CV4" s="101"/>
      <c r="CW4" s="101"/>
      <c r="CX4" s="101"/>
      <c r="CY4" s="101"/>
      <c r="CZ4" s="101"/>
      <c r="DA4" s="102"/>
      <c r="DB4" s="100">
        <v>2.9</v>
      </c>
      <c r="DC4" s="101"/>
      <c r="DD4" s="101"/>
      <c r="DE4" s="101"/>
      <c r="DF4" s="101"/>
      <c r="DG4" s="101"/>
      <c r="DH4" s="101"/>
      <c r="DI4" s="102"/>
      <c r="DJ4" s="63"/>
      <c r="DK4" s="63"/>
      <c r="DL4" s="63"/>
      <c r="DM4" s="63"/>
      <c r="DN4" s="63"/>
      <c r="DO4" s="63"/>
    </row>
    <row r="5" spans="1:119" ht="18.75" customHeight="1" x14ac:dyDescent="0.15">
      <c r="A5" s="65"/>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33</v>
      </c>
      <c r="AN5" s="109"/>
      <c r="AO5" s="109"/>
      <c r="AP5" s="109"/>
      <c r="AQ5" s="109"/>
      <c r="AR5" s="109"/>
      <c r="AS5" s="109"/>
      <c r="AT5" s="110"/>
      <c r="AU5" s="111" t="s">
        <v>34</v>
      </c>
      <c r="AV5" s="112"/>
      <c r="AW5" s="112"/>
      <c r="AX5" s="112"/>
      <c r="AY5" s="113" t="s">
        <v>35</v>
      </c>
      <c r="AZ5" s="114"/>
      <c r="BA5" s="114"/>
      <c r="BB5" s="114"/>
      <c r="BC5" s="114"/>
      <c r="BD5" s="114"/>
      <c r="BE5" s="114"/>
      <c r="BF5" s="114"/>
      <c r="BG5" s="114"/>
      <c r="BH5" s="114"/>
      <c r="BI5" s="114"/>
      <c r="BJ5" s="114"/>
      <c r="BK5" s="114"/>
      <c r="BL5" s="114"/>
      <c r="BM5" s="115"/>
      <c r="BN5" s="116">
        <v>20479637</v>
      </c>
      <c r="BO5" s="117"/>
      <c r="BP5" s="117"/>
      <c r="BQ5" s="117"/>
      <c r="BR5" s="117"/>
      <c r="BS5" s="117"/>
      <c r="BT5" s="117"/>
      <c r="BU5" s="118"/>
      <c r="BV5" s="116">
        <v>15941865</v>
      </c>
      <c r="BW5" s="117"/>
      <c r="BX5" s="117"/>
      <c r="BY5" s="117"/>
      <c r="BZ5" s="117"/>
      <c r="CA5" s="117"/>
      <c r="CB5" s="117"/>
      <c r="CC5" s="118"/>
      <c r="CD5" s="119" t="s">
        <v>36</v>
      </c>
      <c r="CE5" s="120"/>
      <c r="CF5" s="120"/>
      <c r="CG5" s="120"/>
      <c r="CH5" s="120"/>
      <c r="CI5" s="120"/>
      <c r="CJ5" s="120"/>
      <c r="CK5" s="120"/>
      <c r="CL5" s="120"/>
      <c r="CM5" s="120"/>
      <c r="CN5" s="120"/>
      <c r="CO5" s="120"/>
      <c r="CP5" s="120"/>
      <c r="CQ5" s="120"/>
      <c r="CR5" s="120"/>
      <c r="CS5" s="121"/>
      <c r="CT5" s="122">
        <v>96.7</v>
      </c>
      <c r="CU5" s="123"/>
      <c r="CV5" s="123"/>
      <c r="CW5" s="123"/>
      <c r="CX5" s="123"/>
      <c r="CY5" s="123"/>
      <c r="CZ5" s="123"/>
      <c r="DA5" s="124"/>
      <c r="DB5" s="122">
        <v>101.7</v>
      </c>
      <c r="DC5" s="123"/>
      <c r="DD5" s="123"/>
      <c r="DE5" s="123"/>
      <c r="DF5" s="123"/>
      <c r="DG5" s="123"/>
      <c r="DH5" s="123"/>
      <c r="DI5" s="124"/>
      <c r="DJ5" s="63"/>
      <c r="DK5" s="63"/>
      <c r="DL5" s="63"/>
      <c r="DM5" s="63"/>
      <c r="DN5" s="63"/>
      <c r="DO5" s="63"/>
    </row>
    <row r="6" spans="1:119" ht="18.75" customHeight="1" x14ac:dyDescent="0.15">
      <c r="A6" s="65"/>
      <c r="B6" s="125" t="s">
        <v>37</v>
      </c>
      <c r="C6" s="126"/>
      <c r="D6" s="126"/>
      <c r="E6" s="127"/>
      <c r="F6" s="127"/>
      <c r="G6" s="127"/>
      <c r="H6" s="127"/>
      <c r="I6" s="127"/>
      <c r="J6" s="127"/>
      <c r="K6" s="127"/>
      <c r="L6" s="127" t="s">
        <v>38</v>
      </c>
      <c r="M6" s="127"/>
      <c r="N6" s="127"/>
      <c r="O6" s="127"/>
      <c r="P6" s="127"/>
      <c r="Q6" s="127"/>
      <c r="R6" s="128"/>
      <c r="S6" s="128"/>
      <c r="T6" s="128"/>
      <c r="U6" s="128"/>
      <c r="V6" s="129"/>
      <c r="W6" s="130" t="s">
        <v>39</v>
      </c>
      <c r="X6" s="131"/>
      <c r="Y6" s="131"/>
      <c r="Z6" s="131"/>
      <c r="AA6" s="131"/>
      <c r="AB6" s="126"/>
      <c r="AC6" s="132" t="s">
        <v>40</v>
      </c>
      <c r="AD6" s="133"/>
      <c r="AE6" s="133"/>
      <c r="AF6" s="133"/>
      <c r="AG6" s="133"/>
      <c r="AH6" s="133"/>
      <c r="AI6" s="133"/>
      <c r="AJ6" s="133"/>
      <c r="AK6" s="133"/>
      <c r="AL6" s="134"/>
      <c r="AM6" s="108" t="s">
        <v>41</v>
      </c>
      <c r="AN6" s="109"/>
      <c r="AO6" s="109"/>
      <c r="AP6" s="109"/>
      <c r="AQ6" s="109"/>
      <c r="AR6" s="109"/>
      <c r="AS6" s="109"/>
      <c r="AT6" s="110"/>
      <c r="AU6" s="111" t="s">
        <v>34</v>
      </c>
      <c r="AV6" s="112"/>
      <c r="AW6" s="112"/>
      <c r="AX6" s="112"/>
      <c r="AY6" s="113" t="s">
        <v>42</v>
      </c>
      <c r="AZ6" s="114"/>
      <c r="BA6" s="114"/>
      <c r="BB6" s="114"/>
      <c r="BC6" s="114"/>
      <c r="BD6" s="114"/>
      <c r="BE6" s="114"/>
      <c r="BF6" s="114"/>
      <c r="BG6" s="114"/>
      <c r="BH6" s="114"/>
      <c r="BI6" s="114"/>
      <c r="BJ6" s="114"/>
      <c r="BK6" s="114"/>
      <c r="BL6" s="114"/>
      <c r="BM6" s="115"/>
      <c r="BN6" s="116">
        <v>472921</v>
      </c>
      <c r="BO6" s="117"/>
      <c r="BP6" s="117"/>
      <c r="BQ6" s="117"/>
      <c r="BR6" s="117"/>
      <c r="BS6" s="117"/>
      <c r="BT6" s="117"/>
      <c r="BU6" s="118"/>
      <c r="BV6" s="116">
        <v>274153</v>
      </c>
      <c r="BW6" s="117"/>
      <c r="BX6" s="117"/>
      <c r="BY6" s="117"/>
      <c r="BZ6" s="117"/>
      <c r="CA6" s="117"/>
      <c r="CB6" s="117"/>
      <c r="CC6" s="118"/>
      <c r="CD6" s="119" t="s">
        <v>43</v>
      </c>
      <c r="CE6" s="120"/>
      <c r="CF6" s="120"/>
      <c r="CG6" s="120"/>
      <c r="CH6" s="120"/>
      <c r="CI6" s="120"/>
      <c r="CJ6" s="120"/>
      <c r="CK6" s="120"/>
      <c r="CL6" s="120"/>
      <c r="CM6" s="120"/>
      <c r="CN6" s="120"/>
      <c r="CO6" s="120"/>
      <c r="CP6" s="120"/>
      <c r="CQ6" s="120"/>
      <c r="CR6" s="120"/>
      <c r="CS6" s="121"/>
      <c r="CT6" s="135">
        <v>100.2</v>
      </c>
      <c r="CU6" s="136"/>
      <c r="CV6" s="136"/>
      <c r="CW6" s="136"/>
      <c r="CX6" s="136"/>
      <c r="CY6" s="136"/>
      <c r="CZ6" s="136"/>
      <c r="DA6" s="137"/>
      <c r="DB6" s="135">
        <v>105.3</v>
      </c>
      <c r="DC6" s="136"/>
      <c r="DD6" s="136"/>
      <c r="DE6" s="136"/>
      <c r="DF6" s="136"/>
      <c r="DG6" s="136"/>
      <c r="DH6" s="136"/>
      <c r="DI6" s="137"/>
      <c r="DJ6" s="63"/>
      <c r="DK6" s="63"/>
      <c r="DL6" s="63"/>
      <c r="DM6" s="63"/>
      <c r="DN6" s="63"/>
      <c r="DO6" s="63"/>
    </row>
    <row r="7" spans="1:119" ht="18.75" customHeight="1" x14ac:dyDescent="0.15">
      <c r="A7" s="65"/>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44</v>
      </c>
      <c r="AN7" s="109"/>
      <c r="AO7" s="109"/>
      <c r="AP7" s="109"/>
      <c r="AQ7" s="109"/>
      <c r="AR7" s="109"/>
      <c r="AS7" s="109"/>
      <c r="AT7" s="110"/>
      <c r="AU7" s="111" t="s">
        <v>34</v>
      </c>
      <c r="AV7" s="112"/>
      <c r="AW7" s="112"/>
      <c r="AX7" s="112"/>
      <c r="AY7" s="113" t="s">
        <v>45</v>
      </c>
      <c r="AZ7" s="114"/>
      <c r="BA7" s="114"/>
      <c r="BB7" s="114"/>
      <c r="BC7" s="114"/>
      <c r="BD7" s="114"/>
      <c r="BE7" s="114"/>
      <c r="BF7" s="114"/>
      <c r="BG7" s="114"/>
      <c r="BH7" s="114"/>
      <c r="BI7" s="114"/>
      <c r="BJ7" s="114"/>
      <c r="BK7" s="114"/>
      <c r="BL7" s="114"/>
      <c r="BM7" s="115"/>
      <c r="BN7" s="116">
        <v>157939</v>
      </c>
      <c r="BO7" s="117"/>
      <c r="BP7" s="117"/>
      <c r="BQ7" s="117"/>
      <c r="BR7" s="117"/>
      <c r="BS7" s="117"/>
      <c r="BT7" s="117"/>
      <c r="BU7" s="118"/>
      <c r="BV7" s="116">
        <v>43644</v>
      </c>
      <c r="BW7" s="117"/>
      <c r="BX7" s="117"/>
      <c r="BY7" s="117"/>
      <c r="BZ7" s="117"/>
      <c r="CA7" s="117"/>
      <c r="CB7" s="117"/>
      <c r="CC7" s="118"/>
      <c r="CD7" s="119" t="s">
        <v>46</v>
      </c>
      <c r="CE7" s="120"/>
      <c r="CF7" s="120"/>
      <c r="CG7" s="120"/>
      <c r="CH7" s="120"/>
      <c r="CI7" s="120"/>
      <c r="CJ7" s="120"/>
      <c r="CK7" s="120"/>
      <c r="CL7" s="120"/>
      <c r="CM7" s="120"/>
      <c r="CN7" s="120"/>
      <c r="CO7" s="120"/>
      <c r="CP7" s="120"/>
      <c r="CQ7" s="120"/>
      <c r="CR7" s="120"/>
      <c r="CS7" s="121"/>
      <c r="CT7" s="116">
        <v>8326585</v>
      </c>
      <c r="CU7" s="117"/>
      <c r="CV7" s="117"/>
      <c r="CW7" s="117"/>
      <c r="CX7" s="117"/>
      <c r="CY7" s="117"/>
      <c r="CZ7" s="117"/>
      <c r="DA7" s="118"/>
      <c r="DB7" s="116">
        <v>8060000</v>
      </c>
      <c r="DC7" s="117"/>
      <c r="DD7" s="117"/>
      <c r="DE7" s="117"/>
      <c r="DF7" s="117"/>
      <c r="DG7" s="117"/>
      <c r="DH7" s="117"/>
      <c r="DI7" s="118"/>
      <c r="DJ7" s="63"/>
      <c r="DK7" s="63"/>
      <c r="DL7" s="63"/>
      <c r="DM7" s="63"/>
      <c r="DN7" s="63"/>
      <c r="DO7" s="63"/>
    </row>
    <row r="8" spans="1:119" ht="18.75" customHeight="1" thickBot="1" x14ac:dyDescent="0.2">
      <c r="A8" s="65"/>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47</v>
      </c>
      <c r="AN8" s="109"/>
      <c r="AO8" s="109"/>
      <c r="AP8" s="109"/>
      <c r="AQ8" s="109"/>
      <c r="AR8" s="109"/>
      <c r="AS8" s="109"/>
      <c r="AT8" s="110"/>
      <c r="AU8" s="111" t="s">
        <v>34</v>
      </c>
      <c r="AV8" s="112"/>
      <c r="AW8" s="112"/>
      <c r="AX8" s="112"/>
      <c r="AY8" s="113" t="s">
        <v>48</v>
      </c>
      <c r="AZ8" s="114"/>
      <c r="BA8" s="114"/>
      <c r="BB8" s="114"/>
      <c r="BC8" s="114"/>
      <c r="BD8" s="114"/>
      <c r="BE8" s="114"/>
      <c r="BF8" s="114"/>
      <c r="BG8" s="114"/>
      <c r="BH8" s="114"/>
      <c r="BI8" s="114"/>
      <c r="BJ8" s="114"/>
      <c r="BK8" s="114"/>
      <c r="BL8" s="114"/>
      <c r="BM8" s="115"/>
      <c r="BN8" s="116">
        <v>314982</v>
      </c>
      <c r="BO8" s="117"/>
      <c r="BP8" s="117"/>
      <c r="BQ8" s="117"/>
      <c r="BR8" s="117"/>
      <c r="BS8" s="117"/>
      <c r="BT8" s="117"/>
      <c r="BU8" s="118"/>
      <c r="BV8" s="116">
        <v>230509</v>
      </c>
      <c r="BW8" s="117"/>
      <c r="BX8" s="117"/>
      <c r="BY8" s="117"/>
      <c r="BZ8" s="117"/>
      <c r="CA8" s="117"/>
      <c r="CB8" s="117"/>
      <c r="CC8" s="118"/>
      <c r="CD8" s="119" t="s">
        <v>49</v>
      </c>
      <c r="CE8" s="120"/>
      <c r="CF8" s="120"/>
      <c r="CG8" s="120"/>
      <c r="CH8" s="120"/>
      <c r="CI8" s="120"/>
      <c r="CJ8" s="120"/>
      <c r="CK8" s="120"/>
      <c r="CL8" s="120"/>
      <c r="CM8" s="120"/>
      <c r="CN8" s="120"/>
      <c r="CO8" s="120"/>
      <c r="CP8" s="120"/>
      <c r="CQ8" s="120"/>
      <c r="CR8" s="120"/>
      <c r="CS8" s="121"/>
      <c r="CT8" s="151">
        <v>0.39</v>
      </c>
      <c r="CU8" s="152"/>
      <c r="CV8" s="152"/>
      <c r="CW8" s="152"/>
      <c r="CX8" s="152"/>
      <c r="CY8" s="152"/>
      <c r="CZ8" s="152"/>
      <c r="DA8" s="153"/>
      <c r="DB8" s="151">
        <v>0.38</v>
      </c>
      <c r="DC8" s="152"/>
      <c r="DD8" s="152"/>
      <c r="DE8" s="152"/>
      <c r="DF8" s="152"/>
      <c r="DG8" s="152"/>
      <c r="DH8" s="152"/>
      <c r="DI8" s="153"/>
      <c r="DJ8" s="63"/>
      <c r="DK8" s="63"/>
      <c r="DL8" s="63"/>
      <c r="DM8" s="63"/>
      <c r="DN8" s="63"/>
      <c r="DO8" s="63"/>
    </row>
    <row r="9" spans="1:119" ht="18.75" customHeight="1" thickBot="1" x14ac:dyDescent="0.2">
      <c r="A9" s="65"/>
      <c r="B9" s="77" t="s">
        <v>50</v>
      </c>
      <c r="C9" s="78"/>
      <c r="D9" s="78"/>
      <c r="E9" s="78"/>
      <c r="F9" s="78"/>
      <c r="G9" s="78"/>
      <c r="H9" s="78"/>
      <c r="I9" s="78"/>
      <c r="J9" s="78"/>
      <c r="K9" s="154"/>
      <c r="L9" s="155" t="s">
        <v>51</v>
      </c>
      <c r="M9" s="156"/>
      <c r="N9" s="156"/>
      <c r="O9" s="156"/>
      <c r="P9" s="156"/>
      <c r="Q9" s="157"/>
      <c r="R9" s="158">
        <v>23557</v>
      </c>
      <c r="S9" s="159"/>
      <c r="T9" s="159"/>
      <c r="U9" s="159"/>
      <c r="V9" s="160"/>
      <c r="W9" s="74" t="s">
        <v>52</v>
      </c>
      <c r="X9" s="75"/>
      <c r="Y9" s="75"/>
      <c r="Z9" s="75"/>
      <c r="AA9" s="75"/>
      <c r="AB9" s="75"/>
      <c r="AC9" s="75"/>
      <c r="AD9" s="75"/>
      <c r="AE9" s="75"/>
      <c r="AF9" s="75"/>
      <c r="AG9" s="75"/>
      <c r="AH9" s="75"/>
      <c r="AI9" s="75"/>
      <c r="AJ9" s="75"/>
      <c r="AK9" s="75"/>
      <c r="AL9" s="76"/>
      <c r="AM9" s="108" t="s">
        <v>53</v>
      </c>
      <c r="AN9" s="109"/>
      <c r="AO9" s="109"/>
      <c r="AP9" s="109"/>
      <c r="AQ9" s="109"/>
      <c r="AR9" s="109"/>
      <c r="AS9" s="109"/>
      <c r="AT9" s="110"/>
      <c r="AU9" s="111" t="s">
        <v>34</v>
      </c>
      <c r="AV9" s="112"/>
      <c r="AW9" s="112"/>
      <c r="AX9" s="112"/>
      <c r="AY9" s="113" t="s">
        <v>54</v>
      </c>
      <c r="AZ9" s="114"/>
      <c r="BA9" s="114"/>
      <c r="BB9" s="114"/>
      <c r="BC9" s="114"/>
      <c r="BD9" s="114"/>
      <c r="BE9" s="114"/>
      <c r="BF9" s="114"/>
      <c r="BG9" s="114"/>
      <c r="BH9" s="114"/>
      <c r="BI9" s="114"/>
      <c r="BJ9" s="114"/>
      <c r="BK9" s="114"/>
      <c r="BL9" s="114"/>
      <c r="BM9" s="115"/>
      <c r="BN9" s="116">
        <v>83837</v>
      </c>
      <c r="BO9" s="117"/>
      <c r="BP9" s="117"/>
      <c r="BQ9" s="117"/>
      <c r="BR9" s="117"/>
      <c r="BS9" s="117"/>
      <c r="BT9" s="117"/>
      <c r="BU9" s="118"/>
      <c r="BV9" s="116">
        <v>122936</v>
      </c>
      <c r="BW9" s="117"/>
      <c r="BX9" s="117"/>
      <c r="BY9" s="117"/>
      <c r="BZ9" s="117"/>
      <c r="CA9" s="117"/>
      <c r="CB9" s="117"/>
      <c r="CC9" s="118"/>
      <c r="CD9" s="119" t="s">
        <v>55</v>
      </c>
      <c r="CE9" s="120"/>
      <c r="CF9" s="120"/>
      <c r="CG9" s="120"/>
      <c r="CH9" s="120"/>
      <c r="CI9" s="120"/>
      <c r="CJ9" s="120"/>
      <c r="CK9" s="120"/>
      <c r="CL9" s="120"/>
      <c r="CM9" s="120"/>
      <c r="CN9" s="120"/>
      <c r="CO9" s="120"/>
      <c r="CP9" s="120"/>
      <c r="CQ9" s="120"/>
      <c r="CR9" s="120"/>
      <c r="CS9" s="121"/>
      <c r="CT9" s="122">
        <v>15</v>
      </c>
      <c r="CU9" s="123"/>
      <c r="CV9" s="123"/>
      <c r="CW9" s="123"/>
      <c r="CX9" s="123"/>
      <c r="CY9" s="123"/>
      <c r="CZ9" s="123"/>
      <c r="DA9" s="124"/>
      <c r="DB9" s="122">
        <v>14.9</v>
      </c>
      <c r="DC9" s="123"/>
      <c r="DD9" s="123"/>
      <c r="DE9" s="123"/>
      <c r="DF9" s="123"/>
      <c r="DG9" s="123"/>
      <c r="DH9" s="123"/>
      <c r="DI9" s="124"/>
      <c r="DJ9" s="63"/>
      <c r="DK9" s="63"/>
      <c r="DL9" s="63"/>
      <c r="DM9" s="63"/>
      <c r="DN9" s="63"/>
      <c r="DO9" s="63"/>
    </row>
    <row r="10" spans="1:119" ht="18.75" customHeight="1" thickBot="1" x14ac:dyDescent="0.2">
      <c r="A10" s="65"/>
      <c r="B10" s="77"/>
      <c r="C10" s="78"/>
      <c r="D10" s="78"/>
      <c r="E10" s="78"/>
      <c r="F10" s="78"/>
      <c r="G10" s="78"/>
      <c r="H10" s="78"/>
      <c r="I10" s="78"/>
      <c r="J10" s="78"/>
      <c r="K10" s="154"/>
      <c r="L10" s="161" t="s">
        <v>56</v>
      </c>
      <c r="M10" s="109"/>
      <c r="N10" s="109"/>
      <c r="O10" s="109"/>
      <c r="P10" s="109"/>
      <c r="Q10" s="110"/>
      <c r="R10" s="162">
        <v>25411</v>
      </c>
      <c r="S10" s="163"/>
      <c r="T10" s="163"/>
      <c r="U10" s="163"/>
      <c r="V10" s="164"/>
      <c r="W10" s="85"/>
      <c r="X10" s="86"/>
      <c r="Y10" s="86"/>
      <c r="Z10" s="86"/>
      <c r="AA10" s="86"/>
      <c r="AB10" s="86"/>
      <c r="AC10" s="86"/>
      <c r="AD10" s="86"/>
      <c r="AE10" s="86"/>
      <c r="AF10" s="86"/>
      <c r="AG10" s="86"/>
      <c r="AH10" s="86"/>
      <c r="AI10" s="86"/>
      <c r="AJ10" s="86"/>
      <c r="AK10" s="86"/>
      <c r="AL10" s="87"/>
      <c r="AM10" s="108" t="s">
        <v>57</v>
      </c>
      <c r="AN10" s="109"/>
      <c r="AO10" s="109"/>
      <c r="AP10" s="109"/>
      <c r="AQ10" s="109"/>
      <c r="AR10" s="109"/>
      <c r="AS10" s="109"/>
      <c r="AT10" s="110"/>
      <c r="AU10" s="111" t="s">
        <v>58</v>
      </c>
      <c r="AV10" s="112"/>
      <c r="AW10" s="112"/>
      <c r="AX10" s="112"/>
      <c r="AY10" s="113" t="s">
        <v>59</v>
      </c>
      <c r="AZ10" s="114"/>
      <c r="BA10" s="114"/>
      <c r="BB10" s="114"/>
      <c r="BC10" s="114"/>
      <c r="BD10" s="114"/>
      <c r="BE10" s="114"/>
      <c r="BF10" s="114"/>
      <c r="BG10" s="114"/>
      <c r="BH10" s="114"/>
      <c r="BI10" s="114"/>
      <c r="BJ10" s="114"/>
      <c r="BK10" s="114"/>
      <c r="BL10" s="114"/>
      <c r="BM10" s="115"/>
      <c r="BN10" s="116">
        <v>306</v>
      </c>
      <c r="BO10" s="117"/>
      <c r="BP10" s="117"/>
      <c r="BQ10" s="117"/>
      <c r="BR10" s="117"/>
      <c r="BS10" s="117"/>
      <c r="BT10" s="117"/>
      <c r="BU10" s="118"/>
      <c r="BV10" s="116">
        <v>247</v>
      </c>
      <c r="BW10" s="117"/>
      <c r="BX10" s="117"/>
      <c r="BY10" s="117"/>
      <c r="BZ10" s="117"/>
      <c r="CA10" s="117"/>
      <c r="CB10" s="117"/>
      <c r="CC10" s="118"/>
      <c r="CD10" s="165" t="s">
        <v>60</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c r="DJ10" s="63"/>
      <c r="DK10" s="63"/>
      <c r="DL10" s="63"/>
      <c r="DM10" s="63"/>
      <c r="DN10" s="63"/>
      <c r="DO10" s="63"/>
    </row>
    <row r="11" spans="1:119" ht="18.75" customHeight="1" thickBot="1" x14ac:dyDescent="0.2">
      <c r="A11" s="65"/>
      <c r="B11" s="77"/>
      <c r="C11" s="78"/>
      <c r="D11" s="78"/>
      <c r="E11" s="78"/>
      <c r="F11" s="78"/>
      <c r="G11" s="78"/>
      <c r="H11" s="78"/>
      <c r="I11" s="78"/>
      <c r="J11" s="78"/>
      <c r="K11" s="154"/>
      <c r="L11" s="171" t="s">
        <v>61</v>
      </c>
      <c r="M11" s="172"/>
      <c r="N11" s="172"/>
      <c r="O11" s="172"/>
      <c r="P11" s="172"/>
      <c r="Q11" s="173"/>
      <c r="R11" s="174" t="s">
        <v>62</v>
      </c>
      <c r="S11" s="175"/>
      <c r="T11" s="175"/>
      <c r="U11" s="175"/>
      <c r="V11" s="176"/>
      <c r="W11" s="85"/>
      <c r="X11" s="86"/>
      <c r="Y11" s="86"/>
      <c r="Z11" s="86"/>
      <c r="AA11" s="86"/>
      <c r="AB11" s="86"/>
      <c r="AC11" s="86"/>
      <c r="AD11" s="86"/>
      <c r="AE11" s="86"/>
      <c r="AF11" s="86"/>
      <c r="AG11" s="86"/>
      <c r="AH11" s="86"/>
      <c r="AI11" s="86"/>
      <c r="AJ11" s="86"/>
      <c r="AK11" s="86"/>
      <c r="AL11" s="87"/>
      <c r="AM11" s="108" t="s">
        <v>63</v>
      </c>
      <c r="AN11" s="109"/>
      <c r="AO11" s="109"/>
      <c r="AP11" s="109"/>
      <c r="AQ11" s="109"/>
      <c r="AR11" s="109"/>
      <c r="AS11" s="109"/>
      <c r="AT11" s="110"/>
      <c r="AU11" s="111" t="s">
        <v>58</v>
      </c>
      <c r="AV11" s="112"/>
      <c r="AW11" s="112"/>
      <c r="AX11" s="112"/>
      <c r="AY11" s="113" t="s">
        <v>64</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0</v>
      </c>
      <c r="BW11" s="117"/>
      <c r="BX11" s="117"/>
      <c r="BY11" s="117"/>
      <c r="BZ11" s="117"/>
      <c r="CA11" s="117"/>
      <c r="CB11" s="117"/>
      <c r="CC11" s="118"/>
      <c r="CD11" s="119" t="s">
        <v>65</v>
      </c>
      <c r="CE11" s="120"/>
      <c r="CF11" s="120"/>
      <c r="CG11" s="120"/>
      <c r="CH11" s="120"/>
      <c r="CI11" s="120"/>
      <c r="CJ11" s="120"/>
      <c r="CK11" s="120"/>
      <c r="CL11" s="120"/>
      <c r="CM11" s="120"/>
      <c r="CN11" s="120"/>
      <c r="CO11" s="120"/>
      <c r="CP11" s="120"/>
      <c r="CQ11" s="120"/>
      <c r="CR11" s="120"/>
      <c r="CS11" s="121"/>
      <c r="CT11" s="151" t="s">
        <v>66</v>
      </c>
      <c r="CU11" s="152"/>
      <c r="CV11" s="152"/>
      <c r="CW11" s="152"/>
      <c r="CX11" s="152"/>
      <c r="CY11" s="152"/>
      <c r="CZ11" s="152"/>
      <c r="DA11" s="153"/>
      <c r="DB11" s="151" t="s">
        <v>66</v>
      </c>
      <c r="DC11" s="152"/>
      <c r="DD11" s="152"/>
      <c r="DE11" s="152"/>
      <c r="DF11" s="152"/>
      <c r="DG11" s="152"/>
      <c r="DH11" s="152"/>
      <c r="DI11" s="153"/>
      <c r="DJ11" s="63"/>
      <c r="DK11" s="63"/>
      <c r="DL11" s="63"/>
      <c r="DM11" s="63"/>
      <c r="DN11" s="63"/>
      <c r="DO11" s="63"/>
    </row>
    <row r="12" spans="1:119" ht="18.75" customHeight="1" x14ac:dyDescent="0.15">
      <c r="A12" s="65"/>
      <c r="B12" s="177" t="s">
        <v>67</v>
      </c>
      <c r="C12" s="178"/>
      <c r="D12" s="178"/>
      <c r="E12" s="178"/>
      <c r="F12" s="178"/>
      <c r="G12" s="178"/>
      <c r="H12" s="178"/>
      <c r="I12" s="178"/>
      <c r="J12" s="178"/>
      <c r="K12" s="179"/>
      <c r="L12" s="180" t="s">
        <v>68</v>
      </c>
      <c r="M12" s="181"/>
      <c r="N12" s="181"/>
      <c r="O12" s="181"/>
      <c r="P12" s="181"/>
      <c r="Q12" s="182"/>
      <c r="R12" s="183">
        <v>23756</v>
      </c>
      <c r="S12" s="184"/>
      <c r="T12" s="184"/>
      <c r="U12" s="184"/>
      <c r="V12" s="185"/>
      <c r="W12" s="186" t="s">
        <v>26</v>
      </c>
      <c r="X12" s="112"/>
      <c r="Y12" s="112"/>
      <c r="Z12" s="112"/>
      <c r="AA12" s="112"/>
      <c r="AB12" s="187"/>
      <c r="AC12" s="188" t="s">
        <v>69</v>
      </c>
      <c r="AD12" s="189"/>
      <c r="AE12" s="189"/>
      <c r="AF12" s="189"/>
      <c r="AG12" s="190"/>
      <c r="AH12" s="188" t="s">
        <v>70</v>
      </c>
      <c r="AI12" s="189"/>
      <c r="AJ12" s="189"/>
      <c r="AK12" s="189"/>
      <c r="AL12" s="191"/>
      <c r="AM12" s="108" t="s">
        <v>71</v>
      </c>
      <c r="AN12" s="109"/>
      <c r="AO12" s="109"/>
      <c r="AP12" s="109"/>
      <c r="AQ12" s="109"/>
      <c r="AR12" s="109"/>
      <c r="AS12" s="109"/>
      <c r="AT12" s="110"/>
      <c r="AU12" s="111" t="s">
        <v>34</v>
      </c>
      <c r="AV12" s="112"/>
      <c r="AW12" s="112"/>
      <c r="AX12" s="112"/>
      <c r="AY12" s="113" t="s">
        <v>72</v>
      </c>
      <c r="AZ12" s="114"/>
      <c r="BA12" s="114"/>
      <c r="BB12" s="114"/>
      <c r="BC12" s="114"/>
      <c r="BD12" s="114"/>
      <c r="BE12" s="114"/>
      <c r="BF12" s="114"/>
      <c r="BG12" s="114"/>
      <c r="BH12" s="114"/>
      <c r="BI12" s="114"/>
      <c r="BJ12" s="114"/>
      <c r="BK12" s="114"/>
      <c r="BL12" s="114"/>
      <c r="BM12" s="115"/>
      <c r="BN12" s="116">
        <v>100000</v>
      </c>
      <c r="BO12" s="117"/>
      <c r="BP12" s="117"/>
      <c r="BQ12" s="117"/>
      <c r="BR12" s="117"/>
      <c r="BS12" s="117"/>
      <c r="BT12" s="117"/>
      <c r="BU12" s="118"/>
      <c r="BV12" s="116">
        <v>700000</v>
      </c>
      <c r="BW12" s="117"/>
      <c r="BX12" s="117"/>
      <c r="BY12" s="117"/>
      <c r="BZ12" s="117"/>
      <c r="CA12" s="117"/>
      <c r="CB12" s="117"/>
      <c r="CC12" s="118"/>
      <c r="CD12" s="119" t="s">
        <v>73</v>
      </c>
      <c r="CE12" s="120"/>
      <c r="CF12" s="120"/>
      <c r="CG12" s="120"/>
      <c r="CH12" s="120"/>
      <c r="CI12" s="120"/>
      <c r="CJ12" s="120"/>
      <c r="CK12" s="120"/>
      <c r="CL12" s="120"/>
      <c r="CM12" s="120"/>
      <c r="CN12" s="120"/>
      <c r="CO12" s="120"/>
      <c r="CP12" s="120"/>
      <c r="CQ12" s="120"/>
      <c r="CR12" s="120"/>
      <c r="CS12" s="121"/>
      <c r="CT12" s="151" t="s">
        <v>66</v>
      </c>
      <c r="CU12" s="152"/>
      <c r="CV12" s="152"/>
      <c r="CW12" s="152"/>
      <c r="CX12" s="152"/>
      <c r="CY12" s="152"/>
      <c r="CZ12" s="152"/>
      <c r="DA12" s="153"/>
      <c r="DB12" s="151" t="s">
        <v>66</v>
      </c>
      <c r="DC12" s="152"/>
      <c r="DD12" s="152"/>
      <c r="DE12" s="152"/>
      <c r="DF12" s="152"/>
      <c r="DG12" s="152"/>
      <c r="DH12" s="152"/>
      <c r="DI12" s="153"/>
      <c r="DJ12" s="63"/>
      <c r="DK12" s="63"/>
      <c r="DL12" s="63"/>
      <c r="DM12" s="63"/>
      <c r="DN12" s="63"/>
      <c r="DO12" s="63"/>
    </row>
    <row r="13" spans="1:119" ht="18.75" customHeight="1" x14ac:dyDescent="0.15">
      <c r="A13" s="65"/>
      <c r="B13" s="192"/>
      <c r="C13" s="193"/>
      <c r="D13" s="193"/>
      <c r="E13" s="193"/>
      <c r="F13" s="193"/>
      <c r="G13" s="193"/>
      <c r="H13" s="193"/>
      <c r="I13" s="193"/>
      <c r="J13" s="193"/>
      <c r="K13" s="194"/>
      <c r="L13" s="195"/>
      <c r="M13" s="196" t="s">
        <v>74</v>
      </c>
      <c r="N13" s="197"/>
      <c r="O13" s="197"/>
      <c r="P13" s="197"/>
      <c r="Q13" s="198"/>
      <c r="R13" s="199">
        <v>23681</v>
      </c>
      <c r="S13" s="200"/>
      <c r="T13" s="200"/>
      <c r="U13" s="200"/>
      <c r="V13" s="201"/>
      <c r="W13" s="130" t="s">
        <v>75</v>
      </c>
      <c r="X13" s="131"/>
      <c r="Y13" s="131"/>
      <c r="Z13" s="131"/>
      <c r="AA13" s="131"/>
      <c r="AB13" s="126"/>
      <c r="AC13" s="162">
        <v>725</v>
      </c>
      <c r="AD13" s="163"/>
      <c r="AE13" s="163"/>
      <c r="AF13" s="163"/>
      <c r="AG13" s="202"/>
      <c r="AH13" s="162">
        <v>741</v>
      </c>
      <c r="AI13" s="163"/>
      <c r="AJ13" s="163"/>
      <c r="AK13" s="163"/>
      <c r="AL13" s="164"/>
      <c r="AM13" s="108" t="s">
        <v>76</v>
      </c>
      <c r="AN13" s="109"/>
      <c r="AO13" s="109"/>
      <c r="AP13" s="109"/>
      <c r="AQ13" s="109"/>
      <c r="AR13" s="109"/>
      <c r="AS13" s="109"/>
      <c r="AT13" s="110"/>
      <c r="AU13" s="111" t="s">
        <v>58</v>
      </c>
      <c r="AV13" s="112"/>
      <c r="AW13" s="112"/>
      <c r="AX13" s="112"/>
      <c r="AY13" s="113" t="s">
        <v>77</v>
      </c>
      <c r="AZ13" s="114"/>
      <c r="BA13" s="114"/>
      <c r="BB13" s="114"/>
      <c r="BC13" s="114"/>
      <c r="BD13" s="114"/>
      <c r="BE13" s="114"/>
      <c r="BF13" s="114"/>
      <c r="BG13" s="114"/>
      <c r="BH13" s="114"/>
      <c r="BI13" s="114"/>
      <c r="BJ13" s="114"/>
      <c r="BK13" s="114"/>
      <c r="BL13" s="114"/>
      <c r="BM13" s="115"/>
      <c r="BN13" s="116">
        <v>-15857</v>
      </c>
      <c r="BO13" s="117"/>
      <c r="BP13" s="117"/>
      <c r="BQ13" s="117"/>
      <c r="BR13" s="117"/>
      <c r="BS13" s="117"/>
      <c r="BT13" s="117"/>
      <c r="BU13" s="118"/>
      <c r="BV13" s="116">
        <v>-576817</v>
      </c>
      <c r="BW13" s="117"/>
      <c r="BX13" s="117"/>
      <c r="BY13" s="117"/>
      <c r="BZ13" s="117"/>
      <c r="CA13" s="117"/>
      <c r="CB13" s="117"/>
      <c r="CC13" s="118"/>
      <c r="CD13" s="119" t="s">
        <v>78</v>
      </c>
      <c r="CE13" s="120"/>
      <c r="CF13" s="120"/>
      <c r="CG13" s="120"/>
      <c r="CH13" s="120"/>
      <c r="CI13" s="120"/>
      <c r="CJ13" s="120"/>
      <c r="CK13" s="120"/>
      <c r="CL13" s="120"/>
      <c r="CM13" s="120"/>
      <c r="CN13" s="120"/>
      <c r="CO13" s="120"/>
      <c r="CP13" s="120"/>
      <c r="CQ13" s="120"/>
      <c r="CR13" s="120"/>
      <c r="CS13" s="121"/>
      <c r="CT13" s="122">
        <v>10.7</v>
      </c>
      <c r="CU13" s="123"/>
      <c r="CV13" s="123"/>
      <c r="CW13" s="123"/>
      <c r="CX13" s="123"/>
      <c r="CY13" s="123"/>
      <c r="CZ13" s="123"/>
      <c r="DA13" s="124"/>
      <c r="DB13" s="122">
        <v>10.7</v>
      </c>
      <c r="DC13" s="123"/>
      <c r="DD13" s="123"/>
      <c r="DE13" s="123"/>
      <c r="DF13" s="123"/>
      <c r="DG13" s="123"/>
      <c r="DH13" s="123"/>
      <c r="DI13" s="124"/>
      <c r="DJ13" s="63"/>
      <c r="DK13" s="63"/>
      <c r="DL13" s="63"/>
      <c r="DM13" s="63"/>
      <c r="DN13" s="63"/>
      <c r="DO13" s="63"/>
    </row>
    <row r="14" spans="1:119" ht="18.75" customHeight="1" thickBot="1" x14ac:dyDescent="0.2">
      <c r="A14" s="65"/>
      <c r="B14" s="192"/>
      <c r="C14" s="193"/>
      <c r="D14" s="193"/>
      <c r="E14" s="193"/>
      <c r="F14" s="193"/>
      <c r="G14" s="193"/>
      <c r="H14" s="193"/>
      <c r="I14" s="193"/>
      <c r="J14" s="193"/>
      <c r="K14" s="194"/>
      <c r="L14" s="203" t="s">
        <v>79</v>
      </c>
      <c r="M14" s="204"/>
      <c r="N14" s="204"/>
      <c r="O14" s="204"/>
      <c r="P14" s="204"/>
      <c r="Q14" s="205"/>
      <c r="R14" s="199">
        <v>24275</v>
      </c>
      <c r="S14" s="200"/>
      <c r="T14" s="200"/>
      <c r="U14" s="200"/>
      <c r="V14" s="201"/>
      <c r="W14" s="88"/>
      <c r="X14" s="89"/>
      <c r="Y14" s="89"/>
      <c r="Z14" s="89"/>
      <c r="AA14" s="89"/>
      <c r="AB14" s="104"/>
      <c r="AC14" s="206">
        <v>6.5</v>
      </c>
      <c r="AD14" s="207"/>
      <c r="AE14" s="207"/>
      <c r="AF14" s="207"/>
      <c r="AG14" s="208"/>
      <c r="AH14" s="206">
        <v>6.5</v>
      </c>
      <c r="AI14" s="207"/>
      <c r="AJ14" s="207"/>
      <c r="AK14" s="207"/>
      <c r="AL14" s="209"/>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10" t="s">
        <v>80</v>
      </c>
      <c r="CE14" s="211"/>
      <c r="CF14" s="211"/>
      <c r="CG14" s="211"/>
      <c r="CH14" s="211"/>
      <c r="CI14" s="211"/>
      <c r="CJ14" s="211"/>
      <c r="CK14" s="211"/>
      <c r="CL14" s="211"/>
      <c r="CM14" s="211"/>
      <c r="CN14" s="211"/>
      <c r="CO14" s="211"/>
      <c r="CP14" s="211"/>
      <c r="CQ14" s="211"/>
      <c r="CR14" s="211"/>
      <c r="CS14" s="212"/>
      <c r="CT14" s="213">
        <v>51.3</v>
      </c>
      <c r="CU14" s="214"/>
      <c r="CV14" s="214"/>
      <c r="CW14" s="214"/>
      <c r="CX14" s="214"/>
      <c r="CY14" s="214"/>
      <c r="CZ14" s="214"/>
      <c r="DA14" s="215"/>
      <c r="DB14" s="213">
        <v>52.6</v>
      </c>
      <c r="DC14" s="214"/>
      <c r="DD14" s="214"/>
      <c r="DE14" s="214"/>
      <c r="DF14" s="214"/>
      <c r="DG14" s="214"/>
      <c r="DH14" s="214"/>
      <c r="DI14" s="215"/>
      <c r="DJ14" s="63"/>
      <c r="DK14" s="63"/>
      <c r="DL14" s="63"/>
      <c r="DM14" s="63"/>
      <c r="DN14" s="63"/>
      <c r="DO14" s="63"/>
    </row>
    <row r="15" spans="1:119" ht="18.75" customHeight="1" x14ac:dyDescent="0.15">
      <c r="A15" s="65"/>
      <c r="B15" s="192"/>
      <c r="C15" s="193"/>
      <c r="D15" s="193"/>
      <c r="E15" s="193"/>
      <c r="F15" s="193"/>
      <c r="G15" s="193"/>
      <c r="H15" s="193"/>
      <c r="I15" s="193"/>
      <c r="J15" s="193"/>
      <c r="K15" s="194"/>
      <c r="L15" s="195"/>
      <c r="M15" s="196" t="s">
        <v>74</v>
      </c>
      <c r="N15" s="197"/>
      <c r="O15" s="197"/>
      <c r="P15" s="197"/>
      <c r="Q15" s="198"/>
      <c r="R15" s="199">
        <v>24207</v>
      </c>
      <c r="S15" s="200"/>
      <c r="T15" s="200"/>
      <c r="U15" s="200"/>
      <c r="V15" s="201"/>
      <c r="W15" s="130" t="s">
        <v>81</v>
      </c>
      <c r="X15" s="131"/>
      <c r="Y15" s="131"/>
      <c r="Z15" s="131"/>
      <c r="AA15" s="131"/>
      <c r="AB15" s="126"/>
      <c r="AC15" s="162">
        <v>2647</v>
      </c>
      <c r="AD15" s="163"/>
      <c r="AE15" s="163"/>
      <c r="AF15" s="163"/>
      <c r="AG15" s="202"/>
      <c r="AH15" s="162">
        <v>2706</v>
      </c>
      <c r="AI15" s="163"/>
      <c r="AJ15" s="163"/>
      <c r="AK15" s="163"/>
      <c r="AL15" s="164"/>
      <c r="AM15" s="108"/>
      <c r="AN15" s="109"/>
      <c r="AO15" s="109"/>
      <c r="AP15" s="109"/>
      <c r="AQ15" s="109"/>
      <c r="AR15" s="109"/>
      <c r="AS15" s="109"/>
      <c r="AT15" s="110"/>
      <c r="AU15" s="111"/>
      <c r="AV15" s="112"/>
      <c r="AW15" s="112"/>
      <c r="AX15" s="112"/>
      <c r="AY15" s="91" t="s">
        <v>82</v>
      </c>
      <c r="AZ15" s="92"/>
      <c r="BA15" s="92"/>
      <c r="BB15" s="92"/>
      <c r="BC15" s="92"/>
      <c r="BD15" s="92"/>
      <c r="BE15" s="92"/>
      <c r="BF15" s="92"/>
      <c r="BG15" s="92"/>
      <c r="BH15" s="92"/>
      <c r="BI15" s="92"/>
      <c r="BJ15" s="92"/>
      <c r="BK15" s="92"/>
      <c r="BL15" s="92"/>
      <c r="BM15" s="93"/>
      <c r="BN15" s="94">
        <v>2820575</v>
      </c>
      <c r="BO15" s="95"/>
      <c r="BP15" s="95"/>
      <c r="BQ15" s="95"/>
      <c r="BR15" s="95"/>
      <c r="BS15" s="95"/>
      <c r="BT15" s="95"/>
      <c r="BU15" s="96"/>
      <c r="BV15" s="94">
        <v>2711871</v>
      </c>
      <c r="BW15" s="95"/>
      <c r="BX15" s="95"/>
      <c r="BY15" s="95"/>
      <c r="BZ15" s="95"/>
      <c r="CA15" s="95"/>
      <c r="CB15" s="95"/>
      <c r="CC15" s="96"/>
      <c r="CD15" s="216" t="s">
        <v>83</v>
      </c>
      <c r="CE15" s="217"/>
      <c r="CF15" s="217"/>
      <c r="CG15" s="217"/>
      <c r="CH15" s="217"/>
      <c r="CI15" s="217"/>
      <c r="CJ15" s="217"/>
      <c r="CK15" s="217"/>
      <c r="CL15" s="217"/>
      <c r="CM15" s="217"/>
      <c r="CN15" s="217"/>
      <c r="CO15" s="217"/>
      <c r="CP15" s="217"/>
      <c r="CQ15" s="217"/>
      <c r="CR15" s="217"/>
      <c r="CS15" s="218"/>
      <c r="CT15" s="219"/>
      <c r="CU15" s="220"/>
      <c r="CV15" s="220"/>
      <c r="CW15" s="220"/>
      <c r="CX15" s="220"/>
      <c r="CY15" s="220"/>
      <c r="CZ15" s="220"/>
      <c r="DA15" s="221"/>
      <c r="DB15" s="219"/>
      <c r="DC15" s="220"/>
      <c r="DD15" s="220"/>
      <c r="DE15" s="220"/>
      <c r="DF15" s="220"/>
      <c r="DG15" s="220"/>
      <c r="DH15" s="220"/>
      <c r="DI15" s="221"/>
      <c r="DJ15" s="63"/>
      <c r="DK15" s="63"/>
      <c r="DL15" s="63"/>
      <c r="DM15" s="63"/>
      <c r="DN15" s="63"/>
      <c r="DO15" s="63"/>
    </row>
    <row r="16" spans="1:119" ht="18.75" customHeight="1" x14ac:dyDescent="0.15">
      <c r="A16" s="65"/>
      <c r="B16" s="192"/>
      <c r="C16" s="193"/>
      <c r="D16" s="193"/>
      <c r="E16" s="193"/>
      <c r="F16" s="193"/>
      <c r="G16" s="193"/>
      <c r="H16" s="193"/>
      <c r="I16" s="193"/>
      <c r="J16" s="193"/>
      <c r="K16" s="194"/>
      <c r="L16" s="203" t="s">
        <v>84</v>
      </c>
      <c r="M16" s="222"/>
      <c r="N16" s="222"/>
      <c r="O16" s="222"/>
      <c r="P16" s="222"/>
      <c r="Q16" s="223"/>
      <c r="R16" s="224" t="s">
        <v>85</v>
      </c>
      <c r="S16" s="225"/>
      <c r="T16" s="225"/>
      <c r="U16" s="225"/>
      <c r="V16" s="226"/>
      <c r="W16" s="88"/>
      <c r="X16" s="89"/>
      <c r="Y16" s="89"/>
      <c r="Z16" s="89"/>
      <c r="AA16" s="89"/>
      <c r="AB16" s="104"/>
      <c r="AC16" s="206">
        <v>23.7</v>
      </c>
      <c r="AD16" s="207"/>
      <c r="AE16" s="207"/>
      <c r="AF16" s="207"/>
      <c r="AG16" s="208"/>
      <c r="AH16" s="206">
        <v>23.6</v>
      </c>
      <c r="AI16" s="207"/>
      <c r="AJ16" s="207"/>
      <c r="AK16" s="207"/>
      <c r="AL16" s="209"/>
      <c r="AM16" s="108"/>
      <c r="AN16" s="109"/>
      <c r="AO16" s="109"/>
      <c r="AP16" s="109"/>
      <c r="AQ16" s="109"/>
      <c r="AR16" s="109"/>
      <c r="AS16" s="109"/>
      <c r="AT16" s="110"/>
      <c r="AU16" s="111"/>
      <c r="AV16" s="112"/>
      <c r="AW16" s="112"/>
      <c r="AX16" s="112"/>
      <c r="AY16" s="113" t="s">
        <v>86</v>
      </c>
      <c r="AZ16" s="114"/>
      <c r="BA16" s="114"/>
      <c r="BB16" s="114"/>
      <c r="BC16" s="114"/>
      <c r="BD16" s="114"/>
      <c r="BE16" s="114"/>
      <c r="BF16" s="114"/>
      <c r="BG16" s="114"/>
      <c r="BH16" s="114"/>
      <c r="BI16" s="114"/>
      <c r="BJ16" s="114"/>
      <c r="BK16" s="114"/>
      <c r="BL16" s="114"/>
      <c r="BM16" s="115"/>
      <c r="BN16" s="116">
        <v>7294632</v>
      </c>
      <c r="BO16" s="117"/>
      <c r="BP16" s="117"/>
      <c r="BQ16" s="117"/>
      <c r="BR16" s="117"/>
      <c r="BS16" s="117"/>
      <c r="BT16" s="117"/>
      <c r="BU16" s="118"/>
      <c r="BV16" s="116">
        <v>7037060</v>
      </c>
      <c r="BW16" s="117"/>
      <c r="BX16" s="117"/>
      <c r="BY16" s="117"/>
      <c r="BZ16" s="117"/>
      <c r="CA16" s="117"/>
      <c r="CB16" s="117"/>
      <c r="CC16" s="118"/>
      <c r="CD16" s="227"/>
      <c r="CE16" s="228"/>
      <c r="CF16" s="228"/>
      <c r="CG16" s="228"/>
      <c r="CH16" s="228"/>
      <c r="CI16" s="228"/>
      <c r="CJ16" s="228"/>
      <c r="CK16" s="228"/>
      <c r="CL16" s="228"/>
      <c r="CM16" s="228"/>
      <c r="CN16" s="228"/>
      <c r="CO16" s="228"/>
      <c r="CP16" s="228"/>
      <c r="CQ16" s="228"/>
      <c r="CR16" s="228"/>
      <c r="CS16" s="229"/>
      <c r="CT16" s="122"/>
      <c r="CU16" s="123"/>
      <c r="CV16" s="123"/>
      <c r="CW16" s="123"/>
      <c r="CX16" s="123"/>
      <c r="CY16" s="123"/>
      <c r="CZ16" s="123"/>
      <c r="DA16" s="124"/>
      <c r="DB16" s="122"/>
      <c r="DC16" s="123"/>
      <c r="DD16" s="123"/>
      <c r="DE16" s="123"/>
      <c r="DF16" s="123"/>
      <c r="DG16" s="123"/>
      <c r="DH16" s="123"/>
      <c r="DI16" s="124"/>
      <c r="DJ16" s="63"/>
      <c r="DK16" s="63"/>
      <c r="DL16" s="63"/>
      <c r="DM16" s="63"/>
      <c r="DN16" s="63"/>
      <c r="DO16" s="63"/>
    </row>
    <row r="17" spans="1:119" ht="18.75" customHeight="1" thickBot="1" x14ac:dyDescent="0.2">
      <c r="A17" s="65"/>
      <c r="B17" s="230"/>
      <c r="C17" s="231"/>
      <c r="D17" s="231"/>
      <c r="E17" s="231"/>
      <c r="F17" s="231"/>
      <c r="G17" s="231"/>
      <c r="H17" s="231"/>
      <c r="I17" s="231"/>
      <c r="J17" s="231"/>
      <c r="K17" s="232"/>
      <c r="L17" s="233"/>
      <c r="M17" s="234" t="s">
        <v>87</v>
      </c>
      <c r="N17" s="235"/>
      <c r="O17" s="235"/>
      <c r="P17" s="235"/>
      <c r="Q17" s="236"/>
      <c r="R17" s="224" t="s">
        <v>88</v>
      </c>
      <c r="S17" s="225"/>
      <c r="T17" s="225"/>
      <c r="U17" s="225"/>
      <c r="V17" s="226"/>
      <c r="W17" s="130" t="s">
        <v>89</v>
      </c>
      <c r="X17" s="131"/>
      <c r="Y17" s="131"/>
      <c r="Z17" s="131"/>
      <c r="AA17" s="131"/>
      <c r="AB17" s="126"/>
      <c r="AC17" s="162">
        <v>7794</v>
      </c>
      <c r="AD17" s="163"/>
      <c r="AE17" s="163"/>
      <c r="AF17" s="163"/>
      <c r="AG17" s="202"/>
      <c r="AH17" s="162">
        <v>8015</v>
      </c>
      <c r="AI17" s="163"/>
      <c r="AJ17" s="163"/>
      <c r="AK17" s="163"/>
      <c r="AL17" s="164"/>
      <c r="AM17" s="108"/>
      <c r="AN17" s="109"/>
      <c r="AO17" s="109"/>
      <c r="AP17" s="109"/>
      <c r="AQ17" s="109"/>
      <c r="AR17" s="109"/>
      <c r="AS17" s="109"/>
      <c r="AT17" s="110"/>
      <c r="AU17" s="111"/>
      <c r="AV17" s="112"/>
      <c r="AW17" s="112"/>
      <c r="AX17" s="112"/>
      <c r="AY17" s="113" t="s">
        <v>90</v>
      </c>
      <c r="AZ17" s="114"/>
      <c r="BA17" s="114"/>
      <c r="BB17" s="114"/>
      <c r="BC17" s="114"/>
      <c r="BD17" s="114"/>
      <c r="BE17" s="114"/>
      <c r="BF17" s="114"/>
      <c r="BG17" s="114"/>
      <c r="BH17" s="114"/>
      <c r="BI17" s="114"/>
      <c r="BJ17" s="114"/>
      <c r="BK17" s="114"/>
      <c r="BL17" s="114"/>
      <c r="BM17" s="115"/>
      <c r="BN17" s="116">
        <v>3555679</v>
      </c>
      <c r="BO17" s="117"/>
      <c r="BP17" s="117"/>
      <c r="BQ17" s="117"/>
      <c r="BR17" s="117"/>
      <c r="BS17" s="117"/>
      <c r="BT17" s="117"/>
      <c r="BU17" s="118"/>
      <c r="BV17" s="116">
        <v>3450324</v>
      </c>
      <c r="BW17" s="117"/>
      <c r="BX17" s="117"/>
      <c r="BY17" s="117"/>
      <c r="BZ17" s="117"/>
      <c r="CA17" s="117"/>
      <c r="CB17" s="117"/>
      <c r="CC17" s="118"/>
      <c r="CD17" s="227"/>
      <c r="CE17" s="228"/>
      <c r="CF17" s="228"/>
      <c r="CG17" s="228"/>
      <c r="CH17" s="228"/>
      <c r="CI17" s="228"/>
      <c r="CJ17" s="228"/>
      <c r="CK17" s="228"/>
      <c r="CL17" s="228"/>
      <c r="CM17" s="228"/>
      <c r="CN17" s="228"/>
      <c r="CO17" s="228"/>
      <c r="CP17" s="228"/>
      <c r="CQ17" s="228"/>
      <c r="CR17" s="228"/>
      <c r="CS17" s="229"/>
      <c r="CT17" s="122"/>
      <c r="CU17" s="123"/>
      <c r="CV17" s="123"/>
      <c r="CW17" s="123"/>
      <c r="CX17" s="123"/>
      <c r="CY17" s="123"/>
      <c r="CZ17" s="123"/>
      <c r="DA17" s="124"/>
      <c r="DB17" s="122"/>
      <c r="DC17" s="123"/>
      <c r="DD17" s="123"/>
      <c r="DE17" s="123"/>
      <c r="DF17" s="123"/>
      <c r="DG17" s="123"/>
      <c r="DH17" s="123"/>
      <c r="DI17" s="124"/>
      <c r="DJ17" s="63"/>
      <c r="DK17" s="63"/>
      <c r="DL17" s="63"/>
      <c r="DM17" s="63"/>
      <c r="DN17" s="63"/>
      <c r="DO17" s="63"/>
    </row>
    <row r="18" spans="1:119" ht="18.75" customHeight="1" thickBot="1" x14ac:dyDescent="0.2">
      <c r="A18" s="65"/>
      <c r="B18" s="237" t="s">
        <v>91</v>
      </c>
      <c r="C18" s="154"/>
      <c r="D18" s="154"/>
      <c r="E18" s="238"/>
      <c r="F18" s="238"/>
      <c r="G18" s="238"/>
      <c r="H18" s="238"/>
      <c r="I18" s="238"/>
      <c r="J18" s="238"/>
      <c r="K18" s="238"/>
      <c r="L18" s="239">
        <v>163.29</v>
      </c>
      <c r="M18" s="239"/>
      <c r="N18" s="239"/>
      <c r="O18" s="239"/>
      <c r="P18" s="239"/>
      <c r="Q18" s="239"/>
      <c r="R18" s="240"/>
      <c r="S18" s="240"/>
      <c r="T18" s="240"/>
      <c r="U18" s="240"/>
      <c r="V18" s="241"/>
      <c r="W18" s="146"/>
      <c r="X18" s="147"/>
      <c r="Y18" s="147"/>
      <c r="Z18" s="147"/>
      <c r="AA18" s="147"/>
      <c r="AB18" s="142"/>
      <c r="AC18" s="242">
        <v>69.8</v>
      </c>
      <c r="AD18" s="243"/>
      <c r="AE18" s="243"/>
      <c r="AF18" s="243"/>
      <c r="AG18" s="244"/>
      <c r="AH18" s="242">
        <v>69.900000000000006</v>
      </c>
      <c r="AI18" s="243"/>
      <c r="AJ18" s="243"/>
      <c r="AK18" s="243"/>
      <c r="AL18" s="245"/>
      <c r="AM18" s="108"/>
      <c r="AN18" s="109"/>
      <c r="AO18" s="109"/>
      <c r="AP18" s="109"/>
      <c r="AQ18" s="109"/>
      <c r="AR18" s="109"/>
      <c r="AS18" s="109"/>
      <c r="AT18" s="110"/>
      <c r="AU18" s="111"/>
      <c r="AV18" s="112"/>
      <c r="AW18" s="112"/>
      <c r="AX18" s="112"/>
      <c r="AY18" s="113" t="s">
        <v>92</v>
      </c>
      <c r="AZ18" s="114"/>
      <c r="BA18" s="114"/>
      <c r="BB18" s="114"/>
      <c r="BC18" s="114"/>
      <c r="BD18" s="114"/>
      <c r="BE18" s="114"/>
      <c r="BF18" s="114"/>
      <c r="BG18" s="114"/>
      <c r="BH18" s="114"/>
      <c r="BI18" s="114"/>
      <c r="BJ18" s="114"/>
      <c r="BK18" s="114"/>
      <c r="BL18" s="114"/>
      <c r="BM18" s="115"/>
      <c r="BN18" s="116">
        <v>8253649</v>
      </c>
      <c r="BO18" s="117"/>
      <c r="BP18" s="117"/>
      <c r="BQ18" s="117"/>
      <c r="BR18" s="117"/>
      <c r="BS18" s="117"/>
      <c r="BT18" s="117"/>
      <c r="BU18" s="118"/>
      <c r="BV18" s="116">
        <v>8434983</v>
      </c>
      <c r="BW18" s="117"/>
      <c r="BX18" s="117"/>
      <c r="BY18" s="117"/>
      <c r="BZ18" s="117"/>
      <c r="CA18" s="117"/>
      <c r="CB18" s="117"/>
      <c r="CC18" s="118"/>
      <c r="CD18" s="227"/>
      <c r="CE18" s="228"/>
      <c r="CF18" s="228"/>
      <c r="CG18" s="228"/>
      <c r="CH18" s="228"/>
      <c r="CI18" s="228"/>
      <c r="CJ18" s="228"/>
      <c r="CK18" s="228"/>
      <c r="CL18" s="228"/>
      <c r="CM18" s="228"/>
      <c r="CN18" s="228"/>
      <c r="CO18" s="228"/>
      <c r="CP18" s="228"/>
      <c r="CQ18" s="228"/>
      <c r="CR18" s="228"/>
      <c r="CS18" s="229"/>
      <c r="CT18" s="122"/>
      <c r="CU18" s="123"/>
      <c r="CV18" s="123"/>
      <c r="CW18" s="123"/>
      <c r="CX18" s="123"/>
      <c r="CY18" s="123"/>
      <c r="CZ18" s="123"/>
      <c r="DA18" s="124"/>
      <c r="DB18" s="122"/>
      <c r="DC18" s="123"/>
      <c r="DD18" s="123"/>
      <c r="DE18" s="123"/>
      <c r="DF18" s="123"/>
      <c r="DG18" s="123"/>
      <c r="DH18" s="123"/>
      <c r="DI18" s="124"/>
      <c r="DJ18" s="63"/>
      <c r="DK18" s="63"/>
      <c r="DL18" s="63"/>
      <c r="DM18" s="63"/>
      <c r="DN18" s="63"/>
      <c r="DO18" s="63"/>
    </row>
    <row r="19" spans="1:119" ht="18.75" customHeight="1" thickBot="1" x14ac:dyDescent="0.2">
      <c r="A19" s="65"/>
      <c r="B19" s="237" t="s">
        <v>93</v>
      </c>
      <c r="C19" s="154"/>
      <c r="D19" s="154"/>
      <c r="E19" s="238"/>
      <c r="F19" s="238"/>
      <c r="G19" s="238"/>
      <c r="H19" s="238"/>
      <c r="I19" s="238"/>
      <c r="J19" s="238"/>
      <c r="K19" s="238"/>
      <c r="L19" s="246">
        <v>144</v>
      </c>
      <c r="M19" s="246"/>
      <c r="N19" s="246"/>
      <c r="O19" s="246"/>
      <c r="P19" s="246"/>
      <c r="Q19" s="246"/>
      <c r="R19" s="247"/>
      <c r="S19" s="247"/>
      <c r="T19" s="247"/>
      <c r="U19" s="247"/>
      <c r="V19" s="248"/>
      <c r="W19" s="74"/>
      <c r="X19" s="75"/>
      <c r="Y19" s="75"/>
      <c r="Z19" s="75"/>
      <c r="AA19" s="75"/>
      <c r="AB19" s="75"/>
      <c r="AC19" s="249"/>
      <c r="AD19" s="249"/>
      <c r="AE19" s="249"/>
      <c r="AF19" s="249"/>
      <c r="AG19" s="249"/>
      <c r="AH19" s="249"/>
      <c r="AI19" s="249"/>
      <c r="AJ19" s="249"/>
      <c r="AK19" s="249"/>
      <c r="AL19" s="250"/>
      <c r="AM19" s="108"/>
      <c r="AN19" s="109"/>
      <c r="AO19" s="109"/>
      <c r="AP19" s="109"/>
      <c r="AQ19" s="109"/>
      <c r="AR19" s="109"/>
      <c r="AS19" s="109"/>
      <c r="AT19" s="110"/>
      <c r="AU19" s="111"/>
      <c r="AV19" s="112"/>
      <c r="AW19" s="112"/>
      <c r="AX19" s="112"/>
      <c r="AY19" s="113" t="s">
        <v>94</v>
      </c>
      <c r="AZ19" s="114"/>
      <c r="BA19" s="114"/>
      <c r="BB19" s="114"/>
      <c r="BC19" s="114"/>
      <c r="BD19" s="114"/>
      <c r="BE19" s="114"/>
      <c r="BF19" s="114"/>
      <c r="BG19" s="114"/>
      <c r="BH19" s="114"/>
      <c r="BI19" s="114"/>
      <c r="BJ19" s="114"/>
      <c r="BK19" s="114"/>
      <c r="BL19" s="114"/>
      <c r="BM19" s="115"/>
      <c r="BN19" s="116">
        <v>10300958</v>
      </c>
      <c r="BO19" s="117"/>
      <c r="BP19" s="117"/>
      <c r="BQ19" s="117"/>
      <c r="BR19" s="117"/>
      <c r="BS19" s="117"/>
      <c r="BT19" s="117"/>
      <c r="BU19" s="118"/>
      <c r="BV19" s="116">
        <v>9921730</v>
      </c>
      <c r="BW19" s="117"/>
      <c r="BX19" s="117"/>
      <c r="BY19" s="117"/>
      <c r="BZ19" s="117"/>
      <c r="CA19" s="117"/>
      <c r="CB19" s="117"/>
      <c r="CC19" s="118"/>
      <c r="CD19" s="227"/>
      <c r="CE19" s="228"/>
      <c r="CF19" s="228"/>
      <c r="CG19" s="228"/>
      <c r="CH19" s="228"/>
      <c r="CI19" s="228"/>
      <c r="CJ19" s="228"/>
      <c r="CK19" s="228"/>
      <c r="CL19" s="228"/>
      <c r="CM19" s="228"/>
      <c r="CN19" s="228"/>
      <c r="CO19" s="228"/>
      <c r="CP19" s="228"/>
      <c r="CQ19" s="228"/>
      <c r="CR19" s="228"/>
      <c r="CS19" s="229"/>
      <c r="CT19" s="122"/>
      <c r="CU19" s="123"/>
      <c r="CV19" s="123"/>
      <c r="CW19" s="123"/>
      <c r="CX19" s="123"/>
      <c r="CY19" s="123"/>
      <c r="CZ19" s="123"/>
      <c r="DA19" s="124"/>
      <c r="DB19" s="122"/>
      <c r="DC19" s="123"/>
      <c r="DD19" s="123"/>
      <c r="DE19" s="123"/>
      <c r="DF19" s="123"/>
      <c r="DG19" s="123"/>
      <c r="DH19" s="123"/>
      <c r="DI19" s="124"/>
      <c r="DJ19" s="63"/>
      <c r="DK19" s="63"/>
      <c r="DL19" s="63"/>
      <c r="DM19" s="63"/>
      <c r="DN19" s="63"/>
      <c r="DO19" s="63"/>
    </row>
    <row r="20" spans="1:119" ht="18.75" customHeight="1" thickBot="1" x14ac:dyDescent="0.2">
      <c r="A20" s="65"/>
      <c r="B20" s="237" t="s">
        <v>95</v>
      </c>
      <c r="C20" s="154"/>
      <c r="D20" s="154"/>
      <c r="E20" s="238"/>
      <c r="F20" s="238"/>
      <c r="G20" s="238"/>
      <c r="H20" s="238"/>
      <c r="I20" s="238"/>
      <c r="J20" s="238"/>
      <c r="K20" s="238"/>
      <c r="L20" s="246">
        <v>10123</v>
      </c>
      <c r="M20" s="246"/>
      <c r="N20" s="246"/>
      <c r="O20" s="246"/>
      <c r="P20" s="246"/>
      <c r="Q20" s="246"/>
      <c r="R20" s="247"/>
      <c r="S20" s="247"/>
      <c r="T20" s="247"/>
      <c r="U20" s="247"/>
      <c r="V20" s="248"/>
      <c r="W20" s="146"/>
      <c r="X20" s="147"/>
      <c r="Y20" s="147"/>
      <c r="Z20" s="147"/>
      <c r="AA20" s="147"/>
      <c r="AB20" s="147"/>
      <c r="AC20" s="251"/>
      <c r="AD20" s="251"/>
      <c r="AE20" s="251"/>
      <c r="AF20" s="251"/>
      <c r="AG20" s="251"/>
      <c r="AH20" s="251"/>
      <c r="AI20" s="251"/>
      <c r="AJ20" s="251"/>
      <c r="AK20" s="251"/>
      <c r="AL20" s="252"/>
      <c r="AM20" s="253"/>
      <c r="AN20" s="172"/>
      <c r="AO20" s="172"/>
      <c r="AP20" s="172"/>
      <c r="AQ20" s="172"/>
      <c r="AR20" s="172"/>
      <c r="AS20" s="172"/>
      <c r="AT20" s="173"/>
      <c r="AU20" s="254"/>
      <c r="AV20" s="255"/>
      <c r="AW20" s="255"/>
      <c r="AX20" s="256"/>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7"/>
      <c r="CE20" s="228"/>
      <c r="CF20" s="228"/>
      <c r="CG20" s="228"/>
      <c r="CH20" s="228"/>
      <c r="CI20" s="228"/>
      <c r="CJ20" s="228"/>
      <c r="CK20" s="228"/>
      <c r="CL20" s="228"/>
      <c r="CM20" s="228"/>
      <c r="CN20" s="228"/>
      <c r="CO20" s="228"/>
      <c r="CP20" s="228"/>
      <c r="CQ20" s="228"/>
      <c r="CR20" s="228"/>
      <c r="CS20" s="229"/>
      <c r="CT20" s="122"/>
      <c r="CU20" s="123"/>
      <c r="CV20" s="123"/>
      <c r="CW20" s="123"/>
      <c r="CX20" s="123"/>
      <c r="CY20" s="123"/>
      <c r="CZ20" s="123"/>
      <c r="DA20" s="124"/>
      <c r="DB20" s="122"/>
      <c r="DC20" s="123"/>
      <c r="DD20" s="123"/>
      <c r="DE20" s="123"/>
      <c r="DF20" s="123"/>
      <c r="DG20" s="123"/>
      <c r="DH20" s="123"/>
      <c r="DI20" s="124"/>
      <c r="DJ20" s="63"/>
      <c r="DK20" s="63"/>
      <c r="DL20" s="63"/>
      <c r="DM20" s="63"/>
      <c r="DN20" s="63"/>
      <c r="DO20" s="63"/>
    </row>
    <row r="21" spans="1:119" ht="18.75" customHeight="1" x14ac:dyDescent="0.15">
      <c r="A21" s="65"/>
      <c r="B21" s="257" t="s">
        <v>96</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7"/>
      <c r="CE21" s="228"/>
      <c r="CF21" s="228"/>
      <c r="CG21" s="228"/>
      <c r="CH21" s="228"/>
      <c r="CI21" s="228"/>
      <c r="CJ21" s="228"/>
      <c r="CK21" s="228"/>
      <c r="CL21" s="228"/>
      <c r="CM21" s="228"/>
      <c r="CN21" s="228"/>
      <c r="CO21" s="228"/>
      <c r="CP21" s="228"/>
      <c r="CQ21" s="228"/>
      <c r="CR21" s="228"/>
      <c r="CS21" s="229"/>
      <c r="CT21" s="122"/>
      <c r="CU21" s="123"/>
      <c r="CV21" s="123"/>
      <c r="CW21" s="123"/>
      <c r="CX21" s="123"/>
      <c r="CY21" s="123"/>
      <c r="CZ21" s="123"/>
      <c r="DA21" s="124"/>
      <c r="DB21" s="122"/>
      <c r="DC21" s="123"/>
      <c r="DD21" s="123"/>
      <c r="DE21" s="123"/>
      <c r="DF21" s="123"/>
      <c r="DG21" s="123"/>
      <c r="DH21" s="123"/>
      <c r="DI21" s="124"/>
      <c r="DJ21" s="63"/>
      <c r="DK21" s="63"/>
      <c r="DL21" s="63"/>
      <c r="DM21" s="63"/>
      <c r="DN21" s="63"/>
      <c r="DO21" s="63"/>
    </row>
    <row r="22" spans="1:119" ht="18.75" customHeight="1" thickBot="1" x14ac:dyDescent="0.2">
      <c r="A22" s="65"/>
      <c r="B22" s="260" t="s">
        <v>97</v>
      </c>
      <c r="C22" s="261"/>
      <c r="D22" s="262"/>
      <c r="E22" s="128" t="s">
        <v>26</v>
      </c>
      <c r="F22" s="131"/>
      <c r="G22" s="131"/>
      <c r="H22" s="131"/>
      <c r="I22" s="131"/>
      <c r="J22" s="131"/>
      <c r="K22" s="126"/>
      <c r="L22" s="128" t="s">
        <v>98</v>
      </c>
      <c r="M22" s="131"/>
      <c r="N22" s="131"/>
      <c r="O22" s="131"/>
      <c r="P22" s="126"/>
      <c r="Q22" s="263" t="s">
        <v>99</v>
      </c>
      <c r="R22" s="264"/>
      <c r="S22" s="264"/>
      <c r="T22" s="264"/>
      <c r="U22" s="264"/>
      <c r="V22" s="265"/>
      <c r="W22" s="266" t="s">
        <v>100</v>
      </c>
      <c r="X22" s="261"/>
      <c r="Y22" s="262"/>
      <c r="Z22" s="128" t="s">
        <v>26</v>
      </c>
      <c r="AA22" s="131"/>
      <c r="AB22" s="131"/>
      <c r="AC22" s="131"/>
      <c r="AD22" s="131"/>
      <c r="AE22" s="131"/>
      <c r="AF22" s="131"/>
      <c r="AG22" s="126"/>
      <c r="AH22" s="267" t="s">
        <v>101</v>
      </c>
      <c r="AI22" s="131"/>
      <c r="AJ22" s="131"/>
      <c r="AK22" s="131"/>
      <c r="AL22" s="126"/>
      <c r="AM22" s="267" t="s">
        <v>102</v>
      </c>
      <c r="AN22" s="268"/>
      <c r="AO22" s="268"/>
      <c r="AP22" s="268"/>
      <c r="AQ22" s="268"/>
      <c r="AR22" s="269"/>
      <c r="AS22" s="263" t="s">
        <v>99</v>
      </c>
      <c r="AT22" s="264"/>
      <c r="AU22" s="264"/>
      <c r="AV22" s="264"/>
      <c r="AW22" s="264"/>
      <c r="AX22" s="270"/>
      <c r="AY22" s="271"/>
      <c r="AZ22" s="272"/>
      <c r="BA22" s="272"/>
      <c r="BB22" s="272"/>
      <c r="BC22" s="272"/>
      <c r="BD22" s="272"/>
      <c r="BE22" s="272"/>
      <c r="BF22" s="272"/>
      <c r="BG22" s="272"/>
      <c r="BH22" s="272"/>
      <c r="BI22" s="272"/>
      <c r="BJ22" s="272"/>
      <c r="BK22" s="272"/>
      <c r="BL22" s="272"/>
      <c r="BM22" s="273"/>
      <c r="BN22" s="274"/>
      <c r="BO22" s="275"/>
      <c r="BP22" s="275"/>
      <c r="BQ22" s="275"/>
      <c r="BR22" s="275"/>
      <c r="BS22" s="275"/>
      <c r="BT22" s="275"/>
      <c r="BU22" s="276"/>
      <c r="BV22" s="274"/>
      <c r="BW22" s="275"/>
      <c r="BX22" s="275"/>
      <c r="BY22" s="275"/>
      <c r="BZ22" s="275"/>
      <c r="CA22" s="275"/>
      <c r="CB22" s="275"/>
      <c r="CC22" s="276"/>
      <c r="CD22" s="227"/>
      <c r="CE22" s="228"/>
      <c r="CF22" s="228"/>
      <c r="CG22" s="228"/>
      <c r="CH22" s="228"/>
      <c r="CI22" s="228"/>
      <c r="CJ22" s="228"/>
      <c r="CK22" s="228"/>
      <c r="CL22" s="228"/>
      <c r="CM22" s="228"/>
      <c r="CN22" s="228"/>
      <c r="CO22" s="228"/>
      <c r="CP22" s="228"/>
      <c r="CQ22" s="228"/>
      <c r="CR22" s="228"/>
      <c r="CS22" s="229"/>
      <c r="CT22" s="122"/>
      <c r="CU22" s="123"/>
      <c r="CV22" s="123"/>
      <c r="CW22" s="123"/>
      <c r="CX22" s="123"/>
      <c r="CY22" s="123"/>
      <c r="CZ22" s="123"/>
      <c r="DA22" s="124"/>
      <c r="DB22" s="122"/>
      <c r="DC22" s="123"/>
      <c r="DD22" s="123"/>
      <c r="DE22" s="123"/>
      <c r="DF22" s="123"/>
      <c r="DG22" s="123"/>
      <c r="DH22" s="123"/>
      <c r="DI22" s="124"/>
      <c r="DJ22" s="63"/>
      <c r="DK22" s="63"/>
      <c r="DL22" s="63"/>
      <c r="DM22" s="63"/>
      <c r="DN22" s="63"/>
      <c r="DO22" s="63"/>
    </row>
    <row r="23" spans="1:119" ht="18.75" customHeight="1" x14ac:dyDescent="0.15">
      <c r="A23" s="65"/>
      <c r="B23" s="277"/>
      <c r="C23" s="278"/>
      <c r="D23" s="279"/>
      <c r="E23" s="106"/>
      <c r="F23" s="89"/>
      <c r="G23" s="89"/>
      <c r="H23" s="89"/>
      <c r="I23" s="89"/>
      <c r="J23" s="89"/>
      <c r="K23" s="104"/>
      <c r="L23" s="106"/>
      <c r="M23" s="89"/>
      <c r="N23" s="89"/>
      <c r="O23" s="89"/>
      <c r="P23" s="104"/>
      <c r="Q23" s="280"/>
      <c r="R23" s="281"/>
      <c r="S23" s="281"/>
      <c r="T23" s="281"/>
      <c r="U23" s="281"/>
      <c r="V23" s="282"/>
      <c r="W23" s="283"/>
      <c r="X23" s="278"/>
      <c r="Y23" s="279"/>
      <c r="Z23" s="106"/>
      <c r="AA23" s="89"/>
      <c r="AB23" s="89"/>
      <c r="AC23" s="89"/>
      <c r="AD23" s="89"/>
      <c r="AE23" s="89"/>
      <c r="AF23" s="89"/>
      <c r="AG23" s="104"/>
      <c r="AH23" s="106"/>
      <c r="AI23" s="89"/>
      <c r="AJ23" s="89"/>
      <c r="AK23" s="89"/>
      <c r="AL23" s="104"/>
      <c r="AM23" s="284"/>
      <c r="AN23" s="285"/>
      <c r="AO23" s="285"/>
      <c r="AP23" s="285"/>
      <c r="AQ23" s="285"/>
      <c r="AR23" s="286"/>
      <c r="AS23" s="280"/>
      <c r="AT23" s="281"/>
      <c r="AU23" s="281"/>
      <c r="AV23" s="281"/>
      <c r="AW23" s="281"/>
      <c r="AX23" s="287"/>
      <c r="AY23" s="91" t="s">
        <v>103</v>
      </c>
      <c r="AZ23" s="92"/>
      <c r="BA23" s="92"/>
      <c r="BB23" s="92"/>
      <c r="BC23" s="92"/>
      <c r="BD23" s="92"/>
      <c r="BE23" s="92"/>
      <c r="BF23" s="92"/>
      <c r="BG23" s="92"/>
      <c r="BH23" s="92"/>
      <c r="BI23" s="92"/>
      <c r="BJ23" s="92"/>
      <c r="BK23" s="92"/>
      <c r="BL23" s="92"/>
      <c r="BM23" s="93"/>
      <c r="BN23" s="116">
        <v>17181963</v>
      </c>
      <c r="BO23" s="117"/>
      <c r="BP23" s="117"/>
      <c r="BQ23" s="117"/>
      <c r="BR23" s="117"/>
      <c r="BS23" s="117"/>
      <c r="BT23" s="117"/>
      <c r="BU23" s="118"/>
      <c r="BV23" s="116">
        <v>15535678</v>
      </c>
      <c r="BW23" s="117"/>
      <c r="BX23" s="117"/>
      <c r="BY23" s="117"/>
      <c r="BZ23" s="117"/>
      <c r="CA23" s="117"/>
      <c r="CB23" s="117"/>
      <c r="CC23" s="118"/>
      <c r="CD23" s="227"/>
      <c r="CE23" s="228"/>
      <c r="CF23" s="228"/>
      <c r="CG23" s="228"/>
      <c r="CH23" s="228"/>
      <c r="CI23" s="228"/>
      <c r="CJ23" s="228"/>
      <c r="CK23" s="228"/>
      <c r="CL23" s="228"/>
      <c r="CM23" s="228"/>
      <c r="CN23" s="228"/>
      <c r="CO23" s="228"/>
      <c r="CP23" s="228"/>
      <c r="CQ23" s="228"/>
      <c r="CR23" s="228"/>
      <c r="CS23" s="229"/>
      <c r="CT23" s="122"/>
      <c r="CU23" s="123"/>
      <c r="CV23" s="123"/>
      <c r="CW23" s="123"/>
      <c r="CX23" s="123"/>
      <c r="CY23" s="123"/>
      <c r="CZ23" s="123"/>
      <c r="DA23" s="124"/>
      <c r="DB23" s="122"/>
      <c r="DC23" s="123"/>
      <c r="DD23" s="123"/>
      <c r="DE23" s="123"/>
      <c r="DF23" s="123"/>
      <c r="DG23" s="123"/>
      <c r="DH23" s="123"/>
      <c r="DI23" s="124"/>
      <c r="DJ23" s="63"/>
      <c r="DK23" s="63"/>
      <c r="DL23" s="63"/>
      <c r="DM23" s="63"/>
      <c r="DN23" s="63"/>
      <c r="DO23" s="63"/>
    </row>
    <row r="24" spans="1:119" ht="18.75" customHeight="1" thickBot="1" x14ac:dyDescent="0.2">
      <c r="A24" s="65"/>
      <c r="B24" s="277"/>
      <c r="C24" s="278"/>
      <c r="D24" s="279"/>
      <c r="E24" s="161" t="s">
        <v>104</v>
      </c>
      <c r="F24" s="109"/>
      <c r="G24" s="109"/>
      <c r="H24" s="109"/>
      <c r="I24" s="109"/>
      <c r="J24" s="109"/>
      <c r="K24" s="110"/>
      <c r="L24" s="162">
        <v>1</v>
      </c>
      <c r="M24" s="163"/>
      <c r="N24" s="163"/>
      <c r="O24" s="163"/>
      <c r="P24" s="202"/>
      <c r="Q24" s="162">
        <v>8140</v>
      </c>
      <c r="R24" s="163"/>
      <c r="S24" s="163"/>
      <c r="T24" s="163"/>
      <c r="U24" s="163"/>
      <c r="V24" s="202"/>
      <c r="W24" s="283"/>
      <c r="X24" s="278"/>
      <c r="Y24" s="279"/>
      <c r="Z24" s="161" t="s">
        <v>105</v>
      </c>
      <c r="AA24" s="109"/>
      <c r="AB24" s="109"/>
      <c r="AC24" s="109"/>
      <c r="AD24" s="109"/>
      <c r="AE24" s="109"/>
      <c r="AF24" s="109"/>
      <c r="AG24" s="110"/>
      <c r="AH24" s="162">
        <v>249</v>
      </c>
      <c r="AI24" s="163"/>
      <c r="AJ24" s="163"/>
      <c r="AK24" s="163"/>
      <c r="AL24" s="202"/>
      <c r="AM24" s="162">
        <v>766173</v>
      </c>
      <c r="AN24" s="163"/>
      <c r="AO24" s="163"/>
      <c r="AP24" s="163"/>
      <c r="AQ24" s="163"/>
      <c r="AR24" s="202"/>
      <c r="AS24" s="162">
        <v>3077</v>
      </c>
      <c r="AT24" s="163"/>
      <c r="AU24" s="163"/>
      <c r="AV24" s="163"/>
      <c r="AW24" s="163"/>
      <c r="AX24" s="164"/>
      <c r="AY24" s="271" t="s">
        <v>106</v>
      </c>
      <c r="AZ24" s="272"/>
      <c r="BA24" s="272"/>
      <c r="BB24" s="272"/>
      <c r="BC24" s="272"/>
      <c r="BD24" s="272"/>
      <c r="BE24" s="272"/>
      <c r="BF24" s="272"/>
      <c r="BG24" s="272"/>
      <c r="BH24" s="272"/>
      <c r="BI24" s="272"/>
      <c r="BJ24" s="272"/>
      <c r="BK24" s="272"/>
      <c r="BL24" s="272"/>
      <c r="BM24" s="273"/>
      <c r="BN24" s="116">
        <v>15748099</v>
      </c>
      <c r="BO24" s="117"/>
      <c r="BP24" s="117"/>
      <c r="BQ24" s="117"/>
      <c r="BR24" s="117"/>
      <c r="BS24" s="117"/>
      <c r="BT24" s="117"/>
      <c r="BU24" s="118"/>
      <c r="BV24" s="116">
        <v>14337191</v>
      </c>
      <c r="BW24" s="117"/>
      <c r="BX24" s="117"/>
      <c r="BY24" s="117"/>
      <c r="BZ24" s="117"/>
      <c r="CA24" s="117"/>
      <c r="CB24" s="117"/>
      <c r="CC24" s="118"/>
      <c r="CD24" s="227"/>
      <c r="CE24" s="228"/>
      <c r="CF24" s="228"/>
      <c r="CG24" s="228"/>
      <c r="CH24" s="228"/>
      <c r="CI24" s="228"/>
      <c r="CJ24" s="228"/>
      <c r="CK24" s="228"/>
      <c r="CL24" s="228"/>
      <c r="CM24" s="228"/>
      <c r="CN24" s="228"/>
      <c r="CO24" s="228"/>
      <c r="CP24" s="228"/>
      <c r="CQ24" s="228"/>
      <c r="CR24" s="228"/>
      <c r="CS24" s="229"/>
      <c r="CT24" s="122"/>
      <c r="CU24" s="123"/>
      <c r="CV24" s="123"/>
      <c r="CW24" s="123"/>
      <c r="CX24" s="123"/>
      <c r="CY24" s="123"/>
      <c r="CZ24" s="123"/>
      <c r="DA24" s="124"/>
      <c r="DB24" s="122"/>
      <c r="DC24" s="123"/>
      <c r="DD24" s="123"/>
      <c r="DE24" s="123"/>
      <c r="DF24" s="123"/>
      <c r="DG24" s="123"/>
      <c r="DH24" s="123"/>
      <c r="DI24" s="124"/>
      <c r="DJ24" s="63"/>
      <c r="DK24" s="63"/>
      <c r="DL24" s="63"/>
      <c r="DM24" s="63"/>
      <c r="DN24" s="63"/>
      <c r="DO24" s="63"/>
    </row>
    <row r="25" spans="1:119" s="63" customFormat="1" ht="18.75" customHeight="1" x14ac:dyDescent="0.15">
      <c r="A25" s="65"/>
      <c r="B25" s="277"/>
      <c r="C25" s="278"/>
      <c r="D25" s="279"/>
      <c r="E25" s="161" t="s">
        <v>107</v>
      </c>
      <c r="F25" s="109"/>
      <c r="G25" s="109"/>
      <c r="H25" s="109"/>
      <c r="I25" s="109"/>
      <c r="J25" s="109"/>
      <c r="K25" s="110"/>
      <c r="L25" s="162">
        <v>1</v>
      </c>
      <c r="M25" s="163"/>
      <c r="N25" s="163"/>
      <c r="O25" s="163"/>
      <c r="P25" s="202"/>
      <c r="Q25" s="162">
        <v>6450</v>
      </c>
      <c r="R25" s="163"/>
      <c r="S25" s="163"/>
      <c r="T25" s="163"/>
      <c r="U25" s="163"/>
      <c r="V25" s="202"/>
      <c r="W25" s="283"/>
      <c r="X25" s="278"/>
      <c r="Y25" s="279"/>
      <c r="Z25" s="161" t="s">
        <v>108</v>
      </c>
      <c r="AA25" s="109"/>
      <c r="AB25" s="109"/>
      <c r="AC25" s="109"/>
      <c r="AD25" s="109"/>
      <c r="AE25" s="109"/>
      <c r="AF25" s="109"/>
      <c r="AG25" s="110"/>
      <c r="AH25" s="162" t="s">
        <v>66</v>
      </c>
      <c r="AI25" s="163"/>
      <c r="AJ25" s="163"/>
      <c r="AK25" s="163"/>
      <c r="AL25" s="202"/>
      <c r="AM25" s="162" t="s">
        <v>66</v>
      </c>
      <c r="AN25" s="163"/>
      <c r="AO25" s="163"/>
      <c r="AP25" s="163"/>
      <c r="AQ25" s="163"/>
      <c r="AR25" s="202"/>
      <c r="AS25" s="162" t="s">
        <v>66</v>
      </c>
      <c r="AT25" s="163"/>
      <c r="AU25" s="163"/>
      <c r="AV25" s="163"/>
      <c r="AW25" s="163"/>
      <c r="AX25" s="164"/>
      <c r="AY25" s="91" t="s">
        <v>109</v>
      </c>
      <c r="AZ25" s="92"/>
      <c r="BA25" s="92"/>
      <c r="BB25" s="92"/>
      <c r="BC25" s="92"/>
      <c r="BD25" s="92"/>
      <c r="BE25" s="92"/>
      <c r="BF25" s="92"/>
      <c r="BG25" s="92"/>
      <c r="BH25" s="92"/>
      <c r="BI25" s="92"/>
      <c r="BJ25" s="92"/>
      <c r="BK25" s="92"/>
      <c r="BL25" s="92"/>
      <c r="BM25" s="93"/>
      <c r="BN25" s="94">
        <v>3462380</v>
      </c>
      <c r="BO25" s="95"/>
      <c r="BP25" s="95"/>
      <c r="BQ25" s="95"/>
      <c r="BR25" s="95"/>
      <c r="BS25" s="95"/>
      <c r="BT25" s="95"/>
      <c r="BU25" s="96"/>
      <c r="BV25" s="94">
        <v>5121604</v>
      </c>
      <c r="BW25" s="95"/>
      <c r="BX25" s="95"/>
      <c r="BY25" s="95"/>
      <c r="BZ25" s="95"/>
      <c r="CA25" s="95"/>
      <c r="CB25" s="95"/>
      <c r="CC25" s="96"/>
      <c r="CD25" s="227"/>
      <c r="CE25" s="228"/>
      <c r="CF25" s="228"/>
      <c r="CG25" s="228"/>
      <c r="CH25" s="228"/>
      <c r="CI25" s="228"/>
      <c r="CJ25" s="228"/>
      <c r="CK25" s="228"/>
      <c r="CL25" s="228"/>
      <c r="CM25" s="228"/>
      <c r="CN25" s="228"/>
      <c r="CO25" s="228"/>
      <c r="CP25" s="228"/>
      <c r="CQ25" s="228"/>
      <c r="CR25" s="228"/>
      <c r="CS25" s="229"/>
      <c r="CT25" s="122"/>
      <c r="CU25" s="123"/>
      <c r="CV25" s="123"/>
      <c r="CW25" s="123"/>
      <c r="CX25" s="123"/>
      <c r="CY25" s="123"/>
      <c r="CZ25" s="123"/>
      <c r="DA25" s="124"/>
      <c r="DB25" s="122"/>
      <c r="DC25" s="123"/>
      <c r="DD25" s="123"/>
      <c r="DE25" s="123"/>
      <c r="DF25" s="123"/>
      <c r="DG25" s="123"/>
      <c r="DH25" s="123"/>
      <c r="DI25" s="124"/>
    </row>
    <row r="26" spans="1:119" s="63" customFormat="1" ht="18.75" customHeight="1" x14ac:dyDescent="0.15">
      <c r="A26" s="65"/>
      <c r="B26" s="277"/>
      <c r="C26" s="278"/>
      <c r="D26" s="279"/>
      <c r="E26" s="161" t="s">
        <v>110</v>
      </c>
      <c r="F26" s="109"/>
      <c r="G26" s="109"/>
      <c r="H26" s="109"/>
      <c r="I26" s="109"/>
      <c r="J26" s="109"/>
      <c r="K26" s="110"/>
      <c r="L26" s="162">
        <v>1</v>
      </c>
      <c r="M26" s="163"/>
      <c r="N26" s="163"/>
      <c r="O26" s="163"/>
      <c r="P26" s="202"/>
      <c r="Q26" s="162">
        <v>5680</v>
      </c>
      <c r="R26" s="163"/>
      <c r="S26" s="163"/>
      <c r="T26" s="163"/>
      <c r="U26" s="163"/>
      <c r="V26" s="202"/>
      <c r="W26" s="283"/>
      <c r="X26" s="278"/>
      <c r="Y26" s="279"/>
      <c r="Z26" s="161" t="s">
        <v>111</v>
      </c>
      <c r="AA26" s="288"/>
      <c r="AB26" s="288"/>
      <c r="AC26" s="288"/>
      <c r="AD26" s="288"/>
      <c r="AE26" s="288"/>
      <c r="AF26" s="288"/>
      <c r="AG26" s="289"/>
      <c r="AH26" s="162">
        <v>5</v>
      </c>
      <c r="AI26" s="163"/>
      <c r="AJ26" s="163"/>
      <c r="AK26" s="163"/>
      <c r="AL26" s="202"/>
      <c r="AM26" s="162">
        <v>14505</v>
      </c>
      <c r="AN26" s="163"/>
      <c r="AO26" s="163"/>
      <c r="AP26" s="163"/>
      <c r="AQ26" s="163"/>
      <c r="AR26" s="202"/>
      <c r="AS26" s="162">
        <v>2901</v>
      </c>
      <c r="AT26" s="163"/>
      <c r="AU26" s="163"/>
      <c r="AV26" s="163"/>
      <c r="AW26" s="163"/>
      <c r="AX26" s="164"/>
      <c r="AY26" s="119" t="s">
        <v>112</v>
      </c>
      <c r="AZ26" s="120"/>
      <c r="BA26" s="120"/>
      <c r="BB26" s="120"/>
      <c r="BC26" s="120"/>
      <c r="BD26" s="120"/>
      <c r="BE26" s="120"/>
      <c r="BF26" s="120"/>
      <c r="BG26" s="120"/>
      <c r="BH26" s="120"/>
      <c r="BI26" s="120"/>
      <c r="BJ26" s="120"/>
      <c r="BK26" s="120"/>
      <c r="BL26" s="120"/>
      <c r="BM26" s="121"/>
      <c r="BN26" s="116" t="s">
        <v>66</v>
      </c>
      <c r="BO26" s="117"/>
      <c r="BP26" s="117"/>
      <c r="BQ26" s="117"/>
      <c r="BR26" s="117"/>
      <c r="BS26" s="117"/>
      <c r="BT26" s="117"/>
      <c r="BU26" s="118"/>
      <c r="BV26" s="116" t="s">
        <v>66</v>
      </c>
      <c r="BW26" s="117"/>
      <c r="BX26" s="117"/>
      <c r="BY26" s="117"/>
      <c r="BZ26" s="117"/>
      <c r="CA26" s="117"/>
      <c r="CB26" s="117"/>
      <c r="CC26" s="118"/>
      <c r="CD26" s="227"/>
      <c r="CE26" s="228"/>
      <c r="CF26" s="228"/>
      <c r="CG26" s="228"/>
      <c r="CH26" s="228"/>
      <c r="CI26" s="228"/>
      <c r="CJ26" s="228"/>
      <c r="CK26" s="228"/>
      <c r="CL26" s="228"/>
      <c r="CM26" s="228"/>
      <c r="CN26" s="228"/>
      <c r="CO26" s="228"/>
      <c r="CP26" s="228"/>
      <c r="CQ26" s="228"/>
      <c r="CR26" s="228"/>
      <c r="CS26" s="229"/>
      <c r="CT26" s="122"/>
      <c r="CU26" s="123"/>
      <c r="CV26" s="123"/>
      <c r="CW26" s="123"/>
      <c r="CX26" s="123"/>
      <c r="CY26" s="123"/>
      <c r="CZ26" s="123"/>
      <c r="DA26" s="124"/>
      <c r="DB26" s="122"/>
      <c r="DC26" s="123"/>
      <c r="DD26" s="123"/>
      <c r="DE26" s="123"/>
      <c r="DF26" s="123"/>
      <c r="DG26" s="123"/>
      <c r="DH26" s="123"/>
      <c r="DI26" s="124"/>
    </row>
    <row r="27" spans="1:119" ht="18.75" customHeight="1" thickBot="1" x14ac:dyDescent="0.2">
      <c r="A27" s="65"/>
      <c r="B27" s="277"/>
      <c r="C27" s="278"/>
      <c r="D27" s="279"/>
      <c r="E27" s="161" t="s">
        <v>113</v>
      </c>
      <c r="F27" s="109"/>
      <c r="G27" s="109"/>
      <c r="H27" s="109"/>
      <c r="I27" s="109"/>
      <c r="J27" s="109"/>
      <c r="K27" s="110"/>
      <c r="L27" s="162">
        <v>1</v>
      </c>
      <c r="M27" s="163"/>
      <c r="N27" s="163"/>
      <c r="O27" s="163"/>
      <c r="P27" s="202"/>
      <c r="Q27" s="162">
        <v>3573</v>
      </c>
      <c r="R27" s="163"/>
      <c r="S27" s="163"/>
      <c r="T27" s="163"/>
      <c r="U27" s="163"/>
      <c r="V27" s="202"/>
      <c r="W27" s="283"/>
      <c r="X27" s="278"/>
      <c r="Y27" s="279"/>
      <c r="Z27" s="161" t="s">
        <v>114</v>
      </c>
      <c r="AA27" s="109"/>
      <c r="AB27" s="109"/>
      <c r="AC27" s="109"/>
      <c r="AD27" s="109"/>
      <c r="AE27" s="109"/>
      <c r="AF27" s="109"/>
      <c r="AG27" s="110"/>
      <c r="AH27" s="162">
        <v>1</v>
      </c>
      <c r="AI27" s="163"/>
      <c r="AJ27" s="163"/>
      <c r="AK27" s="163"/>
      <c r="AL27" s="202"/>
      <c r="AM27" s="162" t="s">
        <v>115</v>
      </c>
      <c r="AN27" s="163"/>
      <c r="AO27" s="163"/>
      <c r="AP27" s="163"/>
      <c r="AQ27" s="163"/>
      <c r="AR27" s="202"/>
      <c r="AS27" s="162" t="s">
        <v>115</v>
      </c>
      <c r="AT27" s="163"/>
      <c r="AU27" s="163"/>
      <c r="AV27" s="163"/>
      <c r="AW27" s="163"/>
      <c r="AX27" s="164"/>
      <c r="AY27" s="210" t="s">
        <v>116</v>
      </c>
      <c r="AZ27" s="211"/>
      <c r="BA27" s="211"/>
      <c r="BB27" s="211"/>
      <c r="BC27" s="211"/>
      <c r="BD27" s="211"/>
      <c r="BE27" s="211"/>
      <c r="BF27" s="211"/>
      <c r="BG27" s="211"/>
      <c r="BH27" s="211"/>
      <c r="BI27" s="211"/>
      <c r="BJ27" s="211"/>
      <c r="BK27" s="211"/>
      <c r="BL27" s="211"/>
      <c r="BM27" s="212"/>
      <c r="BN27" s="274">
        <v>336584</v>
      </c>
      <c r="BO27" s="275"/>
      <c r="BP27" s="275"/>
      <c r="BQ27" s="275"/>
      <c r="BR27" s="275"/>
      <c r="BS27" s="275"/>
      <c r="BT27" s="275"/>
      <c r="BU27" s="276"/>
      <c r="BV27" s="274">
        <v>336516</v>
      </c>
      <c r="BW27" s="275"/>
      <c r="BX27" s="275"/>
      <c r="BY27" s="275"/>
      <c r="BZ27" s="275"/>
      <c r="CA27" s="275"/>
      <c r="CB27" s="275"/>
      <c r="CC27" s="276"/>
      <c r="CD27" s="290"/>
      <c r="CE27" s="228"/>
      <c r="CF27" s="228"/>
      <c r="CG27" s="228"/>
      <c r="CH27" s="228"/>
      <c r="CI27" s="228"/>
      <c r="CJ27" s="228"/>
      <c r="CK27" s="228"/>
      <c r="CL27" s="228"/>
      <c r="CM27" s="228"/>
      <c r="CN27" s="228"/>
      <c r="CO27" s="228"/>
      <c r="CP27" s="228"/>
      <c r="CQ27" s="228"/>
      <c r="CR27" s="228"/>
      <c r="CS27" s="229"/>
      <c r="CT27" s="122"/>
      <c r="CU27" s="123"/>
      <c r="CV27" s="123"/>
      <c r="CW27" s="123"/>
      <c r="CX27" s="123"/>
      <c r="CY27" s="123"/>
      <c r="CZ27" s="123"/>
      <c r="DA27" s="124"/>
      <c r="DB27" s="122"/>
      <c r="DC27" s="123"/>
      <c r="DD27" s="123"/>
      <c r="DE27" s="123"/>
      <c r="DF27" s="123"/>
      <c r="DG27" s="123"/>
      <c r="DH27" s="123"/>
      <c r="DI27" s="124"/>
      <c r="DJ27" s="63"/>
      <c r="DK27" s="63"/>
      <c r="DL27" s="63"/>
      <c r="DM27" s="63"/>
      <c r="DN27" s="63"/>
      <c r="DO27" s="63"/>
    </row>
    <row r="28" spans="1:119" ht="18.75" customHeight="1" x14ac:dyDescent="0.15">
      <c r="A28" s="65"/>
      <c r="B28" s="277"/>
      <c r="C28" s="278"/>
      <c r="D28" s="279"/>
      <c r="E28" s="161" t="s">
        <v>117</v>
      </c>
      <c r="F28" s="109"/>
      <c r="G28" s="109"/>
      <c r="H28" s="109"/>
      <c r="I28" s="109"/>
      <c r="J28" s="109"/>
      <c r="K28" s="110"/>
      <c r="L28" s="162">
        <v>1</v>
      </c>
      <c r="M28" s="163"/>
      <c r="N28" s="163"/>
      <c r="O28" s="163"/>
      <c r="P28" s="202"/>
      <c r="Q28" s="162">
        <v>3285</v>
      </c>
      <c r="R28" s="163"/>
      <c r="S28" s="163"/>
      <c r="T28" s="163"/>
      <c r="U28" s="163"/>
      <c r="V28" s="202"/>
      <c r="W28" s="283"/>
      <c r="X28" s="278"/>
      <c r="Y28" s="279"/>
      <c r="Z28" s="161" t="s">
        <v>118</v>
      </c>
      <c r="AA28" s="109"/>
      <c r="AB28" s="109"/>
      <c r="AC28" s="109"/>
      <c r="AD28" s="109"/>
      <c r="AE28" s="109"/>
      <c r="AF28" s="109"/>
      <c r="AG28" s="110"/>
      <c r="AH28" s="162" t="s">
        <v>66</v>
      </c>
      <c r="AI28" s="163"/>
      <c r="AJ28" s="163"/>
      <c r="AK28" s="163"/>
      <c r="AL28" s="202"/>
      <c r="AM28" s="162" t="s">
        <v>66</v>
      </c>
      <c r="AN28" s="163"/>
      <c r="AO28" s="163"/>
      <c r="AP28" s="163"/>
      <c r="AQ28" s="163"/>
      <c r="AR28" s="202"/>
      <c r="AS28" s="162" t="s">
        <v>66</v>
      </c>
      <c r="AT28" s="163"/>
      <c r="AU28" s="163"/>
      <c r="AV28" s="163"/>
      <c r="AW28" s="163"/>
      <c r="AX28" s="164"/>
      <c r="AY28" s="291" t="s">
        <v>119</v>
      </c>
      <c r="AZ28" s="292"/>
      <c r="BA28" s="292"/>
      <c r="BB28" s="293"/>
      <c r="BC28" s="91" t="s">
        <v>120</v>
      </c>
      <c r="BD28" s="92"/>
      <c r="BE28" s="92"/>
      <c r="BF28" s="92"/>
      <c r="BG28" s="92"/>
      <c r="BH28" s="92"/>
      <c r="BI28" s="92"/>
      <c r="BJ28" s="92"/>
      <c r="BK28" s="92"/>
      <c r="BL28" s="92"/>
      <c r="BM28" s="93"/>
      <c r="BN28" s="94">
        <v>570066</v>
      </c>
      <c r="BO28" s="95"/>
      <c r="BP28" s="95"/>
      <c r="BQ28" s="95"/>
      <c r="BR28" s="95"/>
      <c r="BS28" s="95"/>
      <c r="BT28" s="95"/>
      <c r="BU28" s="96"/>
      <c r="BV28" s="94">
        <v>549760</v>
      </c>
      <c r="BW28" s="95"/>
      <c r="BX28" s="95"/>
      <c r="BY28" s="95"/>
      <c r="BZ28" s="95"/>
      <c r="CA28" s="95"/>
      <c r="CB28" s="95"/>
      <c r="CC28" s="96"/>
      <c r="CD28" s="227"/>
      <c r="CE28" s="228"/>
      <c r="CF28" s="228"/>
      <c r="CG28" s="228"/>
      <c r="CH28" s="228"/>
      <c r="CI28" s="228"/>
      <c r="CJ28" s="228"/>
      <c r="CK28" s="228"/>
      <c r="CL28" s="228"/>
      <c r="CM28" s="228"/>
      <c r="CN28" s="228"/>
      <c r="CO28" s="228"/>
      <c r="CP28" s="228"/>
      <c r="CQ28" s="228"/>
      <c r="CR28" s="228"/>
      <c r="CS28" s="229"/>
      <c r="CT28" s="122"/>
      <c r="CU28" s="123"/>
      <c r="CV28" s="123"/>
      <c r="CW28" s="123"/>
      <c r="CX28" s="123"/>
      <c r="CY28" s="123"/>
      <c r="CZ28" s="123"/>
      <c r="DA28" s="124"/>
      <c r="DB28" s="122"/>
      <c r="DC28" s="123"/>
      <c r="DD28" s="123"/>
      <c r="DE28" s="123"/>
      <c r="DF28" s="123"/>
      <c r="DG28" s="123"/>
      <c r="DH28" s="123"/>
      <c r="DI28" s="124"/>
      <c r="DJ28" s="63"/>
      <c r="DK28" s="63"/>
      <c r="DL28" s="63"/>
      <c r="DM28" s="63"/>
      <c r="DN28" s="63"/>
      <c r="DO28" s="63"/>
    </row>
    <row r="29" spans="1:119" ht="18.75" customHeight="1" x14ac:dyDescent="0.15">
      <c r="A29" s="65"/>
      <c r="B29" s="277"/>
      <c r="C29" s="278"/>
      <c r="D29" s="279"/>
      <c r="E29" s="161" t="s">
        <v>121</v>
      </c>
      <c r="F29" s="109"/>
      <c r="G29" s="109"/>
      <c r="H29" s="109"/>
      <c r="I29" s="109"/>
      <c r="J29" s="109"/>
      <c r="K29" s="110"/>
      <c r="L29" s="162">
        <v>14</v>
      </c>
      <c r="M29" s="163"/>
      <c r="N29" s="163"/>
      <c r="O29" s="163"/>
      <c r="P29" s="202"/>
      <c r="Q29" s="162">
        <v>3069</v>
      </c>
      <c r="R29" s="163"/>
      <c r="S29" s="163"/>
      <c r="T29" s="163"/>
      <c r="U29" s="163"/>
      <c r="V29" s="202"/>
      <c r="W29" s="294"/>
      <c r="X29" s="295"/>
      <c r="Y29" s="296"/>
      <c r="Z29" s="161" t="s">
        <v>122</v>
      </c>
      <c r="AA29" s="109"/>
      <c r="AB29" s="109"/>
      <c r="AC29" s="109"/>
      <c r="AD29" s="109"/>
      <c r="AE29" s="109"/>
      <c r="AF29" s="109"/>
      <c r="AG29" s="110"/>
      <c r="AH29" s="162">
        <v>250</v>
      </c>
      <c r="AI29" s="163"/>
      <c r="AJ29" s="163"/>
      <c r="AK29" s="163"/>
      <c r="AL29" s="202"/>
      <c r="AM29" s="162">
        <v>770015</v>
      </c>
      <c r="AN29" s="163"/>
      <c r="AO29" s="163"/>
      <c r="AP29" s="163"/>
      <c r="AQ29" s="163"/>
      <c r="AR29" s="202"/>
      <c r="AS29" s="162">
        <v>3080</v>
      </c>
      <c r="AT29" s="163"/>
      <c r="AU29" s="163"/>
      <c r="AV29" s="163"/>
      <c r="AW29" s="163"/>
      <c r="AX29" s="164"/>
      <c r="AY29" s="297"/>
      <c r="AZ29" s="298"/>
      <c r="BA29" s="298"/>
      <c r="BB29" s="299"/>
      <c r="BC29" s="113" t="s">
        <v>123</v>
      </c>
      <c r="BD29" s="114"/>
      <c r="BE29" s="114"/>
      <c r="BF29" s="114"/>
      <c r="BG29" s="114"/>
      <c r="BH29" s="114"/>
      <c r="BI29" s="114"/>
      <c r="BJ29" s="114"/>
      <c r="BK29" s="114"/>
      <c r="BL29" s="114"/>
      <c r="BM29" s="115"/>
      <c r="BN29" s="116">
        <v>352772</v>
      </c>
      <c r="BO29" s="117"/>
      <c r="BP29" s="117"/>
      <c r="BQ29" s="117"/>
      <c r="BR29" s="117"/>
      <c r="BS29" s="117"/>
      <c r="BT29" s="117"/>
      <c r="BU29" s="118"/>
      <c r="BV29" s="116">
        <v>452574</v>
      </c>
      <c r="BW29" s="117"/>
      <c r="BX29" s="117"/>
      <c r="BY29" s="117"/>
      <c r="BZ29" s="117"/>
      <c r="CA29" s="117"/>
      <c r="CB29" s="117"/>
      <c r="CC29" s="118"/>
      <c r="CD29" s="290"/>
      <c r="CE29" s="228"/>
      <c r="CF29" s="228"/>
      <c r="CG29" s="228"/>
      <c r="CH29" s="228"/>
      <c r="CI29" s="228"/>
      <c r="CJ29" s="228"/>
      <c r="CK29" s="228"/>
      <c r="CL29" s="228"/>
      <c r="CM29" s="228"/>
      <c r="CN29" s="228"/>
      <c r="CO29" s="228"/>
      <c r="CP29" s="228"/>
      <c r="CQ29" s="228"/>
      <c r="CR29" s="228"/>
      <c r="CS29" s="229"/>
      <c r="CT29" s="122"/>
      <c r="CU29" s="123"/>
      <c r="CV29" s="123"/>
      <c r="CW29" s="123"/>
      <c r="CX29" s="123"/>
      <c r="CY29" s="123"/>
      <c r="CZ29" s="123"/>
      <c r="DA29" s="124"/>
      <c r="DB29" s="122"/>
      <c r="DC29" s="123"/>
      <c r="DD29" s="123"/>
      <c r="DE29" s="123"/>
      <c r="DF29" s="123"/>
      <c r="DG29" s="123"/>
      <c r="DH29" s="123"/>
      <c r="DI29" s="124"/>
      <c r="DJ29" s="63"/>
      <c r="DK29" s="63"/>
      <c r="DL29" s="63"/>
      <c r="DM29" s="63"/>
      <c r="DN29" s="63"/>
      <c r="DO29" s="63"/>
    </row>
    <row r="30" spans="1:119" ht="18.75" customHeight="1" thickBot="1" x14ac:dyDescent="0.2">
      <c r="A30" s="65"/>
      <c r="B30" s="300"/>
      <c r="C30" s="301"/>
      <c r="D30" s="302"/>
      <c r="E30" s="171"/>
      <c r="F30" s="172"/>
      <c r="G30" s="172"/>
      <c r="H30" s="172"/>
      <c r="I30" s="172"/>
      <c r="J30" s="172"/>
      <c r="K30" s="173"/>
      <c r="L30" s="303"/>
      <c r="M30" s="304"/>
      <c r="N30" s="304"/>
      <c r="O30" s="304"/>
      <c r="P30" s="305"/>
      <c r="Q30" s="303"/>
      <c r="R30" s="304"/>
      <c r="S30" s="304"/>
      <c r="T30" s="304"/>
      <c r="U30" s="304"/>
      <c r="V30" s="305"/>
      <c r="W30" s="306" t="s">
        <v>124</v>
      </c>
      <c r="X30" s="307"/>
      <c r="Y30" s="307"/>
      <c r="Z30" s="307"/>
      <c r="AA30" s="307"/>
      <c r="AB30" s="307"/>
      <c r="AC30" s="307"/>
      <c r="AD30" s="307"/>
      <c r="AE30" s="307"/>
      <c r="AF30" s="307"/>
      <c r="AG30" s="308"/>
      <c r="AH30" s="242">
        <v>96.8</v>
      </c>
      <c r="AI30" s="243"/>
      <c r="AJ30" s="243"/>
      <c r="AK30" s="243"/>
      <c r="AL30" s="243"/>
      <c r="AM30" s="243"/>
      <c r="AN30" s="243"/>
      <c r="AO30" s="243"/>
      <c r="AP30" s="243"/>
      <c r="AQ30" s="243"/>
      <c r="AR30" s="243"/>
      <c r="AS30" s="243"/>
      <c r="AT30" s="243"/>
      <c r="AU30" s="243"/>
      <c r="AV30" s="243"/>
      <c r="AW30" s="243"/>
      <c r="AX30" s="245"/>
      <c r="AY30" s="309"/>
      <c r="AZ30" s="310"/>
      <c r="BA30" s="310"/>
      <c r="BB30" s="311"/>
      <c r="BC30" s="271" t="s">
        <v>125</v>
      </c>
      <c r="BD30" s="272"/>
      <c r="BE30" s="272"/>
      <c r="BF30" s="272"/>
      <c r="BG30" s="272"/>
      <c r="BH30" s="272"/>
      <c r="BI30" s="272"/>
      <c r="BJ30" s="272"/>
      <c r="BK30" s="272"/>
      <c r="BL30" s="272"/>
      <c r="BM30" s="273"/>
      <c r="BN30" s="274">
        <v>1657836</v>
      </c>
      <c r="BO30" s="275"/>
      <c r="BP30" s="275"/>
      <c r="BQ30" s="275"/>
      <c r="BR30" s="275"/>
      <c r="BS30" s="275"/>
      <c r="BT30" s="275"/>
      <c r="BU30" s="276"/>
      <c r="BV30" s="274">
        <v>1649074</v>
      </c>
      <c r="BW30" s="275"/>
      <c r="BX30" s="275"/>
      <c r="BY30" s="275"/>
      <c r="BZ30" s="275"/>
      <c r="CA30" s="275"/>
      <c r="CB30" s="275"/>
      <c r="CC30" s="276"/>
      <c r="CD30" s="312"/>
      <c r="CE30" s="313"/>
      <c r="CF30" s="313"/>
      <c r="CG30" s="313"/>
      <c r="CH30" s="313"/>
      <c r="CI30" s="313"/>
      <c r="CJ30" s="313"/>
      <c r="CK30" s="313"/>
      <c r="CL30" s="313"/>
      <c r="CM30" s="313"/>
      <c r="CN30" s="313"/>
      <c r="CO30" s="313"/>
      <c r="CP30" s="313"/>
      <c r="CQ30" s="313"/>
      <c r="CR30" s="313"/>
      <c r="CS30" s="314"/>
      <c r="CT30" s="315"/>
      <c r="CU30" s="316"/>
      <c r="CV30" s="316"/>
      <c r="CW30" s="316"/>
      <c r="CX30" s="316"/>
      <c r="CY30" s="316"/>
      <c r="CZ30" s="316"/>
      <c r="DA30" s="317"/>
      <c r="DB30" s="315"/>
      <c r="DC30" s="316"/>
      <c r="DD30" s="316"/>
      <c r="DE30" s="316"/>
      <c r="DF30" s="316"/>
      <c r="DG30" s="316"/>
      <c r="DH30" s="316"/>
      <c r="DI30" s="317"/>
      <c r="DJ30" s="63"/>
      <c r="DK30" s="63"/>
      <c r="DL30" s="63"/>
      <c r="DM30" s="63"/>
      <c r="DN30" s="63"/>
      <c r="DO30" s="63"/>
    </row>
    <row r="31" spans="1:119" ht="13.5" customHeight="1" x14ac:dyDescent="0.15">
      <c r="A31" s="65"/>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20"/>
      <c r="DJ31" s="63"/>
      <c r="DK31" s="63"/>
      <c r="DL31" s="63"/>
      <c r="DM31" s="63"/>
      <c r="DN31" s="63"/>
      <c r="DO31" s="63"/>
    </row>
    <row r="32" spans="1:119" ht="13.5" customHeight="1" x14ac:dyDescent="0.15">
      <c r="A32" s="65"/>
      <c r="B32" s="321"/>
      <c r="C32" s="322" t="s">
        <v>126</v>
      </c>
      <c r="D32" s="322"/>
      <c r="E32" s="322"/>
      <c r="F32" s="319"/>
      <c r="G32" s="319"/>
      <c r="H32" s="319"/>
      <c r="I32" s="319"/>
      <c r="J32" s="319"/>
      <c r="K32" s="319"/>
      <c r="L32" s="319"/>
      <c r="M32" s="319"/>
      <c r="N32" s="319"/>
      <c r="O32" s="319"/>
      <c r="P32" s="319"/>
      <c r="Q32" s="319"/>
      <c r="R32" s="319"/>
      <c r="S32" s="319"/>
      <c r="T32" s="319"/>
      <c r="U32" s="319" t="s">
        <v>127</v>
      </c>
      <c r="V32" s="319"/>
      <c r="W32" s="319"/>
      <c r="X32" s="319"/>
      <c r="Y32" s="319"/>
      <c r="Z32" s="319"/>
      <c r="AA32" s="319"/>
      <c r="AB32" s="319"/>
      <c r="AC32" s="319"/>
      <c r="AD32" s="319"/>
      <c r="AE32" s="319"/>
      <c r="AF32" s="319"/>
      <c r="AG32" s="319"/>
      <c r="AH32" s="319"/>
      <c r="AI32" s="319"/>
      <c r="AJ32" s="319"/>
      <c r="AK32" s="319"/>
      <c r="AL32" s="319"/>
      <c r="AM32" s="323" t="s">
        <v>128</v>
      </c>
      <c r="AN32" s="319"/>
      <c r="AO32" s="319"/>
      <c r="AP32" s="319"/>
      <c r="AQ32" s="319"/>
      <c r="AR32" s="319"/>
      <c r="AS32" s="323"/>
      <c r="AT32" s="323"/>
      <c r="AU32" s="323"/>
      <c r="AV32" s="323"/>
      <c r="AW32" s="323"/>
      <c r="AX32" s="323"/>
      <c r="AY32" s="323"/>
      <c r="AZ32" s="323"/>
      <c r="BA32" s="323"/>
      <c r="BB32" s="319"/>
      <c r="BC32" s="323"/>
      <c r="BD32" s="319"/>
      <c r="BE32" s="323" t="s">
        <v>129</v>
      </c>
      <c r="BF32" s="319"/>
      <c r="BG32" s="319"/>
      <c r="BH32" s="319"/>
      <c r="BI32" s="319"/>
      <c r="BJ32" s="323"/>
      <c r="BK32" s="323"/>
      <c r="BL32" s="323"/>
      <c r="BM32" s="323"/>
      <c r="BN32" s="323"/>
      <c r="BO32" s="323"/>
      <c r="BP32" s="323"/>
      <c r="BQ32" s="323"/>
      <c r="BR32" s="319"/>
      <c r="BS32" s="319"/>
      <c r="BT32" s="319"/>
      <c r="BU32" s="319"/>
      <c r="BV32" s="319"/>
      <c r="BW32" s="319" t="s">
        <v>130</v>
      </c>
      <c r="BX32" s="319"/>
      <c r="BY32" s="319"/>
      <c r="BZ32" s="319"/>
      <c r="CA32" s="319"/>
      <c r="CB32" s="323"/>
      <c r="CC32" s="323"/>
      <c r="CD32" s="323"/>
      <c r="CE32" s="323"/>
      <c r="CF32" s="323"/>
      <c r="CG32" s="323"/>
      <c r="CH32" s="323"/>
      <c r="CI32" s="323"/>
      <c r="CJ32" s="323"/>
      <c r="CK32" s="323"/>
      <c r="CL32" s="323"/>
      <c r="CM32" s="323"/>
      <c r="CN32" s="323"/>
      <c r="CO32" s="323" t="s">
        <v>131</v>
      </c>
      <c r="CP32" s="323"/>
      <c r="CQ32" s="323"/>
      <c r="CR32" s="323"/>
      <c r="CS32" s="323"/>
      <c r="CT32" s="323"/>
      <c r="CU32" s="323"/>
      <c r="CV32" s="323"/>
      <c r="CW32" s="323"/>
      <c r="CX32" s="323"/>
      <c r="CY32" s="323"/>
      <c r="CZ32" s="323"/>
      <c r="DA32" s="323"/>
      <c r="DB32" s="323"/>
      <c r="DC32" s="323"/>
      <c r="DD32" s="323"/>
      <c r="DE32" s="323"/>
      <c r="DF32" s="323"/>
      <c r="DG32" s="323"/>
      <c r="DH32" s="323"/>
      <c r="DI32" s="320"/>
      <c r="DJ32" s="63"/>
      <c r="DK32" s="63"/>
      <c r="DL32" s="63"/>
      <c r="DM32" s="63"/>
      <c r="DN32" s="63"/>
      <c r="DO32" s="63"/>
    </row>
    <row r="33" spans="1:119" ht="13.5" customHeight="1" x14ac:dyDescent="0.15">
      <c r="A33" s="65"/>
      <c r="B33" s="321"/>
      <c r="C33" s="139" t="s">
        <v>132</v>
      </c>
      <c r="D33" s="139"/>
      <c r="E33" s="86" t="s">
        <v>133</v>
      </c>
      <c r="F33" s="86"/>
      <c r="G33" s="86"/>
      <c r="H33" s="86"/>
      <c r="I33" s="86"/>
      <c r="J33" s="86"/>
      <c r="K33" s="86"/>
      <c r="L33" s="86"/>
      <c r="M33" s="86"/>
      <c r="N33" s="86"/>
      <c r="O33" s="86"/>
      <c r="P33" s="86"/>
      <c r="Q33" s="86"/>
      <c r="R33" s="86"/>
      <c r="S33" s="86"/>
      <c r="T33" s="324"/>
      <c r="U33" s="139" t="s">
        <v>132</v>
      </c>
      <c r="V33" s="139"/>
      <c r="W33" s="86" t="s">
        <v>133</v>
      </c>
      <c r="X33" s="86"/>
      <c r="Y33" s="86"/>
      <c r="Z33" s="86"/>
      <c r="AA33" s="86"/>
      <c r="AB33" s="86"/>
      <c r="AC33" s="86"/>
      <c r="AD33" s="86"/>
      <c r="AE33" s="86"/>
      <c r="AF33" s="86"/>
      <c r="AG33" s="86"/>
      <c r="AH33" s="86"/>
      <c r="AI33" s="86"/>
      <c r="AJ33" s="86"/>
      <c r="AK33" s="86"/>
      <c r="AL33" s="324"/>
      <c r="AM33" s="139" t="s">
        <v>132</v>
      </c>
      <c r="AN33" s="139"/>
      <c r="AO33" s="86" t="s">
        <v>133</v>
      </c>
      <c r="AP33" s="86"/>
      <c r="AQ33" s="86"/>
      <c r="AR33" s="86"/>
      <c r="AS33" s="86"/>
      <c r="AT33" s="86"/>
      <c r="AU33" s="86"/>
      <c r="AV33" s="86"/>
      <c r="AW33" s="86"/>
      <c r="AX33" s="86"/>
      <c r="AY33" s="86"/>
      <c r="AZ33" s="86"/>
      <c r="BA33" s="86"/>
      <c r="BB33" s="86"/>
      <c r="BC33" s="86"/>
      <c r="BD33" s="325"/>
      <c r="BE33" s="86" t="s">
        <v>134</v>
      </c>
      <c r="BF33" s="86"/>
      <c r="BG33" s="86" t="s">
        <v>135</v>
      </c>
      <c r="BH33" s="86"/>
      <c r="BI33" s="86"/>
      <c r="BJ33" s="86"/>
      <c r="BK33" s="86"/>
      <c r="BL33" s="86"/>
      <c r="BM33" s="86"/>
      <c r="BN33" s="86"/>
      <c r="BO33" s="86"/>
      <c r="BP33" s="86"/>
      <c r="BQ33" s="86"/>
      <c r="BR33" s="86"/>
      <c r="BS33" s="86"/>
      <c r="BT33" s="86"/>
      <c r="BU33" s="86"/>
      <c r="BV33" s="325"/>
      <c r="BW33" s="139" t="s">
        <v>134</v>
      </c>
      <c r="BX33" s="139"/>
      <c r="BY33" s="86" t="s">
        <v>136</v>
      </c>
      <c r="BZ33" s="86"/>
      <c r="CA33" s="86"/>
      <c r="CB33" s="86"/>
      <c r="CC33" s="86"/>
      <c r="CD33" s="86"/>
      <c r="CE33" s="86"/>
      <c r="CF33" s="86"/>
      <c r="CG33" s="86"/>
      <c r="CH33" s="86"/>
      <c r="CI33" s="86"/>
      <c r="CJ33" s="86"/>
      <c r="CK33" s="86"/>
      <c r="CL33" s="86"/>
      <c r="CM33" s="86"/>
      <c r="CN33" s="324"/>
      <c r="CO33" s="139" t="s">
        <v>132</v>
      </c>
      <c r="CP33" s="139"/>
      <c r="CQ33" s="86" t="s">
        <v>137</v>
      </c>
      <c r="CR33" s="86"/>
      <c r="CS33" s="86"/>
      <c r="CT33" s="86"/>
      <c r="CU33" s="86"/>
      <c r="CV33" s="86"/>
      <c r="CW33" s="86"/>
      <c r="CX33" s="86"/>
      <c r="CY33" s="86"/>
      <c r="CZ33" s="86"/>
      <c r="DA33" s="86"/>
      <c r="DB33" s="86"/>
      <c r="DC33" s="86"/>
      <c r="DD33" s="86"/>
      <c r="DE33" s="86"/>
      <c r="DF33" s="324"/>
      <c r="DG33" s="326" t="s">
        <v>138</v>
      </c>
      <c r="DH33" s="326"/>
      <c r="DI33" s="327"/>
      <c r="DJ33" s="63"/>
      <c r="DK33" s="63"/>
      <c r="DL33" s="63"/>
      <c r="DM33" s="63"/>
      <c r="DN33" s="63"/>
      <c r="DO33" s="63"/>
    </row>
    <row r="34" spans="1:119" ht="32.25" customHeight="1" x14ac:dyDescent="0.15">
      <c r="A34" s="65"/>
      <c r="B34" s="321"/>
      <c r="C34" s="328">
        <f>IF(E34="","",1)</f>
        <v>1</v>
      </c>
      <c r="D34" s="328"/>
      <c r="E34" s="329" t="str">
        <f>IF('各会計、関係団体の財政状況及び健全化判断比率'!B7="","",'各会計、関係団体の財政状況及び健全化判断比率'!B7)</f>
        <v>一般会計</v>
      </c>
      <c r="F34" s="329"/>
      <c r="G34" s="329"/>
      <c r="H34" s="329"/>
      <c r="I34" s="329"/>
      <c r="J34" s="329"/>
      <c r="K34" s="329"/>
      <c r="L34" s="329"/>
      <c r="M34" s="329"/>
      <c r="N34" s="329"/>
      <c r="O34" s="329"/>
      <c r="P34" s="329"/>
      <c r="Q34" s="329"/>
      <c r="R34" s="329"/>
      <c r="S34" s="329"/>
      <c r="T34" s="322"/>
      <c r="U34" s="328">
        <f>IF(W34="","",MAX(C34:D43)+1)</f>
        <v>2</v>
      </c>
      <c r="V34" s="328"/>
      <c r="W34" s="329" t="str">
        <f>IF('各会計、関係団体の財政状況及び健全化判断比率'!B28="","",'各会計、関係団体の財政状況及び健全化判断比率'!B28)</f>
        <v>国民健康保険事業特別会計</v>
      </c>
      <c r="X34" s="329"/>
      <c r="Y34" s="329"/>
      <c r="Z34" s="329"/>
      <c r="AA34" s="329"/>
      <c r="AB34" s="329"/>
      <c r="AC34" s="329"/>
      <c r="AD34" s="329"/>
      <c r="AE34" s="329"/>
      <c r="AF34" s="329"/>
      <c r="AG34" s="329"/>
      <c r="AH34" s="329"/>
      <c r="AI34" s="329"/>
      <c r="AJ34" s="329"/>
      <c r="AK34" s="329"/>
      <c r="AL34" s="322"/>
      <c r="AM34" s="328">
        <f>IF(AO34="","",MAX(C34:D43,U34:V43)+1)</f>
        <v>5</v>
      </c>
      <c r="AN34" s="328"/>
      <c r="AO34" s="329" t="str">
        <f>IF('各会計、関係団体の財政状況及び健全化判断比率'!B31="","",'各会計、関係団体の財政状況及び健全化判断比率'!B31)</f>
        <v>水道事業会計</v>
      </c>
      <c r="AP34" s="329"/>
      <c r="AQ34" s="329"/>
      <c r="AR34" s="329"/>
      <c r="AS34" s="329"/>
      <c r="AT34" s="329"/>
      <c r="AU34" s="329"/>
      <c r="AV34" s="329"/>
      <c r="AW34" s="329"/>
      <c r="AX34" s="329"/>
      <c r="AY34" s="329"/>
      <c r="AZ34" s="329"/>
      <c r="BA34" s="329"/>
      <c r="BB34" s="329"/>
      <c r="BC34" s="329"/>
      <c r="BD34" s="322"/>
      <c r="BE34" s="328" t="str">
        <f>IF(BG34="","",MAX(C34:D43,U34:V43,AM34:AN43)+1)</f>
        <v/>
      </c>
      <c r="BF34" s="328"/>
      <c r="BG34" s="329"/>
      <c r="BH34" s="329"/>
      <c r="BI34" s="329"/>
      <c r="BJ34" s="329"/>
      <c r="BK34" s="329"/>
      <c r="BL34" s="329"/>
      <c r="BM34" s="329"/>
      <c r="BN34" s="329"/>
      <c r="BO34" s="329"/>
      <c r="BP34" s="329"/>
      <c r="BQ34" s="329"/>
      <c r="BR34" s="329"/>
      <c r="BS34" s="329"/>
      <c r="BT34" s="329"/>
      <c r="BU34" s="329"/>
      <c r="BV34" s="322"/>
      <c r="BW34" s="328">
        <f>IF(BY34="","",MAX(C34:D43,U34:V43,AM34:AN43,BE34:BF43)+1)</f>
        <v>8</v>
      </c>
      <c r="BX34" s="328"/>
      <c r="BY34" s="329" t="str">
        <f>IF('各会計、関係団体の財政状況及び健全化判断比率'!B68="","",'各会計、関係団体の財政状況及び健全化判断比率'!B68)</f>
        <v>水俣芦北広域行政事務組合</v>
      </c>
      <c r="BZ34" s="329"/>
      <c r="CA34" s="329"/>
      <c r="CB34" s="329"/>
      <c r="CC34" s="329"/>
      <c r="CD34" s="329"/>
      <c r="CE34" s="329"/>
      <c r="CF34" s="329"/>
      <c r="CG34" s="329"/>
      <c r="CH34" s="329"/>
      <c r="CI34" s="329"/>
      <c r="CJ34" s="329"/>
      <c r="CK34" s="329"/>
      <c r="CL34" s="329"/>
      <c r="CM34" s="329"/>
      <c r="CN34" s="322"/>
      <c r="CO34" s="328">
        <f>IF(CQ34="","",MAX(C34:D43,U34:V43,AM34:AN43,BE34:BF43,BW34:BX43)+1)</f>
        <v>11</v>
      </c>
      <c r="CP34" s="328"/>
      <c r="CQ34" s="329" t="str">
        <f>IF('各会計、関係団体の財政状況及び健全化判断比率'!BS7="","",'各会計、関係団体の財政状況及び健全化判断比率'!BS7)</f>
        <v>水俣市振興公社</v>
      </c>
      <c r="CR34" s="329"/>
      <c r="CS34" s="329"/>
      <c r="CT34" s="329"/>
      <c r="CU34" s="329"/>
      <c r="CV34" s="329"/>
      <c r="CW34" s="329"/>
      <c r="CX34" s="329"/>
      <c r="CY34" s="329"/>
      <c r="CZ34" s="329"/>
      <c r="DA34" s="329"/>
      <c r="DB34" s="329"/>
      <c r="DC34" s="329"/>
      <c r="DD34" s="329"/>
      <c r="DE34" s="329"/>
      <c r="DF34" s="319"/>
      <c r="DG34" s="330" t="str">
        <f>IF('各会計、関係団体の財政状況及び健全化判断比率'!BR7="","",'各会計、関係団体の財政状況及び健全化判断比率'!BR7)</f>
        <v/>
      </c>
      <c r="DH34" s="330"/>
      <c r="DI34" s="327"/>
      <c r="DJ34" s="63"/>
      <c r="DK34" s="63"/>
      <c r="DL34" s="63"/>
      <c r="DM34" s="63"/>
      <c r="DN34" s="63"/>
      <c r="DO34" s="63"/>
    </row>
    <row r="35" spans="1:119" ht="32.25" customHeight="1" x14ac:dyDescent="0.15">
      <c r="A35" s="65"/>
      <c r="B35" s="321"/>
      <c r="C35" s="328" t="str">
        <f>IF(E35="","",C34+1)</f>
        <v/>
      </c>
      <c r="D35" s="328"/>
      <c r="E35" s="329" t="str">
        <f>IF('各会計、関係団体の財政状況及び健全化判断比率'!B8="","",'各会計、関係団体の財政状況及び健全化判断比率'!B8)</f>
        <v/>
      </c>
      <c r="F35" s="329"/>
      <c r="G35" s="329"/>
      <c r="H35" s="329"/>
      <c r="I35" s="329"/>
      <c r="J35" s="329"/>
      <c r="K35" s="329"/>
      <c r="L35" s="329"/>
      <c r="M35" s="329"/>
      <c r="N35" s="329"/>
      <c r="O35" s="329"/>
      <c r="P35" s="329"/>
      <c r="Q35" s="329"/>
      <c r="R35" s="329"/>
      <c r="S35" s="329"/>
      <c r="T35" s="322"/>
      <c r="U35" s="328">
        <f>IF(W35="","",U34+1)</f>
        <v>3</v>
      </c>
      <c r="V35" s="328"/>
      <c r="W35" s="329" t="str">
        <f>IF('各会計、関係団体の財政状況及び健全化判断比率'!B29="","",'各会計、関係団体の財政状況及び健全化判断比率'!B29)</f>
        <v>介護保険特別会計</v>
      </c>
      <c r="X35" s="329"/>
      <c r="Y35" s="329"/>
      <c r="Z35" s="329"/>
      <c r="AA35" s="329"/>
      <c r="AB35" s="329"/>
      <c r="AC35" s="329"/>
      <c r="AD35" s="329"/>
      <c r="AE35" s="329"/>
      <c r="AF35" s="329"/>
      <c r="AG35" s="329"/>
      <c r="AH35" s="329"/>
      <c r="AI35" s="329"/>
      <c r="AJ35" s="329"/>
      <c r="AK35" s="329"/>
      <c r="AL35" s="322"/>
      <c r="AM35" s="328">
        <f t="shared" ref="AM35:AM43" si="0">IF(AO35="","",AM34+1)</f>
        <v>6</v>
      </c>
      <c r="AN35" s="328"/>
      <c r="AO35" s="329" t="str">
        <f>IF('各会計、関係団体の財政状況及び健全化判断比率'!B32="","",'各会計、関係団体の財政状況及び健全化判断比率'!B32)</f>
        <v>病院事業会計</v>
      </c>
      <c r="AP35" s="329"/>
      <c r="AQ35" s="329"/>
      <c r="AR35" s="329"/>
      <c r="AS35" s="329"/>
      <c r="AT35" s="329"/>
      <c r="AU35" s="329"/>
      <c r="AV35" s="329"/>
      <c r="AW35" s="329"/>
      <c r="AX35" s="329"/>
      <c r="AY35" s="329"/>
      <c r="AZ35" s="329"/>
      <c r="BA35" s="329"/>
      <c r="BB35" s="329"/>
      <c r="BC35" s="329"/>
      <c r="BD35" s="322"/>
      <c r="BE35" s="328" t="str">
        <f t="shared" ref="BE35:BE43" si="1">IF(BG35="","",BE34+1)</f>
        <v/>
      </c>
      <c r="BF35" s="328"/>
      <c r="BG35" s="329"/>
      <c r="BH35" s="329"/>
      <c r="BI35" s="329"/>
      <c r="BJ35" s="329"/>
      <c r="BK35" s="329"/>
      <c r="BL35" s="329"/>
      <c r="BM35" s="329"/>
      <c r="BN35" s="329"/>
      <c r="BO35" s="329"/>
      <c r="BP35" s="329"/>
      <c r="BQ35" s="329"/>
      <c r="BR35" s="329"/>
      <c r="BS35" s="329"/>
      <c r="BT35" s="329"/>
      <c r="BU35" s="329"/>
      <c r="BV35" s="322"/>
      <c r="BW35" s="328">
        <f t="shared" ref="BW35:BW43" si="2">IF(BY35="","",BW34+1)</f>
        <v>9</v>
      </c>
      <c r="BX35" s="328"/>
      <c r="BY35" s="329" t="str">
        <f>IF('各会計、関係団体の財政状況及び健全化判断比率'!B69="","",'各会計、関係団体の財政状況及び健全化判断比率'!B69)</f>
        <v>熊本県後期高齢者医療広域連合（一般会計）</v>
      </c>
      <c r="BZ35" s="329"/>
      <c r="CA35" s="329"/>
      <c r="CB35" s="329"/>
      <c r="CC35" s="329"/>
      <c r="CD35" s="329"/>
      <c r="CE35" s="329"/>
      <c r="CF35" s="329"/>
      <c r="CG35" s="329"/>
      <c r="CH35" s="329"/>
      <c r="CI35" s="329"/>
      <c r="CJ35" s="329"/>
      <c r="CK35" s="329"/>
      <c r="CL35" s="329"/>
      <c r="CM35" s="329"/>
      <c r="CN35" s="322"/>
      <c r="CO35" s="328">
        <f t="shared" ref="CO35:CO43" si="3">IF(CQ35="","",CO34+1)</f>
        <v>12</v>
      </c>
      <c r="CP35" s="328"/>
      <c r="CQ35" s="329" t="str">
        <f>IF('各会計、関係団体の財政状況及び健全化判断比率'!BS8="","",'各会計、関係団体の財政状況及び健全化判断比率'!BS8)</f>
        <v>株式会社みなまた</v>
      </c>
      <c r="CR35" s="329"/>
      <c r="CS35" s="329"/>
      <c r="CT35" s="329"/>
      <c r="CU35" s="329"/>
      <c r="CV35" s="329"/>
      <c r="CW35" s="329"/>
      <c r="CX35" s="329"/>
      <c r="CY35" s="329"/>
      <c r="CZ35" s="329"/>
      <c r="DA35" s="329"/>
      <c r="DB35" s="329"/>
      <c r="DC35" s="329"/>
      <c r="DD35" s="329"/>
      <c r="DE35" s="329"/>
      <c r="DF35" s="319"/>
      <c r="DG35" s="330" t="str">
        <f>IF('各会計、関係団体の財政状況及び健全化判断比率'!BR8="","",'各会計、関係団体の財政状況及び健全化判断比率'!BR8)</f>
        <v/>
      </c>
      <c r="DH35" s="330"/>
      <c r="DI35" s="327"/>
      <c r="DJ35" s="63"/>
      <c r="DK35" s="63"/>
      <c r="DL35" s="63"/>
      <c r="DM35" s="63"/>
      <c r="DN35" s="63"/>
      <c r="DO35" s="63"/>
    </row>
    <row r="36" spans="1:119" ht="32.25" customHeight="1" x14ac:dyDescent="0.15">
      <c r="A36" s="65"/>
      <c r="B36" s="321"/>
      <c r="C36" s="328" t="str">
        <f>IF(E36="","",C35+1)</f>
        <v/>
      </c>
      <c r="D36" s="328"/>
      <c r="E36" s="329" t="str">
        <f>IF('各会計、関係団体の財政状況及び健全化判断比率'!B9="","",'各会計、関係団体の財政状況及び健全化判断比率'!B9)</f>
        <v/>
      </c>
      <c r="F36" s="329"/>
      <c r="G36" s="329"/>
      <c r="H36" s="329"/>
      <c r="I36" s="329"/>
      <c r="J36" s="329"/>
      <c r="K36" s="329"/>
      <c r="L36" s="329"/>
      <c r="M36" s="329"/>
      <c r="N36" s="329"/>
      <c r="O36" s="329"/>
      <c r="P36" s="329"/>
      <c r="Q36" s="329"/>
      <c r="R36" s="329"/>
      <c r="S36" s="329"/>
      <c r="T36" s="322"/>
      <c r="U36" s="328">
        <f t="shared" ref="U36:U43" si="4">IF(W36="","",U35+1)</f>
        <v>4</v>
      </c>
      <c r="V36" s="328"/>
      <c r="W36" s="329" t="str">
        <f>IF('各会計、関係団体の財政状況及び健全化判断比率'!B30="","",'各会計、関係団体の財政状況及び健全化判断比率'!B30)</f>
        <v>後期高齢者医療特別会計</v>
      </c>
      <c r="X36" s="329"/>
      <c r="Y36" s="329"/>
      <c r="Z36" s="329"/>
      <c r="AA36" s="329"/>
      <c r="AB36" s="329"/>
      <c r="AC36" s="329"/>
      <c r="AD36" s="329"/>
      <c r="AE36" s="329"/>
      <c r="AF36" s="329"/>
      <c r="AG36" s="329"/>
      <c r="AH36" s="329"/>
      <c r="AI36" s="329"/>
      <c r="AJ36" s="329"/>
      <c r="AK36" s="329"/>
      <c r="AL36" s="322"/>
      <c r="AM36" s="328">
        <f t="shared" si="0"/>
        <v>7</v>
      </c>
      <c r="AN36" s="328"/>
      <c r="AO36" s="329" t="str">
        <f>IF('各会計、関係団体の財政状況及び健全化判断比率'!B33="","",'各会計、関係団体の財政状況及び健全化判断比率'!B33)</f>
        <v>公共下水道事業会計</v>
      </c>
      <c r="AP36" s="329"/>
      <c r="AQ36" s="329"/>
      <c r="AR36" s="329"/>
      <c r="AS36" s="329"/>
      <c r="AT36" s="329"/>
      <c r="AU36" s="329"/>
      <c r="AV36" s="329"/>
      <c r="AW36" s="329"/>
      <c r="AX36" s="329"/>
      <c r="AY36" s="329"/>
      <c r="AZ36" s="329"/>
      <c r="BA36" s="329"/>
      <c r="BB36" s="329"/>
      <c r="BC36" s="329"/>
      <c r="BD36" s="322"/>
      <c r="BE36" s="328" t="str">
        <f t="shared" si="1"/>
        <v/>
      </c>
      <c r="BF36" s="328"/>
      <c r="BG36" s="329"/>
      <c r="BH36" s="329"/>
      <c r="BI36" s="329"/>
      <c r="BJ36" s="329"/>
      <c r="BK36" s="329"/>
      <c r="BL36" s="329"/>
      <c r="BM36" s="329"/>
      <c r="BN36" s="329"/>
      <c r="BO36" s="329"/>
      <c r="BP36" s="329"/>
      <c r="BQ36" s="329"/>
      <c r="BR36" s="329"/>
      <c r="BS36" s="329"/>
      <c r="BT36" s="329"/>
      <c r="BU36" s="329"/>
      <c r="BV36" s="322"/>
      <c r="BW36" s="328">
        <f t="shared" si="2"/>
        <v>10</v>
      </c>
      <c r="BX36" s="328"/>
      <c r="BY36" s="329" t="str">
        <f>IF('各会計、関係団体の財政状況及び健全化判断比率'!B70="","",'各会計、関係団体の財政状況及び健全化判断比率'!B70)</f>
        <v>熊本県後期高齢者医療広域連合（後期高齢者医療特別会計）</v>
      </c>
      <c r="BZ36" s="329"/>
      <c r="CA36" s="329"/>
      <c r="CB36" s="329"/>
      <c r="CC36" s="329"/>
      <c r="CD36" s="329"/>
      <c r="CE36" s="329"/>
      <c r="CF36" s="329"/>
      <c r="CG36" s="329"/>
      <c r="CH36" s="329"/>
      <c r="CI36" s="329"/>
      <c r="CJ36" s="329"/>
      <c r="CK36" s="329"/>
      <c r="CL36" s="329"/>
      <c r="CM36" s="329"/>
      <c r="CN36" s="322"/>
      <c r="CO36" s="328">
        <f t="shared" si="3"/>
        <v>13</v>
      </c>
      <c r="CP36" s="328"/>
      <c r="CQ36" s="329" t="str">
        <f>IF('各会計、関係団体の財政状況及び健全化判断比率'!BS9="","",'各会計、関係団体の財政状況及び健全化判断比率'!BS9)</f>
        <v>水俣市土地開発公社</v>
      </c>
      <c r="CR36" s="329"/>
      <c r="CS36" s="329"/>
      <c r="CT36" s="329"/>
      <c r="CU36" s="329"/>
      <c r="CV36" s="329"/>
      <c r="CW36" s="329"/>
      <c r="CX36" s="329"/>
      <c r="CY36" s="329"/>
      <c r="CZ36" s="329"/>
      <c r="DA36" s="329"/>
      <c r="DB36" s="329"/>
      <c r="DC36" s="329"/>
      <c r="DD36" s="329"/>
      <c r="DE36" s="329"/>
      <c r="DF36" s="319"/>
      <c r="DG36" s="330" t="str">
        <f>IF('各会計、関係団体の財政状況及び健全化判断比率'!BR9="","",'各会計、関係団体の財政状況及び健全化判断比率'!BR9)</f>
        <v/>
      </c>
      <c r="DH36" s="330"/>
      <c r="DI36" s="327"/>
      <c r="DJ36" s="63"/>
      <c r="DK36" s="63"/>
      <c r="DL36" s="63"/>
      <c r="DM36" s="63"/>
      <c r="DN36" s="63"/>
      <c r="DO36" s="63"/>
    </row>
    <row r="37" spans="1:119" ht="32.25" customHeight="1" x14ac:dyDescent="0.15">
      <c r="A37" s="65"/>
      <c r="B37" s="321"/>
      <c r="C37" s="328" t="str">
        <f>IF(E37="","",C36+1)</f>
        <v/>
      </c>
      <c r="D37" s="328"/>
      <c r="E37" s="329" t="str">
        <f>IF('各会計、関係団体の財政状況及び健全化判断比率'!B10="","",'各会計、関係団体の財政状況及び健全化判断比率'!B10)</f>
        <v/>
      </c>
      <c r="F37" s="329"/>
      <c r="G37" s="329"/>
      <c r="H37" s="329"/>
      <c r="I37" s="329"/>
      <c r="J37" s="329"/>
      <c r="K37" s="329"/>
      <c r="L37" s="329"/>
      <c r="M37" s="329"/>
      <c r="N37" s="329"/>
      <c r="O37" s="329"/>
      <c r="P37" s="329"/>
      <c r="Q37" s="329"/>
      <c r="R37" s="329"/>
      <c r="S37" s="329"/>
      <c r="T37" s="322"/>
      <c r="U37" s="328" t="str">
        <f t="shared" si="4"/>
        <v/>
      </c>
      <c r="V37" s="328"/>
      <c r="W37" s="329"/>
      <c r="X37" s="329"/>
      <c r="Y37" s="329"/>
      <c r="Z37" s="329"/>
      <c r="AA37" s="329"/>
      <c r="AB37" s="329"/>
      <c r="AC37" s="329"/>
      <c r="AD37" s="329"/>
      <c r="AE37" s="329"/>
      <c r="AF37" s="329"/>
      <c r="AG37" s="329"/>
      <c r="AH37" s="329"/>
      <c r="AI37" s="329"/>
      <c r="AJ37" s="329"/>
      <c r="AK37" s="329"/>
      <c r="AL37" s="322"/>
      <c r="AM37" s="328" t="str">
        <f t="shared" si="0"/>
        <v/>
      </c>
      <c r="AN37" s="328"/>
      <c r="AO37" s="329"/>
      <c r="AP37" s="329"/>
      <c r="AQ37" s="329"/>
      <c r="AR37" s="329"/>
      <c r="AS37" s="329"/>
      <c r="AT37" s="329"/>
      <c r="AU37" s="329"/>
      <c r="AV37" s="329"/>
      <c r="AW37" s="329"/>
      <c r="AX37" s="329"/>
      <c r="AY37" s="329"/>
      <c r="AZ37" s="329"/>
      <c r="BA37" s="329"/>
      <c r="BB37" s="329"/>
      <c r="BC37" s="329"/>
      <c r="BD37" s="322"/>
      <c r="BE37" s="328" t="str">
        <f t="shared" si="1"/>
        <v/>
      </c>
      <c r="BF37" s="328"/>
      <c r="BG37" s="329"/>
      <c r="BH37" s="329"/>
      <c r="BI37" s="329"/>
      <c r="BJ37" s="329"/>
      <c r="BK37" s="329"/>
      <c r="BL37" s="329"/>
      <c r="BM37" s="329"/>
      <c r="BN37" s="329"/>
      <c r="BO37" s="329"/>
      <c r="BP37" s="329"/>
      <c r="BQ37" s="329"/>
      <c r="BR37" s="329"/>
      <c r="BS37" s="329"/>
      <c r="BT37" s="329"/>
      <c r="BU37" s="329"/>
      <c r="BV37" s="322"/>
      <c r="BW37" s="328" t="str">
        <f t="shared" si="2"/>
        <v/>
      </c>
      <c r="BX37" s="328"/>
      <c r="BY37" s="329" t="str">
        <f>IF('各会計、関係団体の財政状況及び健全化判断比率'!B71="","",'各会計、関係団体の財政状況及び健全化判断比率'!B71)</f>
        <v/>
      </c>
      <c r="BZ37" s="329"/>
      <c r="CA37" s="329"/>
      <c r="CB37" s="329"/>
      <c r="CC37" s="329"/>
      <c r="CD37" s="329"/>
      <c r="CE37" s="329"/>
      <c r="CF37" s="329"/>
      <c r="CG37" s="329"/>
      <c r="CH37" s="329"/>
      <c r="CI37" s="329"/>
      <c r="CJ37" s="329"/>
      <c r="CK37" s="329"/>
      <c r="CL37" s="329"/>
      <c r="CM37" s="329"/>
      <c r="CN37" s="322"/>
      <c r="CO37" s="328" t="str">
        <f t="shared" si="3"/>
        <v/>
      </c>
      <c r="CP37" s="328"/>
      <c r="CQ37" s="329" t="str">
        <f>IF('各会計、関係団体の財政状況及び健全化判断比率'!BS10="","",'各会計、関係団体の財政状況及び健全化判断比率'!BS10)</f>
        <v/>
      </c>
      <c r="CR37" s="329"/>
      <c r="CS37" s="329"/>
      <c r="CT37" s="329"/>
      <c r="CU37" s="329"/>
      <c r="CV37" s="329"/>
      <c r="CW37" s="329"/>
      <c r="CX37" s="329"/>
      <c r="CY37" s="329"/>
      <c r="CZ37" s="329"/>
      <c r="DA37" s="329"/>
      <c r="DB37" s="329"/>
      <c r="DC37" s="329"/>
      <c r="DD37" s="329"/>
      <c r="DE37" s="329"/>
      <c r="DF37" s="319"/>
      <c r="DG37" s="330" t="str">
        <f>IF('各会計、関係団体の財政状況及び健全化判断比率'!BR10="","",'各会計、関係団体の財政状況及び健全化判断比率'!BR10)</f>
        <v/>
      </c>
      <c r="DH37" s="330"/>
      <c r="DI37" s="327"/>
      <c r="DJ37" s="63"/>
      <c r="DK37" s="63"/>
      <c r="DL37" s="63"/>
      <c r="DM37" s="63"/>
      <c r="DN37" s="63"/>
      <c r="DO37" s="63"/>
    </row>
    <row r="38" spans="1:119" ht="32.25" customHeight="1" x14ac:dyDescent="0.15">
      <c r="A38" s="65"/>
      <c r="B38" s="321"/>
      <c r="C38" s="328" t="str">
        <f t="shared" ref="C38:C43" si="5">IF(E38="","",C37+1)</f>
        <v/>
      </c>
      <c r="D38" s="328"/>
      <c r="E38" s="329" t="str">
        <f>IF('各会計、関係団体の財政状況及び健全化判断比率'!B11="","",'各会計、関係団体の財政状況及び健全化判断比率'!B11)</f>
        <v/>
      </c>
      <c r="F38" s="329"/>
      <c r="G38" s="329"/>
      <c r="H38" s="329"/>
      <c r="I38" s="329"/>
      <c r="J38" s="329"/>
      <c r="K38" s="329"/>
      <c r="L38" s="329"/>
      <c r="M38" s="329"/>
      <c r="N38" s="329"/>
      <c r="O38" s="329"/>
      <c r="P38" s="329"/>
      <c r="Q38" s="329"/>
      <c r="R38" s="329"/>
      <c r="S38" s="329"/>
      <c r="T38" s="322"/>
      <c r="U38" s="328" t="str">
        <f t="shared" si="4"/>
        <v/>
      </c>
      <c r="V38" s="328"/>
      <c r="W38" s="329"/>
      <c r="X38" s="329"/>
      <c r="Y38" s="329"/>
      <c r="Z38" s="329"/>
      <c r="AA38" s="329"/>
      <c r="AB38" s="329"/>
      <c r="AC38" s="329"/>
      <c r="AD38" s="329"/>
      <c r="AE38" s="329"/>
      <c r="AF38" s="329"/>
      <c r="AG38" s="329"/>
      <c r="AH38" s="329"/>
      <c r="AI38" s="329"/>
      <c r="AJ38" s="329"/>
      <c r="AK38" s="329"/>
      <c r="AL38" s="322"/>
      <c r="AM38" s="328" t="str">
        <f t="shared" si="0"/>
        <v/>
      </c>
      <c r="AN38" s="328"/>
      <c r="AO38" s="329"/>
      <c r="AP38" s="329"/>
      <c r="AQ38" s="329"/>
      <c r="AR38" s="329"/>
      <c r="AS38" s="329"/>
      <c r="AT38" s="329"/>
      <c r="AU38" s="329"/>
      <c r="AV38" s="329"/>
      <c r="AW38" s="329"/>
      <c r="AX38" s="329"/>
      <c r="AY38" s="329"/>
      <c r="AZ38" s="329"/>
      <c r="BA38" s="329"/>
      <c r="BB38" s="329"/>
      <c r="BC38" s="329"/>
      <c r="BD38" s="322"/>
      <c r="BE38" s="328" t="str">
        <f t="shared" si="1"/>
        <v/>
      </c>
      <c r="BF38" s="328"/>
      <c r="BG38" s="329"/>
      <c r="BH38" s="329"/>
      <c r="BI38" s="329"/>
      <c r="BJ38" s="329"/>
      <c r="BK38" s="329"/>
      <c r="BL38" s="329"/>
      <c r="BM38" s="329"/>
      <c r="BN38" s="329"/>
      <c r="BO38" s="329"/>
      <c r="BP38" s="329"/>
      <c r="BQ38" s="329"/>
      <c r="BR38" s="329"/>
      <c r="BS38" s="329"/>
      <c r="BT38" s="329"/>
      <c r="BU38" s="329"/>
      <c r="BV38" s="322"/>
      <c r="BW38" s="328" t="str">
        <f t="shared" si="2"/>
        <v/>
      </c>
      <c r="BX38" s="328"/>
      <c r="BY38" s="329" t="str">
        <f>IF('各会計、関係団体の財政状況及び健全化判断比率'!B72="","",'各会計、関係団体の財政状況及び健全化判断比率'!B72)</f>
        <v/>
      </c>
      <c r="BZ38" s="329"/>
      <c r="CA38" s="329"/>
      <c r="CB38" s="329"/>
      <c r="CC38" s="329"/>
      <c r="CD38" s="329"/>
      <c r="CE38" s="329"/>
      <c r="CF38" s="329"/>
      <c r="CG38" s="329"/>
      <c r="CH38" s="329"/>
      <c r="CI38" s="329"/>
      <c r="CJ38" s="329"/>
      <c r="CK38" s="329"/>
      <c r="CL38" s="329"/>
      <c r="CM38" s="329"/>
      <c r="CN38" s="322"/>
      <c r="CO38" s="328" t="str">
        <f t="shared" si="3"/>
        <v/>
      </c>
      <c r="CP38" s="328"/>
      <c r="CQ38" s="329" t="str">
        <f>IF('各会計、関係団体の財政状況及び健全化判断比率'!BS11="","",'各会計、関係団体の財政状況及び健全化判断比率'!BS11)</f>
        <v/>
      </c>
      <c r="CR38" s="329"/>
      <c r="CS38" s="329"/>
      <c r="CT38" s="329"/>
      <c r="CU38" s="329"/>
      <c r="CV38" s="329"/>
      <c r="CW38" s="329"/>
      <c r="CX38" s="329"/>
      <c r="CY38" s="329"/>
      <c r="CZ38" s="329"/>
      <c r="DA38" s="329"/>
      <c r="DB38" s="329"/>
      <c r="DC38" s="329"/>
      <c r="DD38" s="329"/>
      <c r="DE38" s="329"/>
      <c r="DF38" s="319"/>
      <c r="DG38" s="330" t="str">
        <f>IF('各会計、関係団体の財政状況及び健全化判断比率'!BR11="","",'各会計、関係団体の財政状況及び健全化判断比率'!BR11)</f>
        <v/>
      </c>
      <c r="DH38" s="330"/>
      <c r="DI38" s="327"/>
      <c r="DJ38" s="63"/>
      <c r="DK38" s="63"/>
      <c r="DL38" s="63"/>
      <c r="DM38" s="63"/>
      <c r="DN38" s="63"/>
      <c r="DO38" s="63"/>
    </row>
    <row r="39" spans="1:119" ht="32.25" customHeight="1" x14ac:dyDescent="0.15">
      <c r="A39" s="65"/>
      <c r="B39" s="321"/>
      <c r="C39" s="328" t="str">
        <f t="shared" si="5"/>
        <v/>
      </c>
      <c r="D39" s="328"/>
      <c r="E39" s="329" t="str">
        <f>IF('各会計、関係団体の財政状況及び健全化判断比率'!B12="","",'各会計、関係団体の財政状況及び健全化判断比率'!B12)</f>
        <v/>
      </c>
      <c r="F39" s="329"/>
      <c r="G39" s="329"/>
      <c r="H39" s="329"/>
      <c r="I39" s="329"/>
      <c r="J39" s="329"/>
      <c r="K39" s="329"/>
      <c r="L39" s="329"/>
      <c r="M39" s="329"/>
      <c r="N39" s="329"/>
      <c r="O39" s="329"/>
      <c r="P39" s="329"/>
      <c r="Q39" s="329"/>
      <c r="R39" s="329"/>
      <c r="S39" s="329"/>
      <c r="T39" s="322"/>
      <c r="U39" s="328" t="str">
        <f t="shared" si="4"/>
        <v/>
      </c>
      <c r="V39" s="328"/>
      <c r="W39" s="329"/>
      <c r="X39" s="329"/>
      <c r="Y39" s="329"/>
      <c r="Z39" s="329"/>
      <c r="AA39" s="329"/>
      <c r="AB39" s="329"/>
      <c r="AC39" s="329"/>
      <c r="AD39" s="329"/>
      <c r="AE39" s="329"/>
      <c r="AF39" s="329"/>
      <c r="AG39" s="329"/>
      <c r="AH39" s="329"/>
      <c r="AI39" s="329"/>
      <c r="AJ39" s="329"/>
      <c r="AK39" s="329"/>
      <c r="AL39" s="322"/>
      <c r="AM39" s="328" t="str">
        <f t="shared" si="0"/>
        <v/>
      </c>
      <c r="AN39" s="328"/>
      <c r="AO39" s="329"/>
      <c r="AP39" s="329"/>
      <c r="AQ39" s="329"/>
      <c r="AR39" s="329"/>
      <c r="AS39" s="329"/>
      <c r="AT39" s="329"/>
      <c r="AU39" s="329"/>
      <c r="AV39" s="329"/>
      <c r="AW39" s="329"/>
      <c r="AX39" s="329"/>
      <c r="AY39" s="329"/>
      <c r="AZ39" s="329"/>
      <c r="BA39" s="329"/>
      <c r="BB39" s="329"/>
      <c r="BC39" s="329"/>
      <c r="BD39" s="322"/>
      <c r="BE39" s="328" t="str">
        <f t="shared" si="1"/>
        <v/>
      </c>
      <c r="BF39" s="328"/>
      <c r="BG39" s="329"/>
      <c r="BH39" s="329"/>
      <c r="BI39" s="329"/>
      <c r="BJ39" s="329"/>
      <c r="BK39" s="329"/>
      <c r="BL39" s="329"/>
      <c r="BM39" s="329"/>
      <c r="BN39" s="329"/>
      <c r="BO39" s="329"/>
      <c r="BP39" s="329"/>
      <c r="BQ39" s="329"/>
      <c r="BR39" s="329"/>
      <c r="BS39" s="329"/>
      <c r="BT39" s="329"/>
      <c r="BU39" s="329"/>
      <c r="BV39" s="322"/>
      <c r="BW39" s="328" t="str">
        <f t="shared" si="2"/>
        <v/>
      </c>
      <c r="BX39" s="328"/>
      <c r="BY39" s="329" t="str">
        <f>IF('各会計、関係団体の財政状況及び健全化判断比率'!B73="","",'各会計、関係団体の財政状況及び健全化判断比率'!B73)</f>
        <v/>
      </c>
      <c r="BZ39" s="329"/>
      <c r="CA39" s="329"/>
      <c r="CB39" s="329"/>
      <c r="CC39" s="329"/>
      <c r="CD39" s="329"/>
      <c r="CE39" s="329"/>
      <c r="CF39" s="329"/>
      <c r="CG39" s="329"/>
      <c r="CH39" s="329"/>
      <c r="CI39" s="329"/>
      <c r="CJ39" s="329"/>
      <c r="CK39" s="329"/>
      <c r="CL39" s="329"/>
      <c r="CM39" s="329"/>
      <c r="CN39" s="322"/>
      <c r="CO39" s="328" t="str">
        <f t="shared" si="3"/>
        <v/>
      </c>
      <c r="CP39" s="328"/>
      <c r="CQ39" s="329" t="str">
        <f>IF('各会計、関係団体の財政状況及び健全化判断比率'!BS12="","",'各会計、関係団体の財政状況及び健全化判断比率'!BS12)</f>
        <v/>
      </c>
      <c r="CR39" s="329"/>
      <c r="CS39" s="329"/>
      <c r="CT39" s="329"/>
      <c r="CU39" s="329"/>
      <c r="CV39" s="329"/>
      <c r="CW39" s="329"/>
      <c r="CX39" s="329"/>
      <c r="CY39" s="329"/>
      <c r="CZ39" s="329"/>
      <c r="DA39" s="329"/>
      <c r="DB39" s="329"/>
      <c r="DC39" s="329"/>
      <c r="DD39" s="329"/>
      <c r="DE39" s="329"/>
      <c r="DF39" s="319"/>
      <c r="DG39" s="330" t="str">
        <f>IF('各会計、関係団体の財政状況及び健全化判断比率'!BR12="","",'各会計、関係団体の財政状況及び健全化判断比率'!BR12)</f>
        <v/>
      </c>
      <c r="DH39" s="330"/>
      <c r="DI39" s="327"/>
      <c r="DJ39" s="63"/>
      <c r="DK39" s="63"/>
      <c r="DL39" s="63"/>
      <c r="DM39" s="63"/>
      <c r="DN39" s="63"/>
      <c r="DO39" s="63"/>
    </row>
    <row r="40" spans="1:119" ht="32.25" customHeight="1" x14ac:dyDescent="0.15">
      <c r="A40" s="65"/>
      <c r="B40" s="321"/>
      <c r="C40" s="328" t="str">
        <f t="shared" si="5"/>
        <v/>
      </c>
      <c r="D40" s="328"/>
      <c r="E40" s="329" t="str">
        <f>IF('各会計、関係団体の財政状況及び健全化判断比率'!B13="","",'各会計、関係団体の財政状況及び健全化判断比率'!B13)</f>
        <v/>
      </c>
      <c r="F40" s="329"/>
      <c r="G40" s="329"/>
      <c r="H40" s="329"/>
      <c r="I40" s="329"/>
      <c r="J40" s="329"/>
      <c r="K40" s="329"/>
      <c r="L40" s="329"/>
      <c r="M40" s="329"/>
      <c r="N40" s="329"/>
      <c r="O40" s="329"/>
      <c r="P40" s="329"/>
      <c r="Q40" s="329"/>
      <c r="R40" s="329"/>
      <c r="S40" s="329"/>
      <c r="T40" s="322"/>
      <c r="U40" s="328" t="str">
        <f t="shared" si="4"/>
        <v/>
      </c>
      <c r="V40" s="328"/>
      <c r="W40" s="329"/>
      <c r="X40" s="329"/>
      <c r="Y40" s="329"/>
      <c r="Z40" s="329"/>
      <c r="AA40" s="329"/>
      <c r="AB40" s="329"/>
      <c r="AC40" s="329"/>
      <c r="AD40" s="329"/>
      <c r="AE40" s="329"/>
      <c r="AF40" s="329"/>
      <c r="AG40" s="329"/>
      <c r="AH40" s="329"/>
      <c r="AI40" s="329"/>
      <c r="AJ40" s="329"/>
      <c r="AK40" s="329"/>
      <c r="AL40" s="322"/>
      <c r="AM40" s="328" t="str">
        <f t="shared" si="0"/>
        <v/>
      </c>
      <c r="AN40" s="328"/>
      <c r="AO40" s="329"/>
      <c r="AP40" s="329"/>
      <c r="AQ40" s="329"/>
      <c r="AR40" s="329"/>
      <c r="AS40" s="329"/>
      <c r="AT40" s="329"/>
      <c r="AU40" s="329"/>
      <c r="AV40" s="329"/>
      <c r="AW40" s="329"/>
      <c r="AX40" s="329"/>
      <c r="AY40" s="329"/>
      <c r="AZ40" s="329"/>
      <c r="BA40" s="329"/>
      <c r="BB40" s="329"/>
      <c r="BC40" s="329"/>
      <c r="BD40" s="322"/>
      <c r="BE40" s="328" t="str">
        <f t="shared" si="1"/>
        <v/>
      </c>
      <c r="BF40" s="328"/>
      <c r="BG40" s="329"/>
      <c r="BH40" s="329"/>
      <c r="BI40" s="329"/>
      <c r="BJ40" s="329"/>
      <c r="BK40" s="329"/>
      <c r="BL40" s="329"/>
      <c r="BM40" s="329"/>
      <c r="BN40" s="329"/>
      <c r="BO40" s="329"/>
      <c r="BP40" s="329"/>
      <c r="BQ40" s="329"/>
      <c r="BR40" s="329"/>
      <c r="BS40" s="329"/>
      <c r="BT40" s="329"/>
      <c r="BU40" s="329"/>
      <c r="BV40" s="322"/>
      <c r="BW40" s="328" t="str">
        <f t="shared" si="2"/>
        <v/>
      </c>
      <c r="BX40" s="328"/>
      <c r="BY40" s="329" t="str">
        <f>IF('各会計、関係団体の財政状況及び健全化判断比率'!B74="","",'各会計、関係団体の財政状況及び健全化判断比率'!B74)</f>
        <v/>
      </c>
      <c r="BZ40" s="329"/>
      <c r="CA40" s="329"/>
      <c r="CB40" s="329"/>
      <c r="CC40" s="329"/>
      <c r="CD40" s="329"/>
      <c r="CE40" s="329"/>
      <c r="CF40" s="329"/>
      <c r="CG40" s="329"/>
      <c r="CH40" s="329"/>
      <c r="CI40" s="329"/>
      <c r="CJ40" s="329"/>
      <c r="CK40" s="329"/>
      <c r="CL40" s="329"/>
      <c r="CM40" s="329"/>
      <c r="CN40" s="322"/>
      <c r="CO40" s="328" t="str">
        <f t="shared" si="3"/>
        <v/>
      </c>
      <c r="CP40" s="328"/>
      <c r="CQ40" s="329" t="str">
        <f>IF('各会計、関係団体の財政状況及び健全化判断比率'!BS13="","",'各会計、関係団体の財政状況及び健全化判断比率'!BS13)</f>
        <v/>
      </c>
      <c r="CR40" s="329"/>
      <c r="CS40" s="329"/>
      <c r="CT40" s="329"/>
      <c r="CU40" s="329"/>
      <c r="CV40" s="329"/>
      <c r="CW40" s="329"/>
      <c r="CX40" s="329"/>
      <c r="CY40" s="329"/>
      <c r="CZ40" s="329"/>
      <c r="DA40" s="329"/>
      <c r="DB40" s="329"/>
      <c r="DC40" s="329"/>
      <c r="DD40" s="329"/>
      <c r="DE40" s="329"/>
      <c r="DF40" s="319"/>
      <c r="DG40" s="330" t="str">
        <f>IF('各会計、関係団体の財政状況及び健全化判断比率'!BR13="","",'各会計、関係団体の財政状況及び健全化判断比率'!BR13)</f>
        <v/>
      </c>
      <c r="DH40" s="330"/>
      <c r="DI40" s="327"/>
      <c r="DJ40" s="63"/>
      <c r="DK40" s="63"/>
      <c r="DL40" s="63"/>
      <c r="DM40" s="63"/>
      <c r="DN40" s="63"/>
      <c r="DO40" s="63"/>
    </row>
    <row r="41" spans="1:119" ht="32.25" customHeight="1" x14ac:dyDescent="0.15">
      <c r="A41" s="65"/>
      <c r="B41" s="321"/>
      <c r="C41" s="328" t="str">
        <f t="shared" si="5"/>
        <v/>
      </c>
      <c r="D41" s="328"/>
      <c r="E41" s="329" t="str">
        <f>IF('各会計、関係団体の財政状況及び健全化判断比率'!B14="","",'各会計、関係団体の財政状況及び健全化判断比率'!B14)</f>
        <v/>
      </c>
      <c r="F41" s="329"/>
      <c r="G41" s="329"/>
      <c r="H41" s="329"/>
      <c r="I41" s="329"/>
      <c r="J41" s="329"/>
      <c r="K41" s="329"/>
      <c r="L41" s="329"/>
      <c r="M41" s="329"/>
      <c r="N41" s="329"/>
      <c r="O41" s="329"/>
      <c r="P41" s="329"/>
      <c r="Q41" s="329"/>
      <c r="R41" s="329"/>
      <c r="S41" s="329"/>
      <c r="T41" s="322"/>
      <c r="U41" s="328" t="str">
        <f t="shared" si="4"/>
        <v/>
      </c>
      <c r="V41" s="328"/>
      <c r="W41" s="329"/>
      <c r="X41" s="329"/>
      <c r="Y41" s="329"/>
      <c r="Z41" s="329"/>
      <c r="AA41" s="329"/>
      <c r="AB41" s="329"/>
      <c r="AC41" s="329"/>
      <c r="AD41" s="329"/>
      <c r="AE41" s="329"/>
      <c r="AF41" s="329"/>
      <c r="AG41" s="329"/>
      <c r="AH41" s="329"/>
      <c r="AI41" s="329"/>
      <c r="AJ41" s="329"/>
      <c r="AK41" s="329"/>
      <c r="AL41" s="322"/>
      <c r="AM41" s="328" t="str">
        <f t="shared" si="0"/>
        <v/>
      </c>
      <c r="AN41" s="328"/>
      <c r="AO41" s="329"/>
      <c r="AP41" s="329"/>
      <c r="AQ41" s="329"/>
      <c r="AR41" s="329"/>
      <c r="AS41" s="329"/>
      <c r="AT41" s="329"/>
      <c r="AU41" s="329"/>
      <c r="AV41" s="329"/>
      <c r="AW41" s="329"/>
      <c r="AX41" s="329"/>
      <c r="AY41" s="329"/>
      <c r="AZ41" s="329"/>
      <c r="BA41" s="329"/>
      <c r="BB41" s="329"/>
      <c r="BC41" s="329"/>
      <c r="BD41" s="322"/>
      <c r="BE41" s="328" t="str">
        <f t="shared" si="1"/>
        <v/>
      </c>
      <c r="BF41" s="328"/>
      <c r="BG41" s="329"/>
      <c r="BH41" s="329"/>
      <c r="BI41" s="329"/>
      <c r="BJ41" s="329"/>
      <c r="BK41" s="329"/>
      <c r="BL41" s="329"/>
      <c r="BM41" s="329"/>
      <c r="BN41" s="329"/>
      <c r="BO41" s="329"/>
      <c r="BP41" s="329"/>
      <c r="BQ41" s="329"/>
      <c r="BR41" s="329"/>
      <c r="BS41" s="329"/>
      <c r="BT41" s="329"/>
      <c r="BU41" s="329"/>
      <c r="BV41" s="322"/>
      <c r="BW41" s="328" t="str">
        <f t="shared" si="2"/>
        <v/>
      </c>
      <c r="BX41" s="328"/>
      <c r="BY41" s="329" t="str">
        <f>IF('各会計、関係団体の財政状況及び健全化判断比率'!B75="","",'各会計、関係団体の財政状況及び健全化判断比率'!B75)</f>
        <v/>
      </c>
      <c r="BZ41" s="329"/>
      <c r="CA41" s="329"/>
      <c r="CB41" s="329"/>
      <c r="CC41" s="329"/>
      <c r="CD41" s="329"/>
      <c r="CE41" s="329"/>
      <c r="CF41" s="329"/>
      <c r="CG41" s="329"/>
      <c r="CH41" s="329"/>
      <c r="CI41" s="329"/>
      <c r="CJ41" s="329"/>
      <c r="CK41" s="329"/>
      <c r="CL41" s="329"/>
      <c r="CM41" s="329"/>
      <c r="CN41" s="322"/>
      <c r="CO41" s="328" t="str">
        <f t="shared" si="3"/>
        <v/>
      </c>
      <c r="CP41" s="328"/>
      <c r="CQ41" s="329" t="str">
        <f>IF('各会計、関係団体の財政状況及び健全化判断比率'!BS14="","",'各会計、関係団体の財政状況及び健全化判断比率'!BS14)</f>
        <v/>
      </c>
      <c r="CR41" s="329"/>
      <c r="CS41" s="329"/>
      <c r="CT41" s="329"/>
      <c r="CU41" s="329"/>
      <c r="CV41" s="329"/>
      <c r="CW41" s="329"/>
      <c r="CX41" s="329"/>
      <c r="CY41" s="329"/>
      <c r="CZ41" s="329"/>
      <c r="DA41" s="329"/>
      <c r="DB41" s="329"/>
      <c r="DC41" s="329"/>
      <c r="DD41" s="329"/>
      <c r="DE41" s="329"/>
      <c r="DF41" s="319"/>
      <c r="DG41" s="330" t="str">
        <f>IF('各会計、関係団体の財政状況及び健全化判断比率'!BR14="","",'各会計、関係団体の財政状況及び健全化判断比率'!BR14)</f>
        <v/>
      </c>
      <c r="DH41" s="330"/>
      <c r="DI41" s="327"/>
      <c r="DJ41" s="63"/>
      <c r="DK41" s="63"/>
      <c r="DL41" s="63"/>
      <c r="DM41" s="63"/>
      <c r="DN41" s="63"/>
      <c r="DO41" s="63"/>
    </row>
    <row r="42" spans="1:119" ht="32.25" customHeight="1" x14ac:dyDescent="0.15">
      <c r="A42" s="63"/>
      <c r="B42" s="321"/>
      <c r="C42" s="328" t="str">
        <f t="shared" si="5"/>
        <v/>
      </c>
      <c r="D42" s="328"/>
      <c r="E42" s="329" t="str">
        <f>IF('各会計、関係団体の財政状況及び健全化判断比率'!B15="","",'各会計、関係団体の財政状況及び健全化判断比率'!B15)</f>
        <v/>
      </c>
      <c r="F42" s="329"/>
      <c r="G42" s="329"/>
      <c r="H42" s="329"/>
      <c r="I42" s="329"/>
      <c r="J42" s="329"/>
      <c r="K42" s="329"/>
      <c r="L42" s="329"/>
      <c r="M42" s="329"/>
      <c r="N42" s="329"/>
      <c r="O42" s="329"/>
      <c r="P42" s="329"/>
      <c r="Q42" s="329"/>
      <c r="R42" s="329"/>
      <c r="S42" s="329"/>
      <c r="T42" s="322"/>
      <c r="U42" s="328" t="str">
        <f t="shared" si="4"/>
        <v/>
      </c>
      <c r="V42" s="328"/>
      <c r="W42" s="329"/>
      <c r="X42" s="329"/>
      <c r="Y42" s="329"/>
      <c r="Z42" s="329"/>
      <c r="AA42" s="329"/>
      <c r="AB42" s="329"/>
      <c r="AC42" s="329"/>
      <c r="AD42" s="329"/>
      <c r="AE42" s="329"/>
      <c r="AF42" s="329"/>
      <c r="AG42" s="329"/>
      <c r="AH42" s="329"/>
      <c r="AI42" s="329"/>
      <c r="AJ42" s="329"/>
      <c r="AK42" s="329"/>
      <c r="AL42" s="322"/>
      <c r="AM42" s="328" t="str">
        <f t="shared" si="0"/>
        <v/>
      </c>
      <c r="AN42" s="328"/>
      <c r="AO42" s="329"/>
      <c r="AP42" s="329"/>
      <c r="AQ42" s="329"/>
      <c r="AR42" s="329"/>
      <c r="AS42" s="329"/>
      <c r="AT42" s="329"/>
      <c r="AU42" s="329"/>
      <c r="AV42" s="329"/>
      <c r="AW42" s="329"/>
      <c r="AX42" s="329"/>
      <c r="AY42" s="329"/>
      <c r="AZ42" s="329"/>
      <c r="BA42" s="329"/>
      <c r="BB42" s="329"/>
      <c r="BC42" s="329"/>
      <c r="BD42" s="322"/>
      <c r="BE42" s="328" t="str">
        <f t="shared" si="1"/>
        <v/>
      </c>
      <c r="BF42" s="328"/>
      <c r="BG42" s="329"/>
      <c r="BH42" s="329"/>
      <c r="BI42" s="329"/>
      <c r="BJ42" s="329"/>
      <c r="BK42" s="329"/>
      <c r="BL42" s="329"/>
      <c r="BM42" s="329"/>
      <c r="BN42" s="329"/>
      <c r="BO42" s="329"/>
      <c r="BP42" s="329"/>
      <c r="BQ42" s="329"/>
      <c r="BR42" s="329"/>
      <c r="BS42" s="329"/>
      <c r="BT42" s="329"/>
      <c r="BU42" s="329"/>
      <c r="BV42" s="322"/>
      <c r="BW42" s="328" t="str">
        <f t="shared" si="2"/>
        <v/>
      </c>
      <c r="BX42" s="328"/>
      <c r="BY42" s="329" t="str">
        <f>IF('各会計、関係団体の財政状況及び健全化判断比率'!B76="","",'各会計、関係団体の財政状況及び健全化判断比率'!B76)</f>
        <v/>
      </c>
      <c r="BZ42" s="329"/>
      <c r="CA42" s="329"/>
      <c r="CB42" s="329"/>
      <c r="CC42" s="329"/>
      <c r="CD42" s="329"/>
      <c r="CE42" s="329"/>
      <c r="CF42" s="329"/>
      <c r="CG42" s="329"/>
      <c r="CH42" s="329"/>
      <c r="CI42" s="329"/>
      <c r="CJ42" s="329"/>
      <c r="CK42" s="329"/>
      <c r="CL42" s="329"/>
      <c r="CM42" s="329"/>
      <c r="CN42" s="322"/>
      <c r="CO42" s="328" t="str">
        <f t="shared" si="3"/>
        <v/>
      </c>
      <c r="CP42" s="328"/>
      <c r="CQ42" s="329" t="str">
        <f>IF('各会計、関係団体の財政状況及び健全化判断比率'!BS15="","",'各会計、関係団体の財政状況及び健全化判断比率'!BS15)</f>
        <v/>
      </c>
      <c r="CR42" s="329"/>
      <c r="CS42" s="329"/>
      <c r="CT42" s="329"/>
      <c r="CU42" s="329"/>
      <c r="CV42" s="329"/>
      <c r="CW42" s="329"/>
      <c r="CX42" s="329"/>
      <c r="CY42" s="329"/>
      <c r="CZ42" s="329"/>
      <c r="DA42" s="329"/>
      <c r="DB42" s="329"/>
      <c r="DC42" s="329"/>
      <c r="DD42" s="329"/>
      <c r="DE42" s="329"/>
      <c r="DF42" s="319"/>
      <c r="DG42" s="330" t="str">
        <f>IF('各会計、関係団体の財政状況及び健全化判断比率'!BR15="","",'各会計、関係団体の財政状況及び健全化判断比率'!BR15)</f>
        <v/>
      </c>
      <c r="DH42" s="330"/>
      <c r="DI42" s="327"/>
      <c r="DJ42" s="63"/>
      <c r="DK42" s="63"/>
      <c r="DL42" s="63"/>
      <c r="DM42" s="63"/>
      <c r="DN42" s="63"/>
      <c r="DO42" s="63"/>
    </row>
    <row r="43" spans="1:119" ht="32.25" customHeight="1" x14ac:dyDescent="0.15">
      <c r="A43" s="63"/>
      <c r="B43" s="321"/>
      <c r="C43" s="328" t="str">
        <f t="shared" si="5"/>
        <v/>
      </c>
      <c r="D43" s="328"/>
      <c r="E43" s="329" t="str">
        <f>IF('各会計、関係団体の財政状況及び健全化判断比率'!B16="","",'各会計、関係団体の財政状況及び健全化判断比率'!B16)</f>
        <v/>
      </c>
      <c r="F43" s="329"/>
      <c r="G43" s="329"/>
      <c r="H43" s="329"/>
      <c r="I43" s="329"/>
      <c r="J43" s="329"/>
      <c r="K43" s="329"/>
      <c r="L43" s="329"/>
      <c r="M43" s="329"/>
      <c r="N43" s="329"/>
      <c r="O43" s="329"/>
      <c r="P43" s="329"/>
      <c r="Q43" s="329"/>
      <c r="R43" s="329"/>
      <c r="S43" s="329"/>
      <c r="T43" s="322"/>
      <c r="U43" s="328" t="str">
        <f t="shared" si="4"/>
        <v/>
      </c>
      <c r="V43" s="328"/>
      <c r="W43" s="329"/>
      <c r="X43" s="329"/>
      <c r="Y43" s="329"/>
      <c r="Z43" s="329"/>
      <c r="AA43" s="329"/>
      <c r="AB43" s="329"/>
      <c r="AC43" s="329"/>
      <c r="AD43" s="329"/>
      <c r="AE43" s="329"/>
      <c r="AF43" s="329"/>
      <c r="AG43" s="329"/>
      <c r="AH43" s="329"/>
      <c r="AI43" s="329"/>
      <c r="AJ43" s="329"/>
      <c r="AK43" s="329"/>
      <c r="AL43" s="322"/>
      <c r="AM43" s="328" t="str">
        <f t="shared" si="0"/>
        <v/>
      </c>
      <c r="AN43" s="328"/>
      <c r="AO43" s="329"/>
      <c r="AP43" s="329"/>
      <c r="AQ43" s="329"/>
      <c r="AR43" s="329"/>
      <c r="AS43" s="329"/>
      <c r="AT43" s="329"/>
      <c r="AU43" s="329"/>
      <c r="AV43" s="329"/>
      <c r="AW43" s="329"/>
      <c r="AX43" s="329"/>
      <c r="AY43" s="329"/>
      <c r="AZ43" s="329"/>
      <c r="BA43" s="329"/>
      <c r="BB43" s="329"/>
      <c r="BC43" s="329"/>
      <c r="BD43" s="322"/>
      <c r="BE43" s="328" t="str">
        <f t="shared" si="1"/>
        <v/>
      </c>
      <c r="BF43" s="328"/>
      <c r="BG43" s="329"/>
      <c r="BH43" s="329"/>
      <c r="BI43" s="329"/>
      <c r="BJ43" s="329"/>
      <c r="BK43" s="329"/>
      <c r="BL43" s="329"/>
      <c r="BM43" s="329"/>
      <c r="BN43" s="329"/>
      <c r="BO43" s="329"/>
      <c r="BP43" s="329"/>
      <c r="BQ43" s="329"/>
      <c r="BR43" s="329"/>
      <c r="BS43" s="329"/>
      <c r="BT43" s="329"/>
      <c r="BU43" s="329"/>
      <c r="BV43" s="322"/>
      <c r="BW43" s="328" t="str">
        <f t="shared" si="2"/>
        <v/>
      </c>
      <c r="BX43" s="328"/>
      <c r="BY43" s="329" t="str">
        <f>IF('各会計、関係団体の財政状況及び健全化判断比率'!B77="","",'各会計、関係団体の財政状況及び健全化判断比率'!B77)</f>
        <v/>
      </c>
      <c r="BZ43" s="329"/>
      <c r="CA43" s="329"/>
      <c r="CB43" s="329"/>
      <c r="CC43" s="329"/>
      <c r="CD43" s="329"/>
      <c r="CE43" s="329"/>
      <c r="CF43" s="329"/>
      <c r="CG43" s="329"/>
      <c r="CH43" s="329"/>
      <c r="CI43" s="329"/>
      <c r="CJ43" s="329"/>
      <c r="CK43" s="329"/>
      <c r="CL43" s="329"/>
      <c r="CM43" s="329"/>
      <c r="CN43" s="322"/>
      <c r="CO43" s="328" t="str">
        <f t="shared" si="3"/>
        <v/>
      </c>
      <c r="CP43" s="328"/>
      <c r="CQ43" s="329" t="str">
        <f>IF('各会計、関係団体の財政状況及び健全化判断比率'!BS16="","",'各会計、関係団体の財政状況及び健全化判断比率'!BS16)</f>
        <v/>
      </c>
      <c r="CR43" s="329"/>
      <c r="CS43" s="329"/>
      <c r="CT43" s="329"/>
      <c r="CU43" s="329"/>
      <c r="CV43" s="329"/>
      <c r="CW43" s="329"/>
      <c r="CX43" s="329"/>
      <c r="CY43" s="329"/>
      <c r="CZ43" s="329"/>
      <c r="DA43" s="329"/>
      <c r="DB43" s="329"/>
      <c r="DC43" s="329"/>
      <c r="DD43" s="329"/>
      <c r="DE43" s="329"/>
      <c r="DF43" s="319"/>
      <c r="DG43" s="330" t="str">
        <f>IF('各会計、関係団体の財政状況及び健全化判断比率'!BR16="","",'各会計、関係団体の財政状況及び健全化判断比率'!BR16)</f>
        <v/>
      </c>
      <c r="DH43" s="330"/>
      <c r="DI43" s="327"/>
      <c r="DJ43" s="63"/>
      <c r="DK43" s="63"/>
      <c r="DL43" s="63"/>
      <c r="DM43" s="63"/>
      <c r="DN43" s="63"/>
      <c r="DO43" s="63"/>
    </row>
    <row r="44" spans="1:119" ht="13.5" customHeight="1" thickBot="1" x14ac:dyDescent="0.2">
      <c r="A44" s="63"/>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3"/>
      <c r="DJ44" s="63"/>
      <c r="DK44" s="63"/>
      <c r="DL44" s="63"/>
      <c r="DM44" s="63"/>
      <c r="DN44" s="63"/>
      <c r="DO44" s="63"/>
    </row>
    <row r="45" spans="1:119" x14ac:dyDescent="0.1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row>
    <row r="46" spans="1:119" x14ac:dyDescent="0.15">
      <c r="B46" s="63" t="s">
        <v>139</v>
      </c>
      <c r="C46" s="63"/>
      <c r="D46" s="63"/>
      <c r="E46" s="63" t="s">
        <v>140</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row>
    <row r="47" spans="1:119" x14ac:dyDescent="0.15">
      <c r="B47" s="63"/>
      <c r="C47" s="63"/>
      <c r="D47" s="63"/>
      <c r="E47" s="63" t="s">
        <v>141</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row>
    <row r="48" spans="1:119" x14ac:dyDescent="0.15">
      <c r="B48" s="63"/>
      <c r="C48" s="63"/>
      <c r="D48" s="63"/>
      <c r="E48" s="63" t="s">
        <v>142</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row>
    <row r="49" spans="5:5" x14ac:dyDescent="0.15">
      <c r="E49" s="334" t="s">
        <v>143</v>
      </c>
    </row>
    <row r="50" spans="5:5" x14ac:dyDescent="0.15">
      <c r="E50" s="66" t="s">
        <v>144</v>
      </c>
    </row>
    <row r="51" spans="5:5" x14ac:dyDescent="0.15">
      <c r="E51" s="66" t="s">
        <v>145</v>
      </c>
    </row>
    <row r="52" spans="5:5" x14ac:dyDescent="0.15">
      <c r="E52" s="66" t="s">
        <v>146</v>
      </c>
    </row>
    <row r="53" spans="5:5" x14ac:dyDescent="0.15"/>
    <row r="54" spans="5:5" x14ac:dyDescent="0.15"/>
    <row r="55" spans="5:5" x14ac:dyDescent="0.15"/>
    <row r="56" spans="5:5" x14ac:dyDescent="0.15"/>
  </sheetData>
  <sheetProtection algorithmName="SHA-512" hashValue="3YivVyL3ONeI+CzjDPK9jn+OT2AMk9G9Kboojff7hHrsZ5rhbdDKGvs+frtoLlZzQk2Qf0zn6Funny40pSi4mA==" saltValue="qjPPtiuZdpyLFsPdaoo1I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1103" customWidth="1"/>
    <col min="2" max="2" width="11" style="1103" customWidth="1"/>
    <col min="3" max="3" width="17" style="1103" customWidth="1"/>
    <col min="4" max="5" width="16.625" style="1103" customWidth="1"/>
    <col min="6" max="15" width="15" style="1103" customWidth="1"/>
    <col min="16" max="16" width="24" style="1103" customWidth="1"/>
    <col min="17" max="16384" width="0" style="1103" hidden="1"/>
  </cols>
  <sheetData>
    <row r="1" spans="1:16" ht="16.5" customHeight="1" x14ac:dyDescent="0.15">
      <c r="A1" s="1102"/>
      <c r="B1" s="1102"/>
      <c r="C1" s="1102"/>
      <c r="D1" s="1102"/>
      <c r="E1" s="1102"/>
      <c r="F1" s="1102"/>
      <c r="G1" s="1102"/>
      <c r="H1" s="1102"/>
      <c r="I1" s="1102"/>
      <c r="J1" s="1102"/>
      <c r="K1" s="1102"/>
      <c r="L1" s="1102"/>
      <c r="M1" s="1102"/>
      <c r="N1" s="1102"/>
      <c r="O1" s="1102"/>
      <c r="P1" s="1102"/>
    </row>
    <row r="2" spans="1:16" ht="16.5" customHeight="1" x14ac:dyDescent="0.15">
      <c r="A2" s="1102"/>
      <c r="B2" s="1102"/>
      <c r="C2" s="1102"/>
      <c r="D2" s="1102"/>
      <c r="E2" s="1102"/>
      <c r="F2" s="1102"/>
      <c r="G2" s="1102"/>
      <c r="H2" s="1102"/>
      <c r="I2" s="1102"/>
      <c r="J2" s="1102"/>
      <c r="K2" s="1102"/>
      <c r="L2" s="1102"/>
      <c r="M2" s="1102"/>
      <c r="N2" s="1102"/>
      <c r="O2" s="1102"/>
      <c r="P2" s="1102"/>
    </row>
    <row r="3" spans="1:16" ht="16.5" customHeight="1" x14ac:dyDescent="0.15">
      <c r="A3" s="1102"/>
      <c r="B3" s="1102"/>
      <c r="C3" s="1102"/>
      <c r="D3" s="1102"/>
      <c r="E3" s="1102"/>
      <c r="F3" s="1102"/>
      <c r="G3" s="1102"/>
      <c r="H3" s="1102"/>
      <c r="I3" s="1102"/>
      <c r="J3" s="1102"/>
      <c r="K3" s="1102"/>
      <c r="L3" s="1102"/>
      <c r="M3" s="1102"/>
      <c r="N3" s="1102"/>
      <c r="O3" s="1102"/>
      <c r="P3" s="1102"/>
    </row>
    <row r="4" spans="1:16" ht="16.5" customHeight="1" x14ac:dyDescent="0.15">
      <c r="A4" s="1102"/>
      <c r="B4" s="1102"/>
      <c r="C4" s="1102"/>
      <c r="D4" s="1102"/>
      <c r="E4" s="1102"/>
      <c r="F4" s="1102"/>
      <c r="G4" s="1102"/>
      <c r="H4" s="1102"/>
      <c r="I4" s="1102"/>
      <c r="J4" s="1102"/>
      <c r="K4" s="1102"/>
      <c r="L4" s="1102"/>
      <c r="M4" s="1102"/>
      <c r="N4" s="1102"/>
      <c r="O4" s="1102"/>
      <c r="P4" s="1102"/>
    </row>
    <row r="5" spans="1:16" ht="16.5" customHeight="1" x14ac:dyDescent="0.15">
      <c r="A5" s="1102"/>
      <c r="B5" s="1102"/>
      <c r="C5" s="1102"/>
      <c r="D5" s="1102"/>
      <c r="E5" s="1102"/>
      <c r="F5" s="1102"/>
      <c r="G5" s="1102"/>
      <c r="H5" s="1102"/>
      <c r="I5" s="1102"/>
      <c r="J5" s="1102"/>
      <c r="K5" s="1102"/>
      <c r="L5" s="1102"/>
      <c r="M5" s="1102"/>
      <c r="N5" s="1102"/>
      <c r="O5" s="1102"/>
      <c r="P5" s="1102"/>
    </row>
    <row r="6" spans="1:16" ht="16.5" customHeight="1" x14ac:dyDescent="0.15">
      <c r="A6" s="1102"/>
      <c r="B6" s="1102"/>
      <c r="C6" s="1102"/>
      <c r="D6" s="1102"/>
      <c r="E6" s="1102"/>
      <c r="F6" s="1102"/>
      <c r="G6" s="1102"/>
      <c r="H6" s="1102"/>
      <c r="I6" s="1102"/>
      <c r="J6" s="1102"/>
      <c r="K6" s="1102"/>
      <c r="L6" s="1102"/>
      <c r="M6" s="1102"/>
      <c r="N6" s="1102"/>
      <c r="O6" s="1102"/>
      <c r="P6" s="1102"/>
    </row>
    <row r="7" spans="1:16" ht="16.5" customHeight="1" x14ac:dyDescent="0.15">
      <c r="A7" s="1102"/>
      <c r="B7" s="1102"/>
      <c r="C7" s="1102"/>
      <c r="D7" s="1102"/>
      <c r="E7" s="1102"/>
      <c r="F7" s="1102"/>
      <c r="G7" s="1102"/>
      <c r="H7" s="1102"/>
      <c r="I7" s="1102"/>
      <c r="J7" s="1102"/>
      <c r="K7" s="1102"/>
      <c r="L7" s="1102"/>
      <c r="M7" s="1102"/>
      <c r="N7" s="1102"/>
      <c r="O7" s="1102"/>
      <c r="P7" s="1102"/>
    </row>
    <row r="8" spans="1:16" ht="16.5" customHeight="1" x14ac:dyDescent="0.15">
      <c r="A8" s="1102"/>
      <c r="B8" s="1102"/>
      <c r="C8" s="1102"/>
      <c r="D8" s="1102"/>
      <c r="E8" s="1102"/>
      <c r="F8" s="1102"/>
      <c r="G8" s="1102"/>
      <c r="H8" s="1102"/>
      <c r="I8" s="1102"/>
      <c r="J8" s="1102"/>
      <c r="K8" s="1102"/>
      <c r="L8" s="1102"/>
      <c r="M8" s="1102"/>
      <c r="N8" s="1102"/>
      <c r="O8" s="1102"/>
      <c r="P8" s="1102"/>
    </row>
    <row r="9" spans="1:16" ht="16.5" customHeight="1" x14ac:dyDescent="0.15">
      <c r="A9" s="1102"/>
      <c r="B9" s="1102"/>
      <c r="C9" s="1102"/>
      <c r="D9" s="1102"/>
      <c r="E9" s="1102"/>
      <c r="F9" s="1102"/>
      <c r="G9" s="1102"/>
      <c r="H9" s="1102"/>
      <c r="I9" s="1102"/>
      <c r="J9" s="1102"/>
      <c r="K9" s="1102"/>
      <c r="L9" s="1102"/>
      <c r="M9" s="1102"/>
      <c r="N9" s="1102"/>
      <c r="O9" s="1102"/>
      <c r="P9" s="1102"/>
    </row>
    <row r="10" spans="1:16" ht="16.5" customHeight="1" x14ac:dyDescent="0.15">
      <c r="A10" s="1102"/>
      <c r="B10" s="1102"/>
      <c r="C10" s="1102"/>
      <c r="D10" s="1102"/>
      <c r="E10" s="1102"/>
      <c r="F10" s="1102"/>
      <c r="G10" s="1102"/>
      <c r="H10" s="1102"/>
      <c r="I10" s="1102"/>
      <c r="J10" s="1102"/>
      <c r="K10" s="1102"/>
      <c r="L10" s="1102"/>
      <c r="M10" s="1102"/>
      <c r="N10" s="1102"/>
      <c r="O10" s="1102"/>
      <c r="P10" s="1102"/>
    </row>
    <row r="11" spans="1:16" ht="16.5" customHeight="1" x14ac:dyDescent="0.15">
      <c r="A11" s="1102"/>
      <c r="B11" s="1102"/>
      <c r="C11" s="1102"/>
      <c r="D11" s="1102"/>
      <c r="E11" s="1102"/>
      <c r="F11" s="1102"/>
      <c r="G11" s="1102"/>
      <c r="H11" s="1102"/>
      <c r="I11" s="1102"/>
      <c r="J11" s="1102"/>
      <c r="K11" s="1102"/>
      <c r="L11" s="1102"/>
      <c r="M11" s="1102"/>
      <c r="N11" s="1102"/>
      <c r="O11" s="1102"/>
      <c r="P11" s="1102"/>
    </row>
    <row r="12" spans="1:16" ht="16.5" customHeight="1" x14ac:dyDescent="0.15">
      <c r="A12" s="1102"/>
      <c r="B12" s="1102"/>
      <c r="C12" s="1102"/>
      <c r="D12" s="1102"/>
      <c r="E12" s="1102"/>
      <c r="F12" s="1102"/>
      <c r="G12" s="1102"/>
      <c r="H12" s="1102"/>
      <c r="I12" s="1102"/>
      <c r="J12" s="1102"/>
      <c r="K12" s="1102"/>
      <c r="L12" s="1102"/>
      <c r="M12" s="1102"/>
      <c r="N12" s="1102"/>
      <c r="O12" s="1102"/>
      <c r="P12" s="1102"/>
    </row>
    <row r="13" spans="1:16" ht="16.5" customHeight="1" x14ac:dyDescent="0.15">
      <c r="A13" s="1102"/>
      <c r="B13" s="1102"/>
      <c r="C13" s="1102"/>
      <c r="D13" s="1102"/>
      <c r="E13" s="1102"/>
      <c r="F13" s="1102"/>
      <c r="G13" s="1102"/>
      <c r="H13" s="1102"/>
      <c r="I13" s="1102"/>
      <c r="J13" s="1102"/>
      <c r="K13" s="1102"/>
      <c r="L13" s="1102"/>
      <c r="M13" s="1102"/>
      <c r="N13" s="1102"/>
      <c r="O13" s="1102"/>
      <c r="P13" s="1102"/>
    </row>
    <row r="14" spans="1:16" ht="16.5" customHeight="1" x14ac:dyDescent="0.15">
      <c r="A14" s="1102"/>
      <c r="B14" s="1102"/>
      <c r="C14" s="1102"/>
      <c r="D14" s="1102"/>
      <c r="E14" s="1102"/>
      <c r="F14" s="1102"/>
      <c r="G14" s="1102"/>
      <c r="H14" s="1102"/>
      <c r="I14" s="1102"/>
      <c r="J14" s="1102"/>
      <c r="K14" s="1102"/>
      <c r="L14" s="1102"/>
      <c r="M14" s="1102"/>
      <c r="N14" s="1102"/>
      <c r="O14" s="1102"/>
      <c r="P14" s="1102"/>
    </row>
    <row r="15" spans="1:16" ht="16.5" customHeight="1" x14ac:dyDescent="0.15">
      <c r="A15" s="1102"/>
      <c r="B15" s="1102"/>
      <c r="C15" s="1102"/>
      <c r="D15" s="1102"/>
      <c r="E15" s="1102"/>
      <c r="F15" s="1102"/>
      <c r="G15" s="1102"/>
      <c r="H15" s="1102"/>
      <c r="I15" s="1102"/>
      <c r="J15" s="1102"/>
      <c r="K15" s="1102"/>
      <c r="L15" s="1102"/>
      <c r="M15" s="1102"/>
      <c r="N15" s="1102"/>
      <c r="O15" s="1102"/>
      <c r="P15" s="1102"/>
    </row>
    <row r="16" spans="1:16" ht="16.5" customHeight="1" x14ac:dyDescent="0.15">
      <c r="A16" s="1102"/>
      <c r="B16" s="1102"/>
      <c r="C16" s="1102"/>
      <c r="D16" s="1102"/>
      <c r="E16" s="1102"/>
      <c r="F16" s="1102"/>
      <c r="G16" s="1102"/>
      <c r="H16" s="1102"/>
      <c r="I16" s="1102"/>
      <c r="J16" s="1102"/>
      <c r="K16" s="1102"/>
      <c r="L16" s="1102"/>
      <c r="M16" s="1102"/>
      <c r="N16" s="1102"/>
      <c r="O16" s="1102"/>
      <c r="P16" s="1102"/>
    </row>
    <row r="17" spans="1:16" ht="16.5" customHeight="1" x14ac:dyDescent="0.15">
      <c r="A17" s="1102"/>
      <c r="B17" s="1102"/>
      <c r="C17" s="1102"/>
      <c r="D17" s="1102"/>
      <c r="E17" s="1102"/>
      <c r="F17" s="1102"/>
      <c r="G17" s="1102"/>
      <c r="H17" s="1102"/>
      <c r="I17" s="1102"/>
      <c r="J17" s="1102"/>
      <c r="K17" s="1102"/>
      <c r="L17" s="1102"/>
      <c r="M17" s="1102"/>
      <c r="N17" s="1102"/>
      <c r="O17" s="1102"/>
      <c r="P17" s="1102"/>
    </row>
    <row r="18" spans="1:16" ht="16.5" customHeight="1" x14ac:dyDescent="0.15">
      <c r="A18" s="1102"/>
      <c r="B18" s="1102"/>
      <c r="C18" s="1102"/>
      <c r="D18" s="1102"/>
      <c r="E18" s="1102"/>
      <c r="F18" s="1102"/>
      <c r="G18" s="1102"/>
      <c r="H18" s="1102"/>
      <c r="I18" s="1102"/>
      <c r="J18" s="1102"/>
      <c r="K18" s="1102"/>
      <c r="L18" s="1102"/>
      <c r="M18" s="1102"/>
      <c r="N18" s="1102"/>
      <c r="O18" s="1102"/>
      <c r="P18" s="1102"/>
    </row>
    <row r="19" spans="1:16" ht="16.5" customHeight="1" x14ac:dyDescent="0.15">
      <c r="A19" s="1102"/>
      <c r="B19" s="1102"/>
      <c r="C19" s="1102"/>
      <c r="D19" s="1102"/>
      <c r="E19" s="1102"/>
      <c r="F19" s="1102"/>
      <c r="G19" s="1102"/>
      <c r="H19" s="1102"/>
      <c r="I19" s="1102"/>
      <c r="J19" s="1102"/>
      <c r="K19" s="1102"/>
      <c r="L19" s="1102"/>
      <c r="M19" s="1102"/>
      <c r="N19" s="1102"/>
      <c r="O19" s="1102"/>
      <c r="P19" s="1102"/>
    </row>
    <row r="20" spans="1:16" ht="16.5" customHeight="1" x14ac:dyDescent="0.15">
      <c r="A20" s="1102"/>
      <c r="B20" s="1102"/>
      <c r="C20" s="1102"/>
      <c r="D20" s="1102"/>
      <c r="E20" s="1102"/>
      <c r="F20" s="1102"/>
      <c r="G20" s="1102"/>
      <c r="H20" s="1102"/>
      <c r="I20" s="1102"/>
      <c r="J20" s="1102"/>
      <c r="K20" s="1102"/>
      <c r="L20" s="1102"/>
      <c r="M20" s="1102"/>
      <c r="N20" s="1102"/>
      <c r="O20" s="1102"/>
      <c r="P20" s="1102"/>
    </row>
    <row r="21" spans="1:16" ht="16.5" customHeight="1" x14ac:dyDescent="0.15">
      <c r="A21" s="1102"/>
      <c r="B21" s="1102"/>
      <c r="C21" s="1102"/>
      <c r="D21" s="1102"/>
      <c r="E21" s="1102"/>
      <c r="F21" s="1102"/>
      <c r="G21" s="1102"/>
      <c r="H21" s="1102"/>
      <c r="I21" s="1102"/>
      <c r="J21" s="1102"/>
      <c r="K21" s="1102"/>
      <c r="L21" s="1102"/>
      <c r="M21" s="1102"/>
      <c r="N21" s="1102"/>
      <c r="O21" s="1102"/>
      <c r="P21" s="1102"/>
    </row>
    <row r="22" spans="1:16" ht="16.5" customHeight="1" x14ac:dyDescent="0.15">
      <c r="A22" s="1102"/>
      <c r="B22" s="1102"/>
      <c r="C22" s="1102"/>
      <c r="D22" s="1102"/>
      <c r="E22" s="1102"/>
      <c r="F22" s="1102"/>
      <c r="G22" s="1102"/>
      <c r="H22" s="1102"/>
      <c r="I22" s="1102"/>
      <c r="J22" s="1102"/>
      <c r="K22" s="1102"/>
      <c r="L22" s="1102"/>
      <c r="M22" s="1102"/>
      <c r="N22" s="1102"/>
      <c r="O22" s="1102"/>
      <c r="P22" s="1102"/>
    </row>
    <row r="23" spans="1:16" ht="16.5" customHeight="1" x14ac:dyDescent="0.15">
      <c r="A23" s="1102"/>
      <c r="B23" s="1102"/>
      <c r="C23" s="1102"/>
      <c r="D23" s="1102"/>
      <c r="E23" s="1102"/>
      <c r="F23" s="1102"/>
      <c r="G23" s="1102"/>
      <c r="H23" s="1102"/>
      <c r="I23" s="1102"/>
      <c r="J23" s="1102"/>
      <c r="K23" s="1102"/>
      <c r="L23" s="1102"/>
      <c r="M23" s="1102"/>
      <c r="N23" s="1102"/>
      <c r="O23" s="1102"/>
      <c r="P23" s="1102"/>
    </row>
    <row r="24" spans="1:16" ht="16.5" customHeight="1" x14ac:dyDescent="0.15">
      <c r="A24" s="1102"/>
      <c r="B24" s="1102"/>
      <c r="C24" s="1102"/>
      <c r="D24" s="1102"/>
      <c r="E24" s="1102"/>
      <c r="F24" s="1102"/>
      <c r="G24" s="1102"/>
      <c r="H24" s="1102"/>
      <c r="I24" s="1102"/>
      <c r="J24" s="1102"/>
      <c r="K24" s="1102"/>
      <c r="L24" s="1102"/>
      <c r="M24" s="1102"/>
      <c r="N24" s="1102"/>
      <c r="O24" s="1102"/>
      <c r="P24" s="1102"/>
    </row>
    <row r="25" spans="1:16" ht="16.5" customHeight="1" x14ac:dyDescent="0.15">
      <c r="A25" s="1102"/>
      <c r="B25" s="1102"/>
      <c r="C25" s="1102"/>
      <c r="D25" s="1102"/>
      <c r="E25" s="1102"/>
      <c r="F25" s="1102"/>
      <c r="G25" s="1102"/>
      <c r="H25" s="1102"/>
      <c r="I25" s="1102"/>
      <c r="J25" s="1102"/>
      <c r="K25" s="1102"/>
      <c r="L25" s="1102"/>
      <c r="M25" s="1102"/>
      <c r="N25" s="1102"/>
      <c r="O25" s="1102"/>
      <c r="P25" s="1102"/>
    </row>
    <row r="26" spans="1:16" ht="16.5" customHeight="1" x14ac:dyDescent="0.15">
      <c r="A26" s="1102"/>
      <c r="B26" s="1102"/>
      <c r="C26" s="1102"/>
      <c r="D26" s="1102"/>
      <c r="E26" s="1102"/>
      <c r="F26" s="1102"/>
      <c r="G26" s="1102"/>
      <c r="H26" s="1102"/>
      <c r="I26" s="1102"/>
      <c r="J26" s="1102"/>
      <c r="K26" s="1102"/>
      <c r="L26" s="1102"/>
      <c r="M26" s="1102"/>
      <c r="N26" s="1102"/>
      <c r="O26" s="1102"/>
      <c r="P26" s="1102"/>
    </row>
    <row r="27" spans="1:16" ht="16.5" customHeight="1" x14ac:dyDescent="0.15">
      <c r="A27" s="1102"/>
      <c r="B27" s="1102"/>
      <c r="C27" s="1102"/>
      <c r="D27" s="1102"/>
      <c r="E27" s="1102"/>
      <c r="F27" s="1102"/>
      <c r="G27" s="1102"/>
      <c r="H27" s="1102"/>
      <c r="I27" s="1102"/>
      <c r="J27" s="1102"/>
      <c r="K27" s="1102"/>
      <c r="L27" s="1102"/>
      <c r="M27" s="1102"/>
      <c r="N27" s="1102"/>
      <c r="O27" s="1102"/>
      <c r="P27" s="1102"/>
    </row>
    <row r="28" spans="1:16" ht="16.5" customHeight="1" x14ac:dyDescent="0.15">
      <c r="A28" s="1102"/>
      <c r="B28" s="1102"/>
      <c r="C28" s="1102"/>
      <c r="D28" s="1102"/>
      <c r="E28" s="1102"/>
      <c r="F28" s="1102"/>
      <c r="G28" s="1102"/>
      <c r="H28" s="1102"/>
      <c r="I28" s="1102"/>
      <c r="J28" s="1102"/>
      <c r="K28" s="1102"/>
      <c r="L28" s="1102"/>
      <c r="M28" s="1102"/>
      <c r="N28" s="1102"/>
      <c r="O28" s="1102"/>
      <c r="P28" s="1102"/>
    </row>
    <row r="29" spans="1:16" ht="16.5" customHeight="1" x14ac:dyDescent="0.15">
      <c r="A29" s="1102"/>
      <c r="B29" s="1102"/>
      <c r="C29" s="1102"/>
      <c r="D29" s="1102"/>
      <c r="E29" s="1102"/>
      <c r="F29" s="1102"/>
      <c r="G29" s="1102"/>
      <c r="H29" s="1102"/>
      <c r="I29" s="1102"/>
      <c r="J29" s="1102"/>
      <c r="K29" s="1102"/>
      <c r="L29" s="1102"/>
      <c r="M29" s="1102"/>
      <c r="N29" s="1102"/>
      <c r="O29" s="1102"/>
      <c r="P29" s="1102"/>
    </row>
    <row r="30" spans="1:16" ht="16.5" customHeight="1" x14ac:dyDescent="0.15">
      <c r="A30" s="1102"/>
      <c r="B30" s="1102"/>
      <c r="C30" s="1102"/>
      <c r="D30" s="1102"/>
      <c r="E30" s="1102"/>
      <c r="F30" s="1102"/>
      <c r="G30" s="1102"/>
      <c r="H30" s="1102"/>
      <c r="I30" s="1102"/>
      <c r="J30" s="1102"/>
      <c r="K30" s="1102"/>
      <c r="L30" s="1102"/>
      <c r="M30" s="1102"/>
      <c r="N30" s="1102"/>
      <c r="O30" s="1102"/>
      <c r="P30" s="1102"/>
    </row>
    <row r="31" spans="1:16" ht="16.5" customHeight="1" x14ac:dyDescent="0.15">
      <c r="A31" s="1102"/>
      <c r="B31" s="1102"/>
      <c r="C31" s="1102"/>
      <c r="D31" s="1102"/>
      <c r="E31" s="1102"/>
      <c r="F31" s="1102"/>
      <c r="G31" s="1102"/>
      <c r="H31" s="1102"/>
      <c r="I31" s="1102"/>
      <c r="J31" s="1102"/>
      <c r="K31" s="1102"/>
      <c r="L31" s="1102"/>
      <c r="M31" s="1102"/>
      <c r="N31" s="1102"/>
      <c r="O31" s="1102"/>
      <c r="P31" s="1102"/>
    </row>
    <row r="32" spans="1:16" ht="31.5" customHeight="1" thickBot="1" x14ac:dyDescent="0.2">
      <c r="A32" s="1102"/>
      <c r="B32" s="1102"/>
      <c r="C32" s="1102"/>
      <c r="D32" s="1102"/>
      <c r="E32" s="1102"/>
      <c r="F32" s="1102"/>
      <c r="G32" s="1102"/>
      <c r="H32" s="1102"/>
      <c r="I32" s="1102"/>
      <c r="J32" s="1104" t="s">
        <v>483</v>
      </c>
      <c r="K32" s="1102"/>
      <c r="L32" s="1102"/>
      <c r="M32" s="1102"/>
      <c r="N32" s="1102"/>
      <c r="O32" s="1102"/>
      <c r="P32" s="1102"/>
    </row>
    <row r="33" spans="1:16" ht="39" customHeight="1" thickBot="1" x14ac:dyDescent="0.25">
      <c r="A33" s="1102"/>
      <c r="B33" s="1105" t="s">
        <v>493</v>
      </c>
      <c r="C33" s="1106"/>
      <c r="D33" s="1106"/>
      <c r="E33" s="1107" t="s">
        <v>484</v>
      </c>
      <c r="F33" s="1108" t="s">
        <v>4</v>
      </c>
      <c r="G33" s="1109" t="s">
        <v>5</v>
      </c>
      <c r="H33" s="1109" t="s">
        <v>6</v>
      </c>
      <c r="I33" s="1109" t="s">
        <v>7</v>
      </c>
      <c r="J33" s="1110" t="s">
        <v>8</v>
      </c>
      <c r="K33" s="1102"/>
      <c r="L33" s="1102"/>
      <c r="M33" s="1102"/>
      <c r="N33" s="1102"/>
      <c r="O33" s="1102"/>
      <c r="P33" s="1102"/>
    </row>
    <row r="34" spans="1:16" ht="39" customHeight="1" x14ac:dyDescent="0.15">
      <c r="A34" s="1102"/>
      <c r="B34" s="1111"/>
      <c r="C34" s="1112" t="s">
        <v>494</v>
      </c>
      <c r="D34" s="1112"/>
      <c r="E34" s="1113"/>
      <c r="F34" s="1114">
        <v>50.85</v>
      </c>
      <c r="G34" s="1115">
        <v>49.21</v>
      </c>
      <c r="H34" s="1115">
        <v>52.56</v>
      </c>
      <c r="I34" s="1115">
        <v>57.47</v>
      </c>
      <c r="J34" s="1116">
        <v>65.17</v>
      </c>
      <c r="K34" s="1102"/>
      <c r="L34" s="1102"/>
      <c r="M34" s="1102"/>
      <c r="N34" s="1102"/>
      <c r="O34" s="1102"/>
      <c r="P34" s="1102"/>
    </row>
    <row r="35" spans="1:16" ht="39" customHeight="1" x14ac:dyDescent="0.15">
      <c r="A35" s="1102"/>
      <c r="B35" s="1117"/>
      <c r="C35" s="1118" t="s">
        <v>495</v>
      </c>
      <c r="D35" s="1119"/>
      <c r="E35" s="1120"/>
      <c r="F35" s="1121">
        <v>15.75</v>
      </c>
      <c r="G35" s="1122">
        <v>16.489999999999998</v>
      </c>
      <c r="H35" s="1122">
        <v>16.02</v>
      </c>
      <c r="I35" s="1122">
        <v>15.46</v>
      </c>
      <c r="J35" s="1123">
        <v>14.19</v>
      </c>
      <c r="K35" s="1102"/>
      <c r="L35" s="1102"/>
      <c r="M35" s="1102"/>
      <c r="N35" s="1102"/>
      <c r="O35" s="1102"/>
      <c r="P35" s="1102"/>
    </row>
    <row r="36" spans="1:16" ht="39" customHeight="1" x14ac:dyDescent="0.15">
      <c r="A36" s="1102"/>
      <c r="B36" s="1117"/>
      <c r="C36" s="1118" t="s">
        <v>496</v>
      </c>
      <c r="D36" s="1119"/>
      <c r="E36" s="1120"/>
      <c r="F36" s="1121">
        <v>5.59</v>
      </c>
      <c r="G36" s="1122">
        <v>6.2</v>
      </c>
      <c r="H36" s="1122">
        <v>5.96</v>
      </c>
      <c r="I36" s="1122">
        <v>7.97</v>
      </c>
      <c r="J36" s="1123">
        <v>8.2799999999999994</v>
      </c>
      <c r="K36" s="1102"/>
      <c r="L36" s="1102"/>
      <c r="M36" s="1102"/>
      <c r="N36" s="1102"/>
      <c r="O36" s="1102"/>
      <c r="P36" s="1102"/>
    </row>
    <row r="37" spans="1:16" ht="39" customHeight="1" x14ac:dyDescent="0.15">
      <c r="A37" s="1102"/>
      <c r="B37" s="1117"/>
      <c r="C37" s="1118" t="s">
        <v>497</v>
      </c>
      <c r="D37" s="1119"/>
      <c r="E37" s="1120"/>
      <c r="F37" s="1121">
        <v>2.23</v>
      </c>
      <c r="G37" s="1122">
        <v>0.22</v>
      </c>
      <c r="H37" s="1122">
        <v>1.32</v>
      </c>
      <c r="I37" s="1122">
        <v>2.85</v>
      </c>
      <c r="J37" s="1123">
        <v>3.78</v>
      </c>
      <c r="K37" s="1102"/>
      <c r="L37" s="1102"/>
      <c r="M37" s="1102"/>
      <c r="N37" s="1102"/>
      <c r="O37" s="1102"/>
      <c r="P37" s="1102"/>
    </row>
    <row r="38" spans="1:16" ht="39" customHeight="1" x14ac:dyDescent="0.15">
      <c r="A38" s="1102"/>
      <c r="B38" s="1117"/>
      <c r="C38" s="1118" t="s">
        <v>498</v>
      </c>
      <c r="D38" s="1119"/>
      <c r="E38" s="1120"/>
      <c r="F38" s="1121">
        <v>2.54</v>
      </c>
      <c r="G38" s="1122">
        <v>3.16</v>
      </c>
      <c r="H38" s="1122">
        <v>3</v>
      </c>
      <c r="I38" s="1122">
        <v>3.01</v>
      </c>
      <c r="J38" s="1123">
        <v>3.41</v>
      </c>
      <c r="K38" s="1102"/>
      <c r="L38" s="1102"/>
      <c r="M38" s="1102"/>
      <c r="N38" s="1102"/>
      <c r="O38" s="1102"/>
      <c r="P38" s="1102"/>
    </row>
    <row r="39" spans="1:16" ht="39" customHeight="1" x14ac:dyDescent="0.15">
      <c r="A39" s="1102"/>
      <c r="B39" s="1117"/>
      <c r="C39" s="1118" t="s">
        <v>499</v>
      </c>
      <c r="D39" s="1119"/>
      <c r="E39" s="1120"/>
      <c r="F39" s="1121">
        <v>0</v>
      </c>
      <c r="G39" s="1122">
        <v>0</v>
      </c>
      <c r="H39" s="1122">
        <v>0</v>
      </c>
      <c r="I39" s="1122">
        <v>0</v>
      </c>
      <c r="J39" s="1123">
        <v>0.02</v>
      </c>
      <c r="K39" s="1102"/>
      <c r="L39" s="1102"/>
      <c r="M39" s="1102"/>
      <c r="N39" s="1102"/>
      <c r="O39" s="1102"/>
      <c r="P39" s="1102"/>
    </row>
    <row r="40" spans="1:16" ht="39" customHeight="1" x14ac:dyDescent="0.15">
      <c r="A40" s="1102"/>
      <c r="B40" s="1117"/>
      <c r="C40" s="1118" t="s">
        <v>500</v>
      </c>
      <c r="D40" s="1119"/>
      <c r="E40" s="1120"/>
      <c r="F40" s="1121" t="s">
        <v>445</v>
      </c>
      <c r="G40" s="1122" t="s">
        <v>445</v>
      </c>
      <c r="H40" s="1122" t="s">
        <v>445</v>
      </c>
      <c r="I40" s="1122" t="s">
        <v>445</v>
      </c>
      <c r="J40" s="1123">
        <v>0</v>
      </c>
      <c r="K40" s="1102"/>
      <c r="L40" s="1102"/>
      <c r="M40" s="1102"/>
      <c r="N40" s="1102"/>
      <c r="O40" s="1102"/>
      <c r="P40" s="1102"/>
    </row>
    <row r="41" spans="1:16" ht="39" customHeight="1" x14ac:dyDescent="0.15">
      <c r="A41" s="1102"/>
      <c r="B41" s="1117"/>
      <c r="C41" s="1118"/>
      <c r="D41" s="1119"/>
      <c r="E41" s="1120"/>
      <c r="F41" s="1121"/>
      <c r="G41" s="1122"/>
      <c r="H41" s="1122"/>
      <c r="I41" s="1122"/>
      <c r="J41" s="1123"/>
      <c r="K41" s="1102"/>
      <c r="L41" s="1102"/>
      <c r="M41" s="1102"/>
      <c r="N41" s="1102"/>
      <c r="O41" s="1102"/>
      <c r="P41" s="1102"/>
    </row>
    <row r="42" spans="1:16" ht="39" customHeight="1" x14ac:dyDescent="0.15">
      <c r="A42" s="1102"/>
      <c r="B42" s="1124"/>
      <c r="C42" s="1118" t="s">
        <v>501</v>
      </c>
      <c r="D42" s="1119"/>
      <c r="E42" s="1120"/>
      <c r="F42" s="1121" t="s">
        <v>445</v>
      </c>
      <c r="G42" s="1122" t="s">
        <v>445</v>
      </c>
      <c r="H42" s="1122" t="s">
        <v>445</v>
      </c>
      <c r="I42" s="1122" t="s">
        <v>445</v>
      </c>
      <c r="J42" s="1123" t="s">
        <v>445</v>
      </c>
      <c r="K42" s="1102"/>
      <c r="L42" s="1102"/>
      <c r="M42" s="1102"/>
      <c r="N42" s="1102"/>
      <c r="O42" s="1102"/>
      <c r="P42" s="1102"/>
    </row>
    <row r="43" spans="1:16" ht="39" customHeight="1" thickBot="1" x14ac:dyDescent="0.2">
      <c r="A43" s="1102"/>
      <c r="B43" s="1125"/>
      <c r="C43" s="1126" t="s">
        <v>502</v>
      </c>
      <c r="D43" s="1127"/>
      <c r="E43" s="1128"/>
      <c r="F43" s="1129">
        <v>0.01</v>
      </c>
      <c r="G43" s="1130">
        <v>0</v>
      </c>
      <c r="H43" s="1130">
        <v>0.06</v>
      </c>
      <c r="I43" s="1130">
        <v>7.0000000000000007E-2</v>
      </c>
      <c r="J43" s="1131" t="s">
        <v>445</v>
      </c>
      <c r="K43" s="1102"/>
      <c r="L43" s="1102"/>
      <c r="M43" s="1102"/>
      <c r="N43" s="1102"/>
      <c r="O43" s="1102"/>
      <c r="P43" s="1102"/>
    </row>
    <row r="44" spans="1:16" ht="39" customHeight="1" x14ac:dyDescent="0.15">
      <c r="A44" s="1102"/>
      <c r="B44" s="1132" t="s">
        <v>503</v>
      </c>
      <c r="C44" s="1133"/>
      <c r="D44" s="1134"/>
      <c r="E44" s="1134"/>
      <c r="F44" s="1135"/>
      <c r="G44" s="1135"/>
      <c r="H44" s="1135"/>
      <c r="I44" s="1135"/>
      <c r="J44" s="1135"/>
      <c r="K44" s="1102"/>
      <c r="L44" s="1102"/>
      <c r="M44" s="1102"/>
      <c r="N44" s="1102"/>
      <c r="O44" s="1102"/>
      <c r="P44" s="1102"/>
    </row>
    <row r="45" spans="1:16" ht="18" customHeight="1" x14ac:dyDescent="0.15">
      <c r="A45" s="1102"/>
      <c r="B45" s="1102"/>
      <c r="C45" s="1102"/>
      <c r="D45" s="1102"/>
      <c r="E45" s="1102"/>
      <c r="F45" s="1102"/>
      <c r="G45" s="1102"/>
      <c r="H45" s="1102"/>
      <c r="I45" s="1102"/>
      <c r="J45" s="1102"/>
      <c r="K45" s="1102"/>
      <c r="L45" s="1102"/>
      <c r="M45" s="1102"/>
      <c r="N45" s="1102"/>
      <c r="O45" s="1102"/>
      <c r="P45" s="1102"/>
    </row>
  </sheetData>
  <sheetProtection algorithmName="SHA-512" hashValue="xZIry6sCMLlgmqIu5oFzWc1/BjOzUAagE3i7cd/7TLktStIwY9MY5/YBXDsLL8TVG0BZ4ZutqLtunDuyGMcnAA==" saltValue="39kvGgK0o0tdMRkSsmnM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1137" customWidth="1"/>
    <col min="2" max="3" width="10.875" style="1137" customWidth="1"/>
    <col min="4" max="4" width="10" style="1137" customWidth="1"/>
    <col min="5" max="10" width="11" style="1137" customWidth="1"/>
    <col min="11" max="15" width="13.125" style="1137" customWidth="1"/>
    <col min="16" max="21" width="11.5" style="1137" customWidth="1"/>
    <col min="22" max="16384" width="0" style="1137" hidden="1"/>
  </cols>
  <sheetData>
    <row r="1" spans="1:21" ht="13.5" customHeight="1" x14ac:dyDescent="0.15">
      <c r="A1" s="1136"/>
      <c r="B1" s="1136"/>
      <c r="C1" s="1136"/>
      <c r="D1" s="1136"/>
      <c r="E1" s="1136"/>
      <c r="F1" s="1136"/>
      <c r="G1" s="1136"/>
      <c r="H1" s="1136"/>
      <c r="I1" s="1136"/>
      <c r="J1" s="1136"/>
      <c r="K1" s="1136"/>
      <c r="L1" s="1136"/>
      <c r="M1" s="1136"/>
      <c r="N1" s="1136"/>
      <c r="O1" s="1136"/>
      <c r="P1" s="1136"/>
      <c r="Q1" s="1136"/>
      <c r="R1" s="1136"/>
      <c r="S1" s="1136"/>
      <c r="T1" s="1136"/>
      <c r="U1" s="1136"/>
    </row>
    <row r="2" spans="1:21" ht="13.5" customHeight="1" x14ac:dyDescent="0.15">
      <c r="A2" s="1136"/>
      <c r="B2" s="1136"/>
      <c r="C2" s="1136"/>
      <c r="D2" s="1136"/>
      <c r="E2" s="1136"/>
      <c r="F2" s="1136"/>
      <c r="G2" s="1136"/>
      <c r="H2" s="1136"/>
      <c r="I2" s="1136"/>
      <c r="J2" s="1136"/>
      <c r="K2" s="1136"/>
      <c r="L2" s="1136"/>
      <c r="M2" s="1136"/>
      <c r="N2" s="1136"/>
      <c r="O2" s="1136"/>
      <c r="P2" s="1136"/>
      <c r="Q2" s="1136"/>
      <c r="R2" s="1136"/>
      <c r="S2" s="1136"/>
      <c r="T2" s="1136"/>
      <c r="U2" s="1136"/>
    </row>
    <row r="3" spans="1:21" ht="13.5" customHeight="1" x14ac:dyDescent="0.15">
      <c r="A3" s="1136"/>
      <c r="B3" s="1136"/>
      <c r="C3" s="1136"/>
      <c r="D3" s="1136"/>
      <c r="E3" s="1136"/>
      <c r="F3" s="1136"/>
      <c r="G3" s="1136"/>
      <c r="H3" s="1136"/>
      <c r="I3" s="1136"/>
      <c r="J3" s="1136"/>
      <c r="K3" s="1136"/>
      <c r="L3" s="1136"/>
      <c r="M3" s="1136"/>
      <c r="N3" s="1136"/>
      <c r="O3" s="1136"/>
      <c r="P3" s="1136"/>
      <c r="Q3" s="1136"/>
      <c r="R3" s="1136"/>
      <c r="S3" s="1136"/>
      <c r="T3" s="1136"/>
      <c r="U3" s="1136"/>
    </row>
    <row r="4" spans="1:21" ht="13.5" customHeight="1" x14ac:dyDescent="0.15">
      <c r="A4" s="1136"/>
      <c r="B4" s="1136"/>
      <c r="C4" s="1136"/>
      <c r="D4" s="1136"/>
      <c r="E4" s="1136"/>
      <c r="F4" s="1136"/>
      <c r="G4" s="1136"/>
      <c r="H4" s="1136"/>
      <c r="I4" s="1136"/>
      <c r="J4" s="1136"/>
      <c r="K4" s="1136"/>
      <c r="L4" s="1136"/>
      <c r="M4" s="1136"/>
      <c r="N4" s="1136"/>
      <c r="O4" s="1136"/>
      <c r="P4" s="1136"/>
      <c r="Q4" s="1136"/>
      <c r="R4" s="1136"/>
      <c r="S4" s="1136"/>
      <c r="T4" s="1136"/>
      <c r="U4" s="1136"/>
    </row>
    <row r="5" spans="1:21" ht="13.5" customHeight="1" x14ac:dyDescent="0.15">
      <c r="A5" s="1136"/>
      <c r="B5" s="1136"/>
      <c r="C5" s="1136"/>
      <c r="D5" s="1136"/>
      <c r="E5" s="1136"/>
      <c r="F5" s="1136"/>
      <c r="G5" s="1136"/>
      <c r="H5" s="1136"/>
      <c r="I5" s="1136"/>
      <c r="J5" s="1136"/>
      <c r="K5" s="1136"/>
      <c r="L5" s="1136"/>
      <c r="M5" s="1136"/>
      <c r="N5" s="1136"/>
      <c r="O5" s="1136"/>
      <c r="P5" s="1136"/>
      <c r="Q5" s="1136"/>
      <c r="R5" s="1136"/>
      <c r="S5" s="1136"/>
      <c r="T5" s="1136"/>
      <c r="U5" s="1136"/>
    </row>
    <row r="6" spans="1:21" ht="13.5" customHeight="1" x14ac:dyDescent="0.15">
      <c r="A6" s="1136"/>
      <c r="B6" s="1136"/>
      <c r="C6" s="1136"/>
      <c r="D6" s="1136"/>
      <c r="E6" s="1136"/>
      <c r="F6" s="1136"/>
      <c r="G6" s="1136"/>
      <c r="H6" s="1136"/>
      <c r="I6" s="1136"/>
      <c r="J6" s="1136"/>
      <c r="K6" s="1136"/>
      <c r="L6" s="1136"/>
      <c r="M6" s="1136"/>
      <c r="N6" s="1136"/>
      <c r="O6" s="1136"/>
      <c r="P6" s="1136"/>
      <c r="Q6" s="1136"/>
      <c r="R6" s="1136"/>
      <c r="S6" s="1136"/>
      <c r="T6" s="1136"/>
      <c r="U6" s="1136"/>
    </row>
    <row r="7" spans="1:21" ht="13.5" customHeight="1" x14ac:dyDescent="0.15">
      <c r="A7" s="1136"/>
      <c r="B7" s="1136"/>
      <c r="C7" s="1136"/>
      <c r="D7" s="1136"/>
      <c r="E7" s="1136"/>
      <c r="F7" s="1136"/>
      <c r="G7" s="1136"/>
      <c r="H7" s="1136"/>
      <c r="I7" s="1136"/>
      <c r="J7" s="1136"/>
      <c r="K7" s="1136"/>
      <c r="L7" s="1136"/>
      <c r="M7" s="1136"/>
      <c r="N7" s="1136"/>
      <c r="O7" s="1136"/>
      <c r="P7" s="1136"/>
      <c r="Q7" s="1136"/>
      <c r="R7" s="1136"/>
      <c r="S7" s="1136"/>
      <c r="T7" s="1136"/>
      <c r="U7" s="1136"/>
    </row>
    <row r="8" spans="1:21" ht="13.5" customHeight="1" x14ac:dyDescent="0.15">
      <c r="A8" s="1136"/>
      <c r="B8" s="1136"/>
      <c r="C8" s="1136"/>
      <c r="D8" s="1136"/>
      <c r="E8" s="1136"/>
      <c r="F8" s="1136"/>
      <c r="G8" s="1136"/>
      <c r="H8" s="1136"/>
      <c r="I8" s="1136"/>
      <c r="J8" s="1136"/>
      <c r="K8" s="1136"/>
      <c r="L8" s="1136"/>
      <c r="M8" s="1136"/>
      <c r="N8" s="1136"/>
      <c r="O8" s="1136"/>
      <c r="P8" s="1136"/>
      <c r="Q8" s="1136"/>
      <c r="R8" s="1136"/>
      <c r="S8" s="1136"/>
      <c r="T8" s="1136"/>
      <c r="U8" s="1136"/>
    </row>
    <row r="9" spans="1:21" ht="13.5" customHeight="1" x14ac:dyDescent="0.15">
      <c r="A9" s="1136"/>
      <c r="B9" s="1136"/>
      <c r="C9" s="1136"/>
      <c r="D9" s="1136"/>
      <c r="E9" s="1136"/>
      <c r="F9" s="1136"/>
      <c r="G9" s="1136"/>
      <c r="H9" s="1136"/>
      <c r="I9" s="1136"/>
      <c r="J9" s="1136"/>
      <c r="K9" s="1136"/>
      <c r="L9" s="1136"/>
      <c r="M9" s="1136"/>
      <c r="N9" s="1136"/>
      <c r="O9" s="1136"/>
      <c r="P9" s="1136"/>
      <c r="Q9" s="1136"/>
      <c r="R9" s="1136"/>
      <c r="S9" s="1136"/>
      <c r="T9" s="1136"/>
      <c r="U9" s="1136"/>
    </row>
    <row r="10" spans="1:21" ht="13.5" customHeight="1" x14ac:dyDescent="0.15">
      <c r="A10" s="1136"/>
      <c r="B10" s="1136"/>
      <c r="C10" s="1136"/>
      <c r="D10" s="1136"/>
      <c r="E10" s="1136"/>
      <c r="F10" s="1136"/>
      <c r="G10" s="1136"/>
      <c r="H10" s="1136"/>
      <c r="I10" s="1136"/>
      <c r="J10" s="1136"/>
      <c r="K10" s="1136"/>
      <c r="L10" s="1136"/>
      <c r="M10" s="1136"/>
      <c r="N10" s="1136"/>
      <c r="O10" s="1136"/>
      <c r="P10" s="1136"/>
      <c r="Q10" s="1136"/>
      <c r="R10" s="1136"/>
      <c r="S10" s="1136"/>
      <c r="T10" s="1136"/>
      <c r="U10" s="1136"/>
    </row>
    <row r="11" spans="1:21" ht="13.5" customHeight="1" x14ac:dyDescent="0.15">
      <c r="A11" s="1136"/>
      <c r="B11" s="1136"/>
      <c r="C11" s="1136"/>
      <c r="D11" s="1136"/>
      <c r="E11" s="1136"/>
      <c r="F11" s="1136"/>
      <c r="G11" s="1136"/>
      <c r="H11" s="1136"/>
      <c r="I11" s="1136"/>
      <c r="J11" s="1136"/>
      <c r="K11" s="1136"/>
      <c r="L11" s="1136"/>
      <c r="M11" s="1136"/>
      <c r="N11" s="1136"/>
      <c r="O11" s="1136"/>
      <c r="P11" s="1136"/>
      <c r="Q11" s="1136"/>
      <c r="R11" s="1136"/>
      <c r="S11" s="1136"/>
      <c r="T11" s="1136"/>
      <c r="U11" s="1136"/>
    </row>
    <row r="12" spans="1:21" ht="13.5" customHeight="1" x14ac:dyDescent="0.15">
      <c r="A12" s="1136"/>
      <c r="B12" s="1136"/>
      <c r="C12" s="1136"/>
      <c r="D12" s="1136"/>
      <c r="E12" s="1136"/>
      <c r="F12" s="1136"/>
      <c r="G12" s="1136"/>
      <c r="H12" s="1136"/>
      <c r="I12" s="1136"/>
      <c r="J12" s="1136"/>
      <c r="K12" s="1136"/>
      <c r="L12" s="1136"/>
      <c r="M12" s="1136"/>
      <c r="N12" s="1136"/>
      <c r="O12" s="1136"/>
      <c r="P12" s="1136"/>
      <c r="Q12" s="1136"/>
      <c r="R12" s="1136"/>
      <c r="S12" s="1136"/>
      <c r="T12" s="1136"/>
      <c r="U12" s="1136"/>
    </row>
    <row r="13" spans="1:21" ht="13.5" customHeight="1" x14ac:dyDescent="0.15">
      <c r="A13" s="1136"/>
      <c r="B13" s="1136"/>
      <c r="C13" s="1136"/>
      <c r="D13" s="1136"/>
      <c r="E13" s="1136"/>
      <c r="F13" s="1136"/>
      <c r="G13" s="1136"/>
      <c r="H13" s="1136"/>
      <c r="I13" s="1136"/>
      <c r="J13" s="1136"/>
      <c r="K13" s="1136"/>
      <c r="L13" s="1136"/>
      <c r="M13" s="1136"/>
      <c r="N13" s="1136"/>
      <c r="O13" s="1136"/>
      <c r="P13" s="1136"/>
      <c r="Q13" s="1136"/>
      <c r="R13" s="1136"/>
      <c r="S13" s="1136"/>
      <c r="T13" s="1136"/>
      <c r="U13" s="1136"/>
    </row>
    <row r="14" spans="1:21" ht="13.5" customHeight="1" x14ac:dyDescent="0.15">
      <c r="A14" s="1136"/>
      <c r="B14" s="1136"/>
      <c r="C14" s="1136"/>
      <c r="D14" s="1136"/>
      <c r="E14" s="1136"/>
      <c r="F14" s="1136"/>
      <c r="G14" s="1136"/>
      <c r="H14" s="1136"/>
      <c r="I14" s="1136"/>
      <c r="J14" s="1136"/>
      <c r="K14" s="1136"/>
      <c r="L14" s="1136"/>
      <c r="M14" s="1136"/>
      <c r="N14" s="1136"/>
      <c r="O14" s="1136"/>
      <c r="P14" s="1136"/>
      <c r="Q14" s="1136"/>
      <c r="R14" s="1136"/>
      <c r="S14" s="1136"/>
      <c r="T14" s="1136"/>
      <c r="U14" s="1136"/>
    </row>
    <row r="15" spans="1:21" ht="13.5" customHeight="1" x14ac:dyDescent="0.15">
      <c r="A15" s="1136"/>
      <c r="B15" s="1136"/>
      <c r="C15" s="1136"/>
      <c r="D15" s="1136"/>
      <c r="E15" s="1136"/>
      <c r="F15" s="1136"/>
      <c r="G15" s="1136"/>
      <c r="H15" s="1136"/>
      <c r="I15" s="1136"/>
      <c r="J15" s="1136"/>
      <c r="K15" s="1136"/>
      <c r="L15" s="1136"/>
      <c r="M15" s="1136"/>
      <c r="N15" s="1136"/>
      <c r="O15" s="1136"/>
      <c r="P15" s="1136"/>
      <c r="Q15" s="1136"/>
      <c r="R15" s="1136"/>
      <c r="S15" s="1136"/>
      <c r="T15" s="1136"/>
      <c r="U15" s="1136"/>
    </row>
    <row r="16" spans="1:21" ht="13.5" customHeight="1" x14ac:dyDescent="0.15">
      <c r="A16" s="1136"/>
      <c r="B16" s="1136"/>
      <c r="C16" s="1136"/>
      <c r="D16" s="1136"/>
      <c r="E16" s="1136"/>
      <c r="F16" s="1136"/>
      <c r="G16" s="1136"/>
      <c r="H16" s="1136"/>
      <c r="I16" s="1136"/>
      <c r="J16" s="1136"/>
      <c r="K16" s="1136"/>
      <c r="L16" s="1136"/>
      <c r="M16" s="1136"/>
      <c r="N16" s="1136"/>
      <c r="O16" s="1136"/>
      <c r="P16" s="1136"/>
      <c r="Q16" s="1136"/>
      <c r="R16" s="1136"/>
      <c r="S16" s="1136"/>
      <c r="T16" s="1136"/>
      <c r="U16" s="1136"/>
    </row>
    <row r="17" spans="1:21" ht="13.5" customHeight="1" x14ac:dyDescent="0.15">
      <c r="A17" s="1136"/>
      <c r="B17" s="1136"/>
      <c r="C17" s="1136"/>
      <c r="D17" s="1136"/>
      <c r="E17" s="1136"/>
      <c r="F17" s="1136"/>
      <c r="G17" s="1136"/>
      <c r="H17" s="1136"/>
      <c r="I17" s="1136"/>
      <c r="J17" s="1136"/>
      <c r="K17" s="1136"/>
      <c r="L17" s="1136"/>
      <c r="M17" s="1136"/>
      <c r="N17" s="1136"/>
      <c r="O17" s="1136"/>
      <c r="P17" s="1136"/>
      <c r="Q17" s="1136"/>
      <c r="R17" s="1136"/>
      <c r="S17" s="1136"/>
      <c r="T17" s="1136"/>
      <c r="U17" s="1136"/>
    </row>
    <row r="18" spans="1:21" ht="13.5" customHeight="1" x14ac:dyDescent="0.15">
      <c r="A18" s="1136"/>
      <c r="B18" s="1136"/>
      <c r="C18" s="1136"/>
      <c r="D18" s="1136"/>
      <c r="E18" s="1136"/>
      <c r="F18" s="1136"/>
      <c r="G18" s="1136"/>
      <c r="H18" s="1136"/>
      <c r="I18" s="1136"/>
      <c r="J18" s="1136"/>
      <c r="K18" s="1136"/>
      <c r="L18" s="1136"/>
      <c r="M18" s="1136"/>
      <c r="N18" s="1136"/>
      <c r="O18" s="1136"/>
      <c r="P18" s="1136"/>
      <c r="Q18" s="1136"/>
      <c r="R18" s="1136"/>
      <c r="S18" s="1136"/>
      <c r="T18" s="1136"/>
      <c r="U18" s="1136"/>
    </row>
    <row r="19" spans="1:21" ht="13.5" customHeight="1" x14ac:dyDescent="0.15">
      <c r="A19" s="1136"/>
      <c r="B19" s="1136"/>
      <c r="C19" s="1136"/>
      <c r="D19" s="1136"/>
      <c r="E19" s="1136"/>
      <c r="F19" s="1136"/>
      <c r="G19" s="1136"/>
      <c r="H19" s="1136"/>
      <c r="I19" s="1136"/>
      <c r="J19" s="1136"/>
      <c r="K19" s="1136"/>
      <c r="L19" s="1136"/>
      <c r="M19" s="1136"/>
      <c r="N19" s="1136"/>
      <c r="O19" s="1136"/>
      <c r="P19" s="1136"/>
      <c r="Q19" s="1136"/>
      <c r="R19" s="1136"/>
      <c r="S19" s="1136"/>
      <c r="T19" s="1136"/>
      <c r="U19" s="1136"/>
    </row>
    <row r="20" spans="1:21" ht="13.5" customHeight="1" x14ac:dyDescent="0.15">
      <c r="A20" s="1136"/>
      <c r="B20" s="1136"/>
      <c r="C20" s="1136"/>
      <c r="D20" s="1136"/>
      <c r="E20" s="1136"/>
      <c r="F20" s="1136"/>
      <c r="G20" s="1136"/>
      <c r="H20" s="1136"/>
      <c r="I20" s="1136"/>
      <c r="J20" s="1136"/>
      <c r="K20" s="1136"/>
      <c r="L20" s="1136"/>
      <c r="M20" s="1136"/>
      <c r="N20" s="1136"/>
      <c r="O20" s="1136"/>
      <c r="P20" s="1136"/>
      <c r="Q20" s="1136"/>
      <c r="R20" s="1136"/>
      <c r="S20" s="1136"/>
      <c r="T20" s="1136"/>
      <c r="U20" s="1136"/>
    </row>
    <row r="21" spans="1:21" ht="13.5" customHeight="1" x14ac:dyDescent="0.15">
      <c r="A21" s="1136"/>
      <c r="B21" s="1136"/>
      <c r="C21" s="1136"/>
      <c r="D21" s="1136"/>
      <c r="E21" s="1136"/>
      <c r="F21" s="1136"/>
      <c r="G21" s="1136"/>
      <c r="H21" s="1136"/>
      <c r="I21" s="1136"/>
      <c r="J21" s="1136"/>
      <c r="K21" s="1136"/>
      <c r="L21" s="1136"/>
      <c r="M21" s="1136"/>
      <c r="N21" s="1136"/>
      <c r="O21" s="1136"/>
      <c r="P21" s="1136"/>
      <c r="Q21" s="1136"/>
      <c r="R21" s="1136"/>
      <c r="S21" s="1136"/>
      <c r="T21" s="1136"/>
      <c r="U21" s="1136"/>
    </row>
    <row r="22" spans="1:21" ht="13.5" customHeight="1" x14ac:dyDescent="0.15">
      <c r="A22" s="1136"/>
      <c r="B22" s="1136"/>
      <c r="C22" s="1136"/>
      <c r="D22" s="1136"/>
      <c r="E22" s="1136"/>
      <c r="F22" s="1136"/>
      <c r="G22" s="1136"/>
      <c r="H22" s="1136"/>
      <c r="I22" s="1136"/>
      <c r="J22" s="1136"/>
      <c r="K22" s="1136"/>
      <c r="L22" s="1136"/>
      <c r="M22" s="1136"/>
      <c r="N22" s="1136"/>
      <c r="O22" s="1136"/>
      <c r="P22" s="1136"/>
      <c r="Q22" s="1136"/>
      <c r="R22" s="1136"/>
      <c r="S22" s="1136"/>
      <c r="T22" s="1136"/>
      <c r="U22" s="1136"/>
    </row>
    <row r="23" spans="1:21" ht="13.5" customHeight="1" x14ac:dyDescent="0.15">
      <c r="A23" s="1136"/>
      <c r="B23" s="1136"/>
      <c r="C23" s="1136"/>
      <c r="D23" s="1136"/>
      <c r="E23" s="1136"/>
      <c r="F23" s="1136"/>
      <c r="G23" s="1136"/>
      <c r="H23" s="1136"/>
      <c r="I23" s="1136"/>
      <c r="J23" s="1136"/>
      <c r="K23" s="1136"/>
      <c r="L23" s="1136"/>
      <c r="M23" s="1136"/>
      <c r="N23" s="1136"/>
      <c r="O23" s="1136"/>
      <c r="P23" s="1136"/>
      <c r="Q23" s="1136"/>
      <c r="R23" s="1136"/>
      <c r="S23" s="1136"/>
      <c r="T23" s="1136"/>
      <c r="U23" s="1136"/>
    </row>
    <row r="24" spans="1:21" ht="13.5" customHeight="1" x14ac:dyDescent="0.15">
      <c r="A24" s="1136"/>
      <c r="B24" s="1136"/>
      <c r="C24" s="1136"/>
      <c r="D24" s="1136"/>
      <c r="E24" s="1136"/>
      <c r="F24" s="1136"/>
      <c r="G24" s="1136"/>
      <c r="H24" s="1136"/>
      <c r="I24" s="1136"/>
      <c r="J24" s="1136"/>
      <c r="K24" s="1136"/>
      <c r="L24" s="1136"/>
      <c r="M24" s="1136"/>
      <c r="N24" s="1136"/>
      <c r="O24" s="1136"/>
      <c r="P24" s="1136"/>
      <c r="Q24" s="1136"/>
      <c r="R24" s="1136"/>
      <c r="S24" s="1136"/>
      <c r="T24" s="1136"/>
      <c r="U24" s="1136"/>
    </row>
    <row r="25" spans="1:21" ht="13.5" customHeight="1" x14ac:dyDescent="0.15">
      <c r="A25" s="1136"/>
      <c r="B25" s="1136"/>
      <c r="C25" s="1136"/>
      <c r="D25" s="1136"/>
      <c r="E25" s="1136"/>
      <c r="F25" s="1136"/>
      <c r="G25" s="1136"/>
      <c r="H25" s="1136"/>
      <c r="I25" s="1136"/>
      <c r="J25" s="1136"/>
      <c r="K25" s="1136"/>
      <c r="L25" s="1136"/>
      <c r="M25" s="1136"/>
      <c r="N25" s="1136"/>
      <c r="O25" s="1136"/>
      <c r="P25" s="1136"/>
      <c r="Q25" s="1136"/>
      <c r="R25" s="1136"/>
      <c r="S25" s="1136"/>
      <c r="T25" s="1136"/>
      <c r="U25" s="1136"/>
    </row>
    <row r="26" spans="1:21" ht="13.5" customHeight="1" x14ac:dyDescent="0.15">
      <c r="A26" s="1136"/>
      <c r="B26" s="1136"/>
      <c r="C26" s="1136"/>
      <c r="D26" s="1136"/>
      <c r="E26" s="1136"/>
      <c r="F26" s="1136"/>
      <c r="G26" s="1136"/>
      <c r="H26" s="1136"/>
      <c r="I26" s="1136"/>
      <c r="J26" s="1136"/>
      <c r="K26" s="1136"/>
      <c r="L26" s="1136"/>
      <c r="M26" s="1136"/>
      <c r="N26" s="1136"/>
      <c r="O26" s="1136"/>
      <c r="P26" s="1136"/>
      <c r="Q26" s="1136"/>
      <c r="R26" s="1136"/>
      <c r="S26" s="1136"/>
      <c r="T26" s="1136"/>
      <c r="U26" s="1136"/>
    </row>
    <row r="27" spans="1:21" ht="13.5" customHeight="1" x14ac:dyDescent="0.15">
      <c r="A27" s="1136"/>
      <c r="B27" s="1136"/>
      <c r="C27" s="1136"/>
      <c r="D27" s="1136"/>
      <c r="E27" s="1136"/>
      <c r="F27" s="1136"/>
      <c r="G27" s="1136"/>
      <c r="H27" s="1136"/>
      <c r="I27" s="1136"/>
      <c r="J27" s="1136"/>
      <c r="K27" s="1136"/>
      <c r="L27" s="1136"/>
      <c r="M27" s="1136"/>
      <c r="N27" s="1136"/>
      <c r="O27" s="1136"/>
      <c r="P27" s="1136"/>
      <c r="Q27" s="1136"/>
      <c r="R27" s="1136"/>
      <c r="S27" s="1136"/>
      <c r="T27" s="1136"/>
      <c r="U27" s="1136"/>
    </row>
    <row r="28" spans="1:21" ht="13.5" customHeight="1" x14ac:dyDescent="0.15">
      <c r="A28" s="1136"/>
      <c r="B28" s="1136"/>
      <c r="C28" s="1136"/>
      <c r="D28" s="1136"/>
      <c r="E28" s="1136"/>
      <c r="F28" s="1136"/>
      <c r="G28" s="1136"/>
      <c r="H28" s="1136"/>
      <c r="I28" s="1136"/>
      <c r="J28" s="1136"/>
      <c r="K28" s="1136"/>
      <c r="L28" s="1136"/>
      <c r="M28" s="1136"/>
      <c r="N28" s="1136"/>
      <c r="O28" s="1136"/>
      <c r="P28" s="1136"/>
      <c r="Q28" s="1136"/>
      <c r="R28" s="1136"/>
      <c r="S28" s="1136"/>
      <c r="T28" s="1136"/>
      <c r="U28" s="1136"/>
    </row>
    <row r="29" spans="1:21" ht="13.5" customHeight="1" x14ac:dyDescent="0.15">
      <c r="A29" s="1136"/>
      <c r="B29" s="1136"/>
      <c r="C29" s="1136"/>
      <c r="D29" s="1136"/>
      <c r="E29" s="1136"/>
      <c r="F29" s="1136"/>
      <c r="G29" s="1136"/>
      <c r="H29" s="1136"/>
      <c r="I29" s="1136"/>
      <c r="J29" s="1136"/>
      <c r="K29" s="1136"/>
      <c r="L29" s="1136"/>
      <c r="M29" s="1136"/>
      <c r="N29" s="1136"/>
      <c r="O29" s="1136"/>
      <c r="P29" s="1136"/>
      <c r="Q29" s="1136"/>
      <c r="R29" s="1136"/>
      <c r="S29" s="1136"/>
      <c r="T29" s="1136"/>
      <c r="U29" s="1136"/>
    </row>
    <row r="30" spans="1:21" ht="13.5" customHeight="1" x14ac:dyDescent="0.15">
      <c r="A30" s="1136"/>
      <c r="B30" s="1136"/>
      <c r="C30" s="1136"/>
      <c r="D30" s="1136"/>
      <c r="E30" s="1136"/>
      <c r="F30" s="1136"/>
      <c r="G30" s="1136"/>
      <c r="H30" s="1136"/>
      <c r="I30" s="1136"/>
      <c r="J30" s="1136"/>
      <c r="K30" s="1136"/>
      <c r="L30" s="1136"/>
      <c r="M30" s="1136"/>
      <c r="N30" s="1136"/>
      <c r="O30" s="1136"/>
      <c r="P30" s="1136"/>
      <c r="Q30" s="1136"/>
      <c r="R30" s="1136"/>
      <c r="S30" s="1136"/>
      <c r="T30" s="1136"/>
      <c r="U30" s="1136"/>
    </row>
    <row r="31" spans="1:21" ht="13.5" customHeight="1" x14ac:dyDescent="0.15">
      <c r="A31" s="1136"/>
      <c r="B31" s="1136"/>
      <c r="C31" s="1136"/>
      <c r="D31" s="1136"/>
      <c r="E31" s="1136"/>
      <c r="F31" s="1136"/>
      <c r="G31" s="1136"/>
      <c r="H31" s="1136"/>
      <c r="I31" s="1136"/>
      <c r="J31" s="1136"/>
      <c r="K31" s="1136"/>
      <c r="L31" s="1136"/>
      <c r="M31" s="1136"/>
      <c r="N31" s="1136"/>
      <c r="O31" s="1136"/>
      <c r="P31" s="1136"/>
      <c r="Q31" s="1136"/>
      <c r="R31" s="1136"/>
      <c r="S31" s="1136"/>
      <c r="T31" s="1136"/>
      <c r="U31" s="1136"/>
    </row>
    <row r="32" spans="1:21" ht="13.5" customHeight="1" x14ac:dyDescent="0.15">
      <c r="A32" s="1136"/>
      <c r="B32" s="1136"/>
      <c r="C32" s="1136"/>
      <c r="D32" s="1136"/>
      <c r="E32" s="1136"/>
      <c r="F32" s="1136"/>
      <c r="G32" s="1136"/>
      <c r="H32" s="1136"/>
      <c r="I32" s="1136"/>
      <c r="J32" s="1136"/>
      <c r="K32" s="1136"/>
      <c r="L32" s="1136"/>
      <c r="M32" s="1136"/>
      <c r="N32" s="1136"/>
      <c r="O32" s="1136"/>
      <c r="P32" s="1136"/>
      <c r="Q32" s="1136"/>
      <c r="R32" s="1136"/>
      <c r="S32" s="1136"/>
      <c r="T32" s="1136"/>
      <c r="U32" s="1136"/>
    </row>
    <row r="33" spans="1:21" ht="13.5" customHeight="1" x14ac:dyDescent="0.15">
      <c r="A33" s="1136"/>
      <c r="B33" s="1136"/>
      <c r="C33" s="1136"/>
      <c r="D33" s="1136"/>
      <c r="E33" s="1136"/>
      <c r="F33" s="1136"/>
      <c r="G33" s="1136"/>
      <c r="H33" s="1136"/>
      <c r="I33" s="1136"/>
      <c r="J33" s="1136"/>
      <c r="K33" s="1136"/>
      <c r="L33" s="1136"/>
      <c r="M33" s="1136"/>
      <c r="N33" s="1136"/>
      <c r="O33" s="1136"/>
      <c r="P33" s="1136"/>
      <c r="Q33" s="1136"/>
      <c r="R33" s="1136"/>
      <c r="S33" s="1136"/>
      <c r="T33" s="1136"/>
      <c r="U33" s="1136"/>
    </row>
    <row r="34" spans="1:21" ht="13.5" customHeight="1" x14ac:dyDescent="0.15">
      <c r="A34" s="1136"/>
      <c r="B34" s="1136"/>
      <c r="C34" s="1136"/>
      <c r="D34" s="1136"/>
      <c r="E34" s="1136"/>
      <c r="F34" s="1136"/>
      <c r="G34" s="1136"/>
      <c r="H34" s="1136"/>
      <c r="I34" s="1136"/>
      <c r="J34" s="1136"/>
      <c r="K34" s="1136"/>
      <c r="L34" s="1136"/>
      <c r="M34" s="1136"/>
      <c r="N34" s="1136"/>
      <c r="O34" s="1136"/>
      <c r="P34" s="1136"/>
      <c r="Q34" s="1136"/>
      <c r="R34" s="1136"/>
      <c r="S34" s="1136"/>
      <c r="T34" s="1136"/>
      <c r="U34" s="1136"/>
    </row>
    <row r="35" spans="1:21" ht="13.5" customHeight="1" x14ac:dyDescent="0.15">
      <c r="A35" s="1136"/>
      <c r="B35" s="1136"/>
      <c r="C35" s="1136"/>
      <c r="D35" s="1136"/>
      <c r="E35" s="1136"/>
      <c r="F35" s="1136"/>
      <c r="G35" s="1136"/>
      <c r="H35" s="1136"/>
      <c r="I35" s="1136"/>
      <c r="J35" s="1136"/>
      <c r="K35" s="1136"/>
      <c r="L35" s="1136"/>
      <c r="M35" s="1136"/>
      <c r="N35" s="1136"/>
      <c r="O35" s="1136"/>
      <c r="P35" s="1136"/>
      <c r="Q35" s="1136"/>
      <c r="R35" s="1136"/>
      <c r="S35" s="1136"/>
      <c r="T35" s="1136"/>
      <c r="U35" s="1136"/>
    </row>
    <row r="36" spans="1:21" ht="13.5" customHeight="1" x14ac:dyDescent="0.15">
      <c r="A36" s="1136"/>
      <c r="B36" s="1136"/>
      <c r="C36" s="1136"/>
      <c r="D36" s="1136"/>
      <c r="E36" s="1136"/>
      <c r="F36" s="1136"/>
      <c r="G36" s="1136"/>
      <c r="H36" s="1136"/>
      <c r="I36" s="1136"/>
      <c r="J36" s="1136"/>
      <c r="K36" s="1136"/>
      <c r="L36" s="1136"/>
      <c r="M36" s="1136"/>
      <c r="N36" s="1136"/>
      <c r="O36" s="1136"/>
      <c r="P36" s="1136"/>
      <c r="Q36" s="1136"/>
      <c r="R36" s="1136"/>
      <c r="S36" s="1136"/>
      <c r="T36" s="1136"/>
      <c r="U36" s="1136"/>
    </row>
    <row r="37" spans="1:21" ht="13.5" customHeight="1" x14ac:dyDescent="0.15">
      <c r="A37" s="1136"/>
      <c r="B37" s="1136"/>
      <c r="C37" s="1136"/>
      <c r="D37" s="1136"/>
      <c r="E37" s="1136"/>
      <c r="F37" s="1136"/>
      <c r="G37" s="1136"/>
      <c r="H37" s="1136"/>
      <c r="I37" s="1136"/>
      <c r="J37" s="1136"/>
      <c r="K37" s="1136"/>
      <c r="L37" s="1136"/>
      <c r="M37" s="1136"/>
      <c r="N37" s="1136"/>
      <c r="O37" s="1136"/>
      <c r="P37" s="1136"/>
      <c r="Q37" s="1136"/>
      <c r="R37" s="1136"/>
      <c r="S37" s="1136"/>
      <c r="T37" s="1136"/>
      <c r="U37" s="1136"/>
    </row>
    <row r="38" spans="1:21" ht="13.5" customHeight="1" x14ac:dyDescent="0.15">
      <c r="A38" s="1136"/>
      <c r="B38" s="1136"/>
      <c r="C38" s="1136"/>
      <c r="D38" s="1136"/>
      <c r="E38" s="1136"/>
      <c r="F38" s="1136"/>
      <c r="G38" s="1136"/>
      <c r="H38" s="1136"/>
      <c r="I38" s="1136"/>
      <c r="J38" s="1136"/>
      <c r="K38" s="1136"/>
      <c r="L38" s="1136"/>
      <c r="M38" s="1136"/>
      <c r="N38" s="1136"/>
      <c r="O38" s="1136"/>
      <c r="P38" s="1136"/>
      <c r="Q38" s="1136"/>
      <c r="R38" s="1136"/>
      <c r="S38" s="1136"/>
      <c r="T38" s="1136"/>
      <c r="U38" s="1136"/>
    </row>
    <row r="39" spans="1:21" ht="13.5" customHeight="1" x14ac:dyDescent="0.15">
      <c r="A39" s="1136"/>
      <c r="B39" s="1136"/>
      <c r="C39" s="1136"/>
      <c r="D39" s="1136"/>
      <c r="E39" s="1136"/>
      <c r="F39" s="1136"/>
      <c r="G39" s="1136"/>
      <c r="H39" s="1136"/>
      <c r="I39" s="1136"/>
      <c r="J39" s="1136"/>
      <c r="K39" s="1136"/>
      <c r="L39" s="1136"/>
      <c r="M39" s="1136"/>
      <c r="N39" s="1136"/>
      <c r="O39" s="1136"/>
      <c r="P39" s="1136"/>
      <c r="Q39" s="1136"/>
      <c r="R39" s="1136"/>
      <c r="S39" s="1136"/>
      <c r="T39" s="1136"/>
      <c r="U39" s="1136"/>
    </row>
    <row r="40" spans="1:21" ht="13.5" customHeight="1" x14ac:dyDescent="0.15">
      <c r="A40" s="1136"/>
      <c r="B40" s="1136"/>
      <c r="C40" s="1136"/>
      <c r="D40" s="1136"/>
      <c r="E40" s="1136"/>
      <c r="F40" s="1136"/>
      <c r="G40" s="1136"/>
      <c r="H40" s="1136"/>
      <c r="I40" s="1136"/>
      <c r="J40" s="1136"/>
      <c r="K40" s="1136"/>
      <c r="L40" s="1136"/>
      <c r="M40" s="1136"/>
      <c r="N40" s="1136"/>
      <c r="O40" s="1136"/>
      <c r="P40" s="1136"/>
      <c r="Q40" s="1136"/>
      <c r="R40" s="1136"/>
      <c r="S40" s="1136"/>
      <c r="T40" s="1136"/>
      <c r="U40" s="1136"/>
    </row>
    <row r="41" spans="1:21" ht="13.5" customHeight="1" x14ac:dyDescent="0.15">
      <c r="A41" s="1136"/>
      <c r="B41" s="1136"/>
      <c r="C41" s="1136"/>
      <c r="D41" s="1136"/>
      <c r="E41" s="1136"/>
      <c r="F41" s="1136"/>
      <c r="G41" s="1136"/>
      <c r="H41" s="1136"/>
      <c r="I41" s="1136"/>
      <c r="J41" s="1136"/>
      <c r="K41" s="1136"/>
      <c r="L41" s="1136"/>
      <c r="M41" s="1136"/>
      <c r="N41" s="1136"/>
      <c r="O41" s="1136"/>
      <c r="P41" s="1136"/>
      <c r="Q41" s="1136"/>
      <c r="R41" s="1136"/>
      <c r="S41" s="1136"/>
      <c r="T41" s="1136"/>
      <c r="U41" s="1136"/>
    </row>
    <row r="42" spans="1:21" ht="13.5" customHeight="1" x14ac:dyDescent="0.15">
      <c r="A42" s="1136"/>
      <c r="B42" s="1136"/>
      <c r="C42" s="1136"/>
      <c r="D42" s="1136"/>
      <c r="E42" s="1136"/>
      <c r="F42" s="1136"/>
      <c r="G42" s="1136"/>
      <c r="H42" s="1136"/>
      <c r="I42" s="1136"/>
      <c r="J42" s="1136"/>
      <c r="K42" s="1136"/>
      <c r="L42" s="1136"/>
      <c r="M42" s="1136"/>
      <c r="N42" s="1136"/>
      <c r="O42" s="1136"/>
      <c r="P42" s="1136"/>
      <c r="Q42" s="1136"/>
      <c r="R42" s="1136"/>
      <c r="S42" s="1136"/>
      <c r="T42" s="1136"/>
      <c r="U42" s="1136"/>
    </row>
    <row r="43" spans="1:21" ht="30.75" customHeight="1" thickBot="1" x14ac:dyDescent="0.2">
      <c r="A43" s="1136"/>
      <c r="B43" s="1136"/>
      <c r="C43" s="1136"/>
      <c r="D43" s="1136"/>
      <c r="E43" s="1136"/>
      <c r="F43" s="1136"/>
      <c r="G43" s="1136"/>
      <c r="H43" s="1136"/>
      <c r="I43" s="1136"/>
      <c r="J43" s="1136"/>
      <c r="K43" s="1136"/>
      <c r="L43" s="1136"/>
      <c r="M43" s="1136"/>
      <c r="N43" s="1136"/>
      <c r="O43" s="1138" t="s">
        <v>504</v>
      </c>
      <c r="P43" s="1136"/>
      <c r="Q43" s="1136"/>
      <c r="R43" s="1136"/>
      <c r="S43" s="1136"/>
      <c r="T43" s="1136"/>
      <c r="U43" s="1136"/>
    </row>
    <row r="44" spans="1:21" ht="30.75" customHeight="1" thickBot="1" x14ac:dyDescent="0.2">
      <c r="A44" s="1136"/>
      <c r="B44" s="1139" t="s">
        <v>505</v>
      </c>
      <c r="C44" s="1140"/>
      <c r="D44" s="1140"/>
      <c r="E44" s="1141"/>
      <c r="F44" s="1141"/>
      <c r="G44" s="1141"/>
      <c r="H44" s="1141"/>
      <c r="I44" s="1141"/>
      <c r="J44" s="1142" t="s">
        <v>484</v>
      </c>
      <c r="K44" s="1143" t="s">
        <v>4</v>
      </c>
      <c r="L44" s="1144" t="s">
        <v>5</v>
      </c>
      <c r="M44" s="1144" t="s">
        <v>6</v>
      </c>
      <c r="N44" s="1144" t="s">
        <v>7</v>
      </c>
      <c r="O44" s="1145" t="s">
        <v>8</v>
      </c>
      <c r="P44" s="1136"/>
      <c r="Q44" s="1136"/>
      <c r="R44" s="1136"/>
      <c r="S44" s="1136"/>
      <c r="T44" s="1136"/>
      <c r="U44" s="1136"/>
    </row>
    <row r="45" spans="1:21" ht="30.75" customHeight="1" x14ac:dyDescent="0.15">
      <c r="A45" s="1136"/>
      <c r="B45" s="1146" t="s">
        <v>506</v>
      </c>
      <c r="C45" s="1147"/>
      <c r="D45" s="1148"/>
      <c r="E45" s="1149" t="s">
        <v>507</v>
      </c>
      <c r="F45" s="1149"/>
      <c r="G45" s="1149"/>
      <c r="H45" s="1149"/>
      <c r="I45" s="1149"/>
      <c r="J45" s="1150"/>
      <c r="K45" s="1151">
        <v>1394</v>
      </c>
      <c r="L45" s="1152">
        <v>1511</v>
      </c>
      <c r="M45" s="1152">
        <v>1540</v>
      </c>
      <c r="N45" s="1152">
        <v>1593</v>
      </c>
      <c r="O45" s="1153">
        <v>1639</v>
      </c>
      <c r="P45" s="1136"/>
      <c r="Q45" s="1136"/>
      <c r="R45" s="1136"/>
      <c r="S45" s="1136"/>
      <c r="T45" s="1136"/>
      <c r="U45" s="1136"/>
    </row>
    <row r="46" spans="1:21" ht="30.75" customHeight="1" x14ac:dyDescent="0.15">
      <c r="A46" s="1136"/>
      <c r="B46" s="1154"/>
      <c r="C46" s="1155"/>
      <c r="D46" s="1156"/>
      <c r="E46" s="1157" t="s">
        <v>508</v>
      </c>
      <c r="F46" s="1157"/>
      <c r="G46" s="1157"/>
      <c r="H46" s="1157"/>
      <c r="I46" s="1157"/>
      <c r="J46" s="1158"/>
      <c r="K46" s="1159" t="s">
        <v>445</v>
      </c>
      <c r="L46" s="1160" t="s">
        <v>445</v>
      </c>
      <c r="M46" s="1160" t="s">
        <v>445</v>
      </c>
      <c r="N46" s="1160" t="s">
        <v>445</v>
      </c>
      <c r="O46" s="1161" t="s">
        <v>445</v>
      </c>
      <c r="P46" s="1136"/>
      <c r="Q46" s="1136"/>
      <c r="R46" s="1136"/>
      <c r="S46" s="1136"/>
      <c r="T46" s="1136"/>
      <c r="U46" s="1136"/>
    </row>
    <row r="47" spans="1:21" ht="30.75" customHeight="1" x14ac:dyDescent="0.15">
      <c r="A47" s="1136"/>
      <c r="B47" s="1154"/>
      <c r="C47" s="1155"/>
      <c r="D47" s="1156"/>
      <c r="E47" s="1157" t="s">
        <v>509</v>
      </c>
      <c r="F47" s="1157"/>
      <c r="G47" s="1157"/>
      <c r="H47" s="1157"/>
      <c r="I47" s="1157"/>
      <c r="J47" s="1158"/>
      <c r="K47" s="1159" t="s">
        <v>445</v>
      </c>
      <c r="L47" s="1160" t="s">
        <v>445</v>
      </c>
      <c r="M47" s="1160" t="s">
        <v>445</v>
      </c>
      <c r="N47" s="1160" t="s">
        <v>445</v>
      </c>
      <c r="O47" s="1161" t="s">
        <v>445</v>
      </c>
      <c r="P47" s="1136"/>
      <c r="Q47" s="1136"/>
      <c r="R47" s="1136"/>
      <c r="S47" s="1136"/>
      <c r="T47" s="1136"/>
      <c r="U47" s="1136"/>
    </row>
    <row r="48" spans="1:21" ht="30.75" customHeight="1" x14ac:dyDescent="0.15">
      <c r="A48" s="1136"/>
      <c r="B48" s="1154"/>
      <c r="C48" s="1155"/>
      <c r="D48" s="1156"/>
      <c r="E48" s="1157" t="s">
        <v>510</v>
      </c>
      <c r="F48" s="1157"/>
      <c r="G48" s="1157"/>
      <c r="H48" s="1157"/>
      <c r="I48" s="1157"/>
      <c r="J48" s="1158"/>
      <c r="K48" s="1159">
        <v>966</v>
      </c>
      <c r="L48" s="1160">
        <v>773</v>
      </c>
      <c r="M48" s="1160">
        <v>721</v>
      </c>
      <c r="N48" s="1160">
        <v>626</v>
      </c>
      <c r="O48" s="1161">
        <v>557</v>
      </c>
      <c r="P48" s="1136"/>
      <c r="Q48" s="1136"/>
      <c r="R48" s="1136"/>
      <c r="S48" s="1136"/>
      <c r="T48" s="1136"/>
      <c r="U48" s="1136"/>
    </row>
    <row r="49" spans="1:21" ht="30.75" customHeight="1" x14ac:dyDescent="0.15">
      <c r="A49" s="1136"/>
      <c r="B49" s="1154"/>
      <c r="C49" s="1155"/>
      <c r="D49" s="1156"/>
      <c r="E49" s="1157" t="s">
        <v>511</v>
      </c>
      <c r="F49" s="1157"/>
      <c r="G49" s="1157"/>
      <c r="H49" s="1157"/>
      <c r="I49" s="1157"/>
      <c r="J49" s="1158"/>
      <c r="K49" s="1159">
        <v>47</v>
      </c>
      <c r="L49" s="1160">
        <v>37</v>
      </c>
      <c r="M49" s="1160" t="s">
        <v>445</v>
      </c>
      <c r="N49" s="1160" t="s">
        <v>445</v>
      </c>
      <c r="O49" s="1161" t="s">
        <v>445</v>
      </c>
      <c r="P49" s="1136"/>
      <c r="Q49" s="1136"/>
      <c r="R49" s="1136"/>
      <c r="S49" s="1136"/>
      <c r="T49" s="1136"/>
      <c r="U49" s="1136"/>
    </row>
    <row r="50" spans="1:21" ht="30.75" customHeight="1" x14ac:dyDescent="0.15">
      <c r="A50" s="1136"/>
      <c r="B50" s="1154"/>
      <c r="C50" s="1155"/>
      <c r="D50" s="1156"/>
      <c r="E50" s="1157" t="s">
        <v>512</v>
      </c>
      <c r="F50" s="1157"/>
      <c r="G50" s="1157"/>
      <c r="H50" s="1157"/>
      <c r="I50" s="1157"/>
      <c r="J50" s="1158"/>
      <c r="K50" s="1159">
        <v>0</v>
      </c>
      <c r="L50" s="1160" t="s">
        <v>445</v>
      </c>
      <c r="M50" s="1160" t="s">
        <v>445</v>
      </c>
      <c r="N50" s="1160" t="s">
        <v>445</v>
      </c>
      <c r="O50" s="1161" t="s">
        <v>445</v>
      </c>
      <c r="P50" s="1136"/>
      <c r="Q50" s="1136"/>
      <c r="R50" s="1136"/>
      <c r="S50" s="1136"/>
      <c r="T50" s="1136"/>
      <c r="U50" s="1136"/>
    </row>
    <row r="51" spans="1:21" ht="30.75" customHeight="1" x14ac:dyDescent="0.15">
      <c r="A51" s="1136"/>
      <c r="B51" s="1162"/>
      <c r="C51" s="1163"/>
      <c r="D51" s="1164"/>
      <c r="E51" s="1157" t="s">
        <v>513</v>
      </c>
      <c r="F51" s="1157"/>
      <c r="G51" s="1157"/>
      <c r="H51" s="1157"/>
      <c r="I51" s="1157"/>
      <c r="J51" s="1158"/>
      <c r="K51" s="1159" t="s">
        <v>445</v>
      </c>
      <c r="L51" s="1160" t="s">
        <v>445</v>
      </c>
      <c r="M51" s="1160" t="s">
        <v>445</v>
      </c>
      <c r="N51" s="1160" t="s">
        <v>445</v>
      </c>
      <c r="O51" s="1161" t="s">
        <v>445</v>
      </c>
      <c r="P51" s="1136"/>
      <c r="Q51" s="1136"/>
      <c r="R51" s="1136"/>
      <c r="S51" s="1136"/>
      <c r="T51" s="1136"/>
      <c r="U51" s="1136"/>
    </row>
    <row r="52" spans="1:21" ht="30.75" customHeight="1" x14ac:dyDescent="0.15">
      <c r="A52" s="1136"/>
      <c r="B52" s="1165" t="s">
        <v>514</v>
      </c>
      <c r="C52" s="1166"/>
      <c r="D52" s="1164"/>
      <c r="E52" s="1157" t="s">
        <v>515</v>
      </c>
      <c r="F52" s="1157"/>
      <c r="G52" s="1157"/>
      <c r="H52" s="1157"/>
      <c r="I52" s="1157"/>
      <c r="J52" s="1158"/>
      <c r="K52" s="1159">
        <v>1563</v>
      </c>
      <c r="L52" s="1160">
        <v>1594</v>
      </c>
      <c r="M52" s="1160">
        <v>1576</v>
      </c>
      <c r="N52" s="1160">
        <v>1495</v>
      </c>
      <c r="O52" s="1161">
        <v>1484</v>
      </c>
      <c r="P52" s="1136"/>
      <c r="Q52" s="1136"/>
      <c r="R52" s="1136"/>
      <c r="S52" s="1136"/>
      <c r="T52" s="1136"/>
      <c r="U52" s="1136"/>
    </row>
    <row r="53" spans="1:21" ht="30.75" customHeight="1" thickBot="1" x14ac:dyDescent="0.2">
      <c r="A53" s="1136"/>
      <c r="B53" s="1167" t="s">
        <v>516</v>
      </c>
      <c r="C53" s="1168"/>
      <c r="D53" s="1169"/>
      <c r="E53" s="1170" t="s">
        <v>517</v>
      </c>
      <c r="F53" s="1170"/>
      <c r="G53" s="1170"/>
      <c r="H53" s="1170"/>
      <c r="I53" s="1170"/>
      <c r="J53" s="1171"/>
      <c r="K53" s="1172">
        <v>844</v>
      </c>
      <c r="L53" s="1173">
        <v>727</v>
      </c>
      <c r="M53" s="1173">
        <v>685</v>
      </c>
      <c r="N53" s="1173">
        <v>724</v>
      </c>
      <c r="O53" s="1174">
        <v>712</v>
      </c>
      <c r="P53" s="1136"/>
      <c r="Q53" s="1136"/>
      <c r="R53" s="1136"/>
      <c r="S53" s="1136"/>
      <c r="T53" s="1136"/>
      <c r="U53" s="1136"/>
    </row>
    <row r="54" spans="1:21" ht="24" customHeight="1" x14ac:dyDescent="0.15">
      <c r="A54" s="1136"/>
      <c r="B54" s="1175" t="s">
        <v>518</v>
      </c>
      <c r="C54" s="1136"/>
      <c r="D54" s="1136"/>
      <c r="E54" s="1136"/>
      <c r="F54" s="1136"/>
      <c r="G54" s="1136"/>
      <c r="H54" s="1136"/>
      <c r="I54" s="1136"/>
      <c r="J54" s="1136"/>
      <c r="K54" s="1136"/>
      <c r="L54" s="1136"/>
      <c r="M54" s="1136"/>
      <c r="N54" s="1136"/>
      <c r="O54" s="1136"/>
      <c r="P54" s="1136"/>
      <c r="Q54" s="1136"/>
      <c r="R54" s="1136"/>
      <c r="S54" s="1136"/>
      <c r="T54" s="1136"/>
      <c r="U54" s="1136"/>
    </row>
    <row r="55" spans="1:21" ht="24" customHeight="1" thickBot="1" x14ac:dyDescent="0.2">
      <c r="A55" s="1136"/>
      <c r="B55" s="1176" t="s">
        <v>519</v>
      </c>
      <c r="C55" s="1177"/>
      <c r="D55" s="1177"/>
      <c r="E55" s="1177"/>
      <c r="F55" s="1177"/>
      <c r="G55" s="1177"/>
      <c r="H55" s="1177"/>
      <c r="I55" s="1177"/>
      <c r="J55" s="1177"/>
      <c r="K55" s="1178"/>
      <c r="L55" s="1178"/>
      <c r="M55" s="1178"/>
      <c r="N55" s="1178"/>
      <c r="O55" s="1179" t="s">
        <v>520</v>
      </c>
      <c r="P55" s="1136"/>
      <c r="Q55" s="1136"/>
      <c r="R55" s="1136"/>
      <c r="S55" s="1136"/>
      <c r="T55" s="1136"/>
      <c r="U55" s="1136"/>
    </row>
    <row r="56" spans="1:21" ht="31.5" customHeight="1" thickBot="1" x14ac:dyDescent="0.2">
      <c r="A56" s="1136"/>
      <c r="B56" s="1180"/>
      <c r="C56" s="1181"/>
      <c r="D56" s="1181"/>
      <c r="E56" s="1182"/>
      <c r="F56" s="1182"/>
      <c r="G56" s="1182"/>
      <c r="H56" s="1182"/>
      <c r="I56" s="1182"/>
      <c r="J56" s="1183" t="s">
        <v>484</v>
      </c>
      <c r="K56" s="1184" t="s">
        <v>521</v>
      </c>
      <c r="L56" s="1185" t="s">
        <v>522</v>
      </c>
      <c r="M56" s="1185" t="s">
        <v>523</v>
      </c>
      <c r="N56" s="1185" t="s">
        <v>524</v>
      </c>
      <c r="O56" s="1186" t="s">
        <v>525</v>
      </c>
      <c r="P56" s="1136"/>
      <c r="Q56" s="1136"/>
      <c r="R56" s="1136"/>
      <c r="S56" s="1136"/>
      <c r="T56" s="1136"/>
      <c r="U56" s="1136"/>
    </row>
    <row r="57" spans="1:21" ht="31.5" customHeight="1" x14ac:dyDescent="0.15">
      <c r="B57" s="1187" t="s">
        <v>526</v>
      </c>
      <c r="C57" s="1188"/>
      <c r="D57" s="1189" t="s">
        <v>527</v>
      </c>
      <c r="E57" s="1190"/>
      <c r="F57" s="1190"/>
      <c r="G57" s="1190"/>
      <c r="H57" s="1190"/>
      <c r="I57" s="1190"/>
      <c r="J57" s="1191"/>
      <c r="K57" s="1192"/>
      <c r="L57" s="1193"/>
      <c r="M57" s="1193"/>
      <c r="N57" s="1193"/>
      <c r="O57" s="1194"/>
    </row>
    <row r="58" spans="1:21" ht="31.5" customHeight="1" thickBot="1" x14ac:dyDescent="0.2">
      <c r="B58" s="1195"/>
      <c r="C58" s="1196"/>
      <c r="D58" s="1197" t="s">
        <v>528</v>
      </c>
      <c r="E58" s="1198"/>
      <c r="F58" s="1198"/>
      <c r="G58" s="1198"/>
      <c r="H58" s="1198"/>
      <c r="I58" s="1198"/>
      <c r="J58" s="1199"/>
      <c r="K58" s="1200"/>
      <c r="L58" s="1201"/>
      <c r="M58" s="1201"/>
      <c r="N58" s="1201"/>
      <c r="O58" s="1202"/>
    </row>
    <row r="59" spans="1:21" ht="24" customHeight="1" x14ac:dyDescent="0.15">
      <c r="B59" s="1203"/>
      <c r="C59" s="1203"/>
      <c r="D59" s="1204" t="s">
        <v>529</v>
      </c>
      <c r="E59" s="1205"/>
      <c r="F59" s="1205"/>
      <c r="G59" s="1205"/>
      <c r="H59" s="1205"/>
      <c r="I59" s="1205"/>
      <c r="J59" s="1205"/>
      <c r="K59" s="1205"/>
      <c r="L59" s="1205"/>
      <c r="M59" s="1205"/>
      <c r="N59" s="1205"/>
      <c r="O59" s="1205"/>
    </row>
    <row r="60" spans="1:21" ht="24" customHeight="1" x14ac:dyDescent="0.15">
      <c r="B60" s="1206"/>
      <c r="C60" s="1206"/>
      <c r="D60" s="1204" t="s">
        <v>530</v>
      </c>
      <c r="E60" s="1205"/>
      <c r="F60" s="1205"/>
      <c r="G60" s="1205"/>
      <c r="H60" s="1205"/>
      <c r="I60" s="1205"/>
      <c r="J60" s="1205"/>
      <c r="K60" s="1205"/>
      <c r="L60" s="1205"/>
      <c r="M60" s="1205"/>
      <c r="N60" s="1205"/>
      <c r="O60" s="1205"/>
    </row>
    <row r="61" spans="1:21" ht="24" customHeight="1" x14ac:dyDescent="0.15">
      <c r="A61" s="1136"/>
      <c r="B61" s="1175"/>
      <c r="C61" s="1136"/>
      <c r="D61" s="1136"/>
      <c r="E61" s="1136"/>
      <c r="F61" s="1136"/>
      <c r="G61" s="1136"/>
      <c r="H61" s="1136"/>
      <c r="I61" s="1136"/>
      <c r="J61" s="1136"/>
      <c r="K61" s="1136"/>
      <c r="L61" s="1136"/>
      <c r="M61" s="1136"/>
      <c r="N61" s="1136"/>
      <c r="O61" s="1136"/>
      <c r="P61" s="1136"/>
      <c r="Q61" s="1136"/>
      <c r="R61" s="1136"/>
      <c r="S61" s="1136"/>
      <c r="T61" s="1136"/>
      <c r="U61" s="1136"/>
    </row>
    <row r="62" spans="1:21" ht="24" customHeight="1" x14ac:dyDescent="0.15">
      <c r="A62" s="1136"/>
      <c r="B62" s="1175"/>
      <c r="C62" s="1136"/>
      <c r="D62" s="1136"/>
      <c r="E62" s="1136"/>
      <c r="F62" s="1136"/>
      <c r="G62" s="1136"/>
      <c r="H62" s="1136"/>
      <c r="I62" s="1136"/>
      <c r="J62" s="1136"/>
      <c r="K62" s="1136"/>
      <c r="L62" s="1136"/>
      <c r="M62" s="1136"/>
      <c r="N62" s="1136"/>
      <c r="O62" s="1136"/>
      <c r="P62" s="1136"/>
      <c r="Q62" s="1136"/>
      <c r="R62" s="1136"/>
      <c r="S62" s="1136"/>
      <c r="T62" s="1136"/>
      <c r="U62" s="1136"/>
    </row>
  </sheetData>
  <sheetProtection algorithmName="SHA-512" hashValue="zMvRUDtWQuTCic/TzxL0JAG4jzmDLb1Kd7kJx2+OiC7wT8k24o1bmLTH86COk2VS8BxQRJmMRucVd5uJoWg9fA==" saltValue="m+hWuFxnagbZuU2Ki7Se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1207" customWidth="1"/>
    <col min="2" max="3" width="12.625" style="1207" customWidth="1"/>
    <col min="4" max="4" width="11.625" style="1207" customWidth="1"/>
    <col min="5" max="8" width="10.375" style="1207" customWidth="1"/>
    <col min="9" max="13" width="16.375" style="1207" customWidth="1"/>
    <col min="14" max="19" width="12.625" style="1207" customWidth="1"/>
    <col min="20" max="16384" width="0" style="12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8" t="s">
        <v>504</v>
      </c>
    </row>
    <row r="40" spans="2:13" ht="27.75" customHeight="1" thickBot="1" x14ac:dyDescent="0.2">
      <c r="B40" s="1209" t="s">
        <v>505</v>
      </c>
      <c r="C40" s="1210"/>
      <c r="D40" s="1210"/>
      <c r="E40" s="1211"/>
      <c r="F40" s="1211"/>
      <c r="G40" s="1211"/>
      <c r="H40" s="1212" t="s">
        <v>484</v>
      </c>
      <c r="I40" s="1213" t="s">
        <v>4</v>
      </c>
      <c r="J40" s="1214" t="s">
        <v>5</v>
      </c>
      <c r="K40" s="1214" t="s">
        <v>6</v>
      </c>
      <c r="L40" s="1214" t="s">
        <v>7</v>
      </c>
      <c r="M40" s="1215" t="s">
        <v>8</v>
      </c>
    </row>
    <row r="41" spans="2:13" ht="27.75" customHeight="1" x14ac:dyDescent="0.15">
      <c r="B41" s="1216" t="s">
        <v>531</v>
      </c>
      <c r="C41" s="1217"/>
      <c r="D41" s="1218"/>
      <c r="E41" s="1219" t="s">
        <v>532</v>
      </c>
      <c r="F41" s="1219"/>
      <c r="G41" s="1219"/>
      <c r="H41" s="1220"/>
      <c r="I41" s="1221">
        <v>14736</v>
      </c>
      <c r="J41" s="1222">
        <v>14859</v>
      </c>
      <c r="K41" s="1222">
        <v>14956</v>
      </c>
      <c r="L41" s="1222">
        <v>15536</v>
      </c>
      <c r="M41" s="1223">
        <v>17182</v>
      </c>
    </row>
    <row r="42" spans="2:13" ht="27.75" customHeight="1" x14ac:dyDescent="0.15">
      <c r="B42" s="1224"/>
      <c r="C42" s="1225"/>
      <c r="D42" s="1226"/>
      <c r="E42" s="1227" t="s">
        <v>533</v>
      </c>
      <c r="F42" s="1227"/>
      <c r="G42" s="1227"/>
      <c r="H42" s="1228"/>
      <c r="I42" s="1229" t="s">
        <v>445</v>
      </c>
      <c r="J42" s="1230" t="s">
        <v>445</v>
      </c>
      <c r="K42" s="1230" t="s">
        <v>445</v>
      </c>
      <c r="L42" s="1230" t="s">
        <v>445</v>
      </c>
      <c r="M42" s="1231" t="s">
        <v>445</v>
      </c>
    </row>
    <row r="43" spans="2:13" ht="27.75" customHeight="1" x14ac:dyDescent="0.15">
      <c r="B43" s="1224"/>
      <c r="C43" s="1225"/>
      <c r="D43" s="1226"/>
      <c r="E43" s="1227" t="s">
        <v>534</v>
      </c>
      <c r="F43" s="1227"/>
      <c r="G43" s="1227"/>
      <c r="H43" s="1228"/>
      <c r="I43" s="1229">
        <v>6192</v>
      </c>
      <c r="J43" s="1230">
        <v>5332</v>
      </c>
      <c r="K43" s="1230">
        <v>4536</v>
      </c>
      <c r="L43" s="1230">
        <v>3977</v>
      </c>
      <c r="M43" s="1231">
        <v>4031</v>
      </c>
    </row>
    <row r="44" spans="2:13" ht="27.75" customHeight="1" x14ac:dyDescent="0.15">
      <c r="B44" s="1224"/>
      <c r="C44" s="1225"/>
      <c r="D44" s="1226"/>
      <c r="E44" s="1227" t="s">
        <v>535</v>
      </c>
      <c r="F44" s="1227"/>
      <c r="G44" s="1227"/>
      <c r="H44" s="1228"/>
      <c r="I44" s="1229">
        <v>36</v>
      </c>
      <c r="J44" s="1230" t="s">
        <v>445</v>
      </c>
      <c r="K44" s="1230" t="s">
        <v>445</v>
      </c>
      <c r="L44" s="1230" t="s">
        <v>445</v>
      </c>
      <c r="M44" s="1231">
        <v>9</v>
      </c>
    </row>
    <row r="45" spans="2:13" ht="27.75" customHeight="1" x14ac:dyDescent="0.15">
      <c r="B45" s="1224"/>
      <c r="C45" s="1225"/>
      <c r="D45" s="1226"/>
      <c r="E45" s="1227" t="s">
        <v>536</v>
      </c>
      <c r="F45" s="1227"/>
      <c r="G45" s="1227"/>
      <c r="H45" s="1228"/>
      <c r="I45" s="1229">
        <v>2111</v>
      </c>
      <c r="J45" s="1230">
        <v>2127</v>
      </c>
      <c r="K45" s="1230">
        <v>2040</v>
      </c>
      <c r="L45" s="1230">
        <v>2187</v>
      </c>
      <c r="M45" s="1231">
        <v>1810</v>
      </c>
    </row>
    <row r="46" spans="2:13" ht="27.75" customHeight="1" x14ac:dyDescent="0.15">
      <c r="B46" s="1224"/>
      <c r="C46" s="1225"/>
      <c r="D46" s="1232"/>
      <c r="E46" s="1227" t="s">
        <v>537</v>
      </c>
      <c r="F46" s="1227"/>
      <c r="G46" s="1227"/>
      <c r="H46" s="1228"/>
      <c r="I46" s="1229" t="s">
        <v>445</v>
      </c>
      <c r="J46" s="1230" t="s">
        <v>445</v>
      </c>
      <c r="K46" s="1230" t="s">
        <v>445</v>
      </c>
      <c r="L46" s="1230" t="s">
        <v>445</v>
      </c>
      <c r="M46" s="1231" t="s">
        <v>445</v>
      </c>
    </row>
    <row r="47" spans="2:13" ht="27.75" customHeight="1" x14ac:dyDescent="0.15">
      <c r="B47" s="1224"/>
      <c r="C47" s="1225"/>
      <c r="D47" s="1233"/>
      <c r="E47" s="1234" t="s">
        <v>538</v>
      </c>
      <c r="F47" s="1235"/>
      <c r="G47" s="1235"/>
      <c r="H47" s="1236"/>
      <c r="I47" s="1229" t="s">
        <v>445</v>
      </c>
      <c r="J47" s="1230" t="s">
        <v>445</v>
      </c>
      <c r="K47" s="1230" t="s">
        <v>445</v>
      </c>
      <c r="L47" s="1230" t="s">
        <v>445</v>
      </c>
      <c r="M47" s="1231" t="s">
        <v>445</v>
      </c>
    </row>
    <row r="48" spans="2:13" ht="27.75" customHeight="1" x14ac:dyDescent="0.15">
      <c r="B48" s="1224"/>
      <c r="C48" s="1225"/>
      <c r="D48" s="1226"/>
      <c r="E48" s="1227" t="s">
        <v>539</v>
      </c>
      <c r="F48" s="1227"/>
      <c r="G48" s="1227"/>
      <c r="H48" s="1228"/>
      <c r="I48" s="1229" t="s">
        <v>445</v>
      </c>
      <c r="J48" s="1230" t="s">
        <v>445</v>
      </c>
      <c r="K48" s="1230" t="s">
        <v>445</v>
      </c>
      <c r="L48" s="1230" t="s">
        <v>445</v>
      </c>
      <c r="M48" s="1231" t="s">
        <v>445</v>
      </c>
    </row>
    <row r="49" spans="2:13" ht="27.75" customHeight="1" x14ac:dyDescent="0.15">
      <c r="B49" s="1237"/>
      <c r="C49" s="1238"/>
      <c r="D49" s="1226"/>
      <c r="E49" s="1227" t="s">
        <v>540</v>
      </c>
      <c r="F49" s="1227"/>
      <c r="G49" s="1227"/>
      <c r="H49" s="1228"/>
      <c r="I49" s="1229" t="s">
        <v>445</v>
      </c>
      <c r="J49" s="1230" t="s">
        <v>445</v>
      </c>
      <c r="K49" s="1230" t="s">
        <v>445</v>
      </c>
      <c r="L49" s="1230" t="s">
        <v>445</v>
      </c>
      <c r="M49" s="1231" t="s">
        <v>445</v>
      </c>
    </row>
    <row r="50" spans="2:13" ht="27.75" customHeight="1" x14ac:dyDescent="0.15">
      <c r="B50" s="1239" t="s">
        <v>541</v>
      </c>
      <c r="C50" s="1240"/>
      <c r="D50" s="1241"/>
      <c r="E50" s="1227" t="s">
        <v>542</v>
      </c>
      <c r="F50" s="1227"/>
      <c r="G50" s="1227"/>
      <c r="H50" s="1228"/>
      <c r="I50" s="1229">
        <v>5108</v>
      </c>
      <c r="J50" s="1230">
        <v>4810</v>
      </c>
      <c r="K50" s="1230">
        <v>3954</v>
      </c>
      <c r="L50" s="1230">
        <v>3325</v>
      </c>
      <c r="M50" s="1231">
        <v>3214</v>
      </c>
    </row>
    <row r="51" spans="2:13" ht="27.75" customHeight="1" x14ac:dyDescent="0.15">
      <c r="B51" s="1224"/>
      <c r="C51" s="1225"/>
      <c r="D51" s="1226"/>
      <c r="E51" s="1227" t="s">
        <v>543</v>
      </c>
      <c r="F51" s="1227"/>
      <c r="G51" s="1227"/>
      <c r="H51" s="1228"/>
      <c r="I51" s="1229">
        <v>1686</v>
      </c>
      <c r="J51" s="1230">
        <v>1698</v>
      </c>
      <c r="K51" s="1230">
        <v>1690</v>
      </c>
      <c r="L51" s="1230">
        <v>1614</v>
      </c>
      <c r="M51" s="1231">
        <v>1342</v>
      </c>
    </row>
    <row r="52" spans="2:13" ht="27.75" customHeight="1" x14ac:dyDescent="0.15">
      <c r="B52" s="1237"/>
      <c r="C52" s="1238"/>
      <c r="D52" s="1226"/>
      <c r="E52" s="1227" t="s">
        <v>544</v>
      </c>
      <c r="F52" s="1227"/>
      <c r="G52" s="1227"/>
      <c r="H52" s="1228"/>
      <c r="I52" s="1229">
        <v>13658</v>
      </c>
      <c r="J52" s="1230">
        <v>13279</v>
      </c>
      <c r="K52" s="1230">
        <v>13047</v>
      </c>
      <c r="L52" s="1230">
        <v>13246</v>
      </c>
      <c r="M52" s="1231">
        <v>14914</v>
      </c>
    </row>
    <row r="53" spans="2:13" ht="27.75" customHeight="1" thickBot="1" x14ac:dyDescent="0.2">
      <c r="B53" s="1242" t="s">
        <v>516</v>
      </c>
      <c r="C53" s="1243"/>
      <c r="D53" s="1244"/>
      <c r="E53" s="1245" t="s">
        <v>545</v>
      </c>
      <c r="F53" s="1245"/>
      <c r="G53" s="1245"/>
      <c r="H53" s="1246"/>
      <c r="I53" s="1247">
        <v>2623</v>
      </c>
      <c r="J53" s="1248">
        <v>2531</v>
      </c>
      <c r="K53" s="1248">
        <v>2840</v>
      </c>
      <c r="L53" s="1248">
        <v>3515</v>
      </c>
      <c r="M53" s="1249">
        <v>3562</v>
      </c>
    </row>
    <row r="54" spans="2:13" ht="27.75" customHeight="1" x14ac:dyDescent="0.15">
      <c r="B54" s="1250" t="s">
        <v>546</v>
      </c>
      <c r="C54" s="1251"/>
      <c r="D54" s="1251"/>
      <c r="E54" s="1252"/>
      <c r="F54" s="1252"/>
      <c r="G54" s="1252"/>
      <c r="H54" s="1252"/>
      <c r="I54" s="1253"/>
      <c r="J54" s="1253"/>
      <c r="K54" s="1253"/>
      <c r="L54" s="1253"/>
      <c r="M54" s="125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T5NSjDpd0BGCLX8osd/fcALmgjplqpuMiRW0FeKrnkRr41TC+Tw1dXXhe2yI1hOAOjswb2l/GKezxC5NO+38A==" saltValue="q5yH7T6mNwEcSVyAHiJn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075" customWidth="1"/>
    <col min="2" max="2" width="16.375" style="1075" customWidth="1"/>
    <col min="3" max="5" width="26.25" style="1075" customWidth="1"/>
    <col min="6" max="8" width="24.25" style="1075" customWidth="1"/>
    <col min="9" max="14" width="26" style="1075" customWidth="1"/>
    <col min="15" max="15" width="6.125" style="1075" customWidth="1"/>
    <col min="16" max="16" width="9" style="1075" hidden="1" customWidth="1"/>
    <col min="17" max="20" width="0" style="1075" hidden="1" customWidth="1"/>
    <col min="21" max="21" width="9" style="1075" hidden="1" customWidth="1"/>
    <col min="22" max="22" width="0" style="1075" hidden="1" customWidth="1"/>
    <col min="23" max="23" width="9" style="1075" hidden="1" customWidth="1"/>
    <col min="24"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6"/>
      <c r="C53" s="1076"/>
      <c r="D53" s="1076"/>
      <c r="E53" s="1076"/>
      <c r="F53" s="1076"/>
      <c r="G53" s="1076"/>
      <c r="H53" s="1254" t="s">
        <v>547</v>
      </c>
    </row>
    <row r="54" spans="2:8" ht="29.25" customHeight="1" thickBot="1" x14ac:dyDescent="0.25">
      <c r="B54" s="1255" t="s">
        <v>26</v>
      </c>
      <c r="C54" s="1256"/>
      <c r="D54" s="1256"/>
      <c r="E54" s="1257" t="s">
        <v>484</v>
      </c>
      <c r="F54" s="1258" t="s">
        <v>6</v>
      </c>
      <c r="G54" s="1258" t="s">
        <v>7</v>
      </c>
      <c r="H54" s="1259" t="s">
        <v>8</v>
      </c>
    </row>
    <row r="55" spans="2:8" ht="52.5" customHeight="1" x14ac:dyDescent="0.15">
      <c r="B55" s="1260"/>
      <c r="C55" s="1261" t="s">
        <v>120</v>
      </c>
      <c r="D55" s="1261"/>
      <c r="E55" s="1262"/>
      <c r="F55" s="1263">
        <v>1190</v>
      </c>
      <c r="G55" s="1263">
        <v>550</v>
      </c>
      <c r="H55" s="1264">
        <v>570</v>
      </c>
    </row>
    <row r="56" spans="2:8" ht="52.5" customHeight="1" x14ac:dyDescent="0.15">
      <c r="B56" s="1265"/>
      <c r="C56" s="1266" t="s">
        <v>548</v>
      </c>
      <c r="D56" s="1266"/>
      <c r="E56" s="1267"/>
      <c r="F56" s="1268">
        <v>452</v>
      </c>
      <c r="G56" s="1268">
        <v>453</v>
      </c>
      <c r="H56" s="1269">
        <v>353</v>
      </c>
    </row>
    <row r="57" spans="2:8" ht="53.25" customHeight="1" x14ac:dyDescent="0.15">
      <c r="B57" s="1265"/>
      <c r="C57" s="1270" t="s">
        <v>125</v>
      </c>
      <c r="D57" s="1270"/>
      <c r="E57" s="1271"/>
      <c r="F57" s="1272">
        <v>1633</v>
      </c>
      <c r="G57" s="1272">
        <v>1649</v>
      </c>
      <c r="H57" s="1273">
        <v>1658</v>
      </c>
    </row>
    <row r="58" spans="2:8" ht="45.75" customHeight="1" x14ac:dyDescent="0.15">
      <c r="B58" s="1274"/>
      <c r="C58" s="1275" t="s">
        <v>549</v>
      </c>
      <c r="D58" s="1276"/>
      <c r="E58" s="1277"/>
      <c r="F58" s="1278">
        <v>919</v>
      </c>
      <c r="G58" s="1278">
        <v>924</v>
      </c>
      <c r="H58" s="1279">
        <v>837</v>
      </c>
    </row>
    <row r="59" spans="2:8" ht="45.75" customHeight="1" x14ac:dyDescent="0.15">
      <c r="B59" s="1274"/>
      <c r="C59" s="1275" t="s">
        <v>550</v>
      </c>
      <c r="D59" s="1276"/>
      <c r="E59" s="1277"/>
      <c r="F59" s="1278">
        <v>225</v>
      </c>
      <c r="G59" s="1278">
        <v>236</v>
      </c>
      <c r="H59" s="1279">
        <v>293</v>
      </c>
    </row>
    <row r="60" spans="2:8" ht="45.75" customHeight="1" x14ac:dyDescent="0.15">
      <c r="B60" s="1274"/>
      <c r="C60" s="1275" t="s">
        <v>551</v>
      </c>
      <c r="D60" s="1276"/>
      <c r="E60" s="1277"/>
      <c r="F60" s="1278">
        <v>264</v>
      </c>
      <c r="G60" s="1278">
        <v>256</v>
      </c>
      <c r="H60" s="1279">
        <v>184</v>
      </c>
    </row>
    <row r="61" spans="2:8" ht="45.75" customHeight="1" x14ac:dyDescent="0.15">
      <c r="B61" s="1274"/>
      <c r="C61" s="1275" t="s">
        <v>552</v>
      </c>
      <c r="D61" s="1276"/>
      <c r="E61" s="1277"/>
      <c r="F61" s="1278">
        <v>88</v>
      </c>
      <c r="G61" s="1278">
        <v>87</v>
      </c>
      <c r="H61" s="1279">
        <v>86</v>
      </c>
    </row>
    <row r="62" spans="2:8" ht="45.75" customHeight="1" thickBot="1" x14ac:dyDescent="0.2">
      <c r="B62" s="1280"/>
      <c r="C62" s="1281" t="s">
        <v>553</v>
      </c>
      <c r="D62" s="1282"/>
      <c r="E62" s="1283"/>
      <c r="F62" s="1284">
        <v>0</v>
      </c>
      <c r="G62" s="1284">
        <v>0</v>
      </c>
      <c r="H62" s="1285">
        <v>78</v>
      </c>
    </row>
    <row r="63" spans="2:8" ht="52.5" customHeight="1" thickBot="1" x14ac:dyDescent="0.2">
      <c r="B63" s="1286"/>
      <c r="C63" s="1287" t="s">
        <v>554</v>
      </c>
      <c r="D63" s="1287"/>
      <c r="E63" s="1288"/>
      <c r="F63" s="1289">
        <v>3275</v>
      </c>
      <c r="G63" s="1289">
        <v>2651</v>
      </c>
      <c r="H63" s="1290">
        <v>2581</v>
      </c>
    </row>
    <row r="64" spans="2:8" ht="15" customHeight="1" x14ac:dyDescent="0.15"/>
  </sheetData>
  <sheetProtection algorithmName="SHA-512" hashValue="6bAsOCtw28wOPsrmuDw23xua9OvyeFmzMYiOdw2XGnzMDX9NNL7CeBQTCwcM9SVzLZcZrhMJgp/1d8+Pa8oNtg==" saltValue="nTRddcqiciXmxum5mmOu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18</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2"/>
      <c r="J51" s="62"/>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43">
        <v>39.700000000000003</v>
      </c>
      <c r="BQ51" s="43"/>
      <c r="BR51" s="43"/>
      <c r="BS51" s="43"/>
      <c r="BT51" s="43"/>
      <c r="BU51" s="43"/>
      <c r="BV51" s="43"/>
      <c r="BW51" s="43"/>
      <c r="BX51" s="43">
        <v>38.4</v>
      </c>
      <c r="BY51" s="43"/>
      <c r="BZ51" s="43"/>
      <c r="CA51" s="43"/>
      <c r="CB51" s="43"/>
      <c r="CC51" s="43"/>
      <c r="CD51" s="43"/>
      <c r="CE51" s="43"/>
      <c r="CF51" s="43">
        <v>42.8</v>
      </c>
      <c r="CG51" s="43"/>
      <c r="CH51" s="43"/>
      <c r="CI51" s="43"/>
      <c r="CJ51" s="43"/>
      <c r="CK51" s="43"/>
      <c r="CL51" s="43"/>
      <c r="CM51" s="43"/>
      <c r="CN51" s="43">
        <v>52.6</v>
      </c>
      <c r="CO51" s="43"/>
      <c r="CP51" s="43"/>
      <c r="CQ51" s="43"/>
      <c r="CR51" s="43"/>
      <c r="CS51" s="43"/>
      <c r="CT51" s="43"/>
      <c r="CU51" s="43"/>
      <c r="CV51" s="43">
        <v>51.3</v>
      </c>
      <c r="CW51" s="43"/>
      <c r="CX51" s="43"/>
      <c r="CY51" s="43"/>
      <c r="CZ51" s="43"/>
      <c r="DA51" s="43"/>
      <c r="DB51" s="43"/>
      <c r="DC51" s="43"/>
    </row>
    <row r="52" spans="1:109" x14ac:dyDescent="0.15">
      <c r="B52" s="12"/>
      <c r="G52" s="58"/>
      <c r="H52" s="58"/>
      <c r="I52" s="62"/>
      <c r="J52" s="62"/>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43">
        <v>62.4</v>
      </c>
      <c r="BQ53" s="43"/>
      <c r="BR53" s="43"/>
      <c r="BS53" s="43"/>
      <c r="BT53" s="43"/>
      <c r="BU53" s="43"/>
      <c r="BV53" s="43"/>
      <c r="BW53" s="43"/>
      <c r="BX53" s="43">
        <v>63.2</v>
      </c>
      <c r="BY53" s="43"/>
      <c r="BZ53" s="43"/>
      <c r="CA53" s="43"/>
      <c r="CB53" s="43"/>
      <c r="CC53" s="43"/>
      <c r="CD53" s="43"/>
      <c r="CE53" s="43"/>
      <c r="CF53" s="43">
        <v>64.099999999999994</v>
      </c>
      <c r="CG53" s="43"/>
      <c r="CH53" s="43"/>
      <c r="CI53" s="43"/>
      <c r="CJ53" s="43"/>
      <c r="CK53" s="43"/>
      <c r="CL53" s="43"/>
      <c r="CM53" s="43"/>
      <c r="CN53" s="43">
        <v>64.3</v>
      </c>
      <c r="CO53" s="43"/>
      <c r="CP53" s="43"/>
      <c r="CQ53" s="43"/>
      <c r="CR53" s="43"/>
      <c r="CS53" s="43"/>
      <c r="CT53" s="43"/>
      <c r="CU53" s="43"/>
      <c r="CV53" s="43">
        <v>63.6</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43">
        <v>36.6</v>
      </c>
      <c r="BQ55" s="43"/>
      <c r="BR55" s="43"/>
      <c r="BS55" s="43"/>
      <c r="BT55" s="43"/>
      <c r="BU55" s="43"/>
      <c r="BV55" s="43"/>
      <c r="BW55" s="43"/>
      <c r="BX55" s="43">
        <v>37.700000000000003</v>
      </c>
      <c r="BY55" s="43"/>
      <c r="BZ55" s="43"/>
      <c r="CA55" s="43"/>
      <c r="CB55" s="43"/>
      <c r="CC55" s="43"/>
      <c r="CD55" s="43"/>
      <c r="CE55" s="43"/>
      <c r="CF55" s="43">
        <v>37.9</v>
      </c>
      <c r="CG55" s="43"/>
      <c r="CH55" s="43"/>
      <c r="CI55" s="43"/>
      <c r="CJ55" s="43"/>
      <c r="CK55" s="43"/>
      <c r="CL55" s="43"/>
      <c r="CM55" s="43"/>
      <c r="CN55" s="43">
        <v>38.700000000000003</v>
      </c>
      <c r="CO55" s="43"/>
      <c r="CP55" s="43"/>
      <c r="CQ55" s="43"/>
      <c r="CR55" s="43"/>
      <c r="CS55" s="43"/>
      <c r="CT55" s="43"/>
      <c r="CU55" s="43"/>
      <c r="CV55" s="43">
        <v>32.5</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43">
        <v>58.8</v>
      </c>
      <c r="BQ57" s="43"/>
      <c r="BR57" s="43"/>
      <c r="BS57" s="43"/>
      <c r="BT57" s="43"/>
      <c r="BU57" s="43"/>
      <c r="BV57" s="43"/>
      <c r="BW57" s="43"/>
      <c r="BX57" s="43">
        <v>59.4</v>
      </c>
      <c r="BY57" s="43"/>
      <c r="BZ57" s="43"/>
      <c r="CA57" s="43"/>
      <c r="CB57" s="43"/>
      <c r="CC57" s="43"/>
      <c r="CD57" s="43"/>
      <c r="CE57" s="43"/>
      <c r="CF57" s="43">
        <v>60.7</v>
      </c>
      <c r="CG57" s="43"/>
      <c r="CH57" s="43"/>
      <c r="CI57" s="43"/>
      <c r="CJ57" s="43"/>
      <c r="CK57" s="43"/>
      <c r="CL57" s="43"/>
      <c r="CM57" s="43"/>
      <c r="CN57" s="43">
        <v>61.3</v>
      </c>
      <c r="CO57" s="43"/>
      <c r="CP57" s="43"/>
      <c r="CQ57" s="43"/>
      <c r="CR57" s="43"/>
      <c r="CS57" s="43"/>
      <c r="CT57" s="43"/>
      <c r="CU57" s="43"/>
      <c r="CV57" s="43">
        <v>62.5</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17</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39.700000000000003</v>
      </c>
      <c r="BQ73" s="43"/>
      <c r="BR73" s="43"/>
      <c r="BS73" s="43"/>
      <c r="BT73" s="43"/>
      <c r="BU73" s="43"/>
      <c r="BV73" s="43"/>
      <c r="BW73" s="43"/>
      <c r="BX73" s="43">
        <v>38.4</v>
      </c>
      <c r="BY73" s="43"/>
      <c r="BZ73" s="43"/>
      <c r="CA73" s="43"/>
      <c r="CB73" s="43"/>
      <c r="CC73" s="43"/>
      <c r="CD73" s="43"/>
      <c r="CE73" s="43"/>
      <c r="CF73" s="43">
        <v>42.8</v>
      </c>
      <c r="CG73" s="43"/>
      <c r="CH73" s="43"/>
      <c r="CI73" s="43"/>
      <c r="CJ73" s="43"/>
      <c r="CK73" s="43"/>
      <c r="CL73" s="43"/>
      <c r="CM73" s="43"/>
      <c r="CN73" s="43">
        <v>52.6</v>
      </c>
      <c r="CO73" s="43"/>
      <c r="CP73" s="43"/>
      <c r="CQ73" s="43"/>
      <c r="CR73" s="43"/>
      <c r="CS73" s="43"/>
      <c r="CT73" s="43"/>
      <c r="CU73" s="43"/>
      <c r="CV73" s="43">
        <v>51.3</v>
      </c>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13.4</v>
      </c>
      <c r="BQ75" s="43"/>
      <c r="BR75" s="43"/>
      <c r="BS75" s="43"/>
      <c r="BT75" s="43"/>
      <c r="BU75" s="43"/>
      <c r="BV75" s="43"/>
      <c r="BW75" s="43"/>
      <c r="BX75" s="43">
        <v>12.4</v>
      </c>
      <c r="BY75" s="43"/>
      <c r="BZ75" s="43"/>
      <c r="CA75" s="43"/>
      <c r="CB75" s="43"/>
      <c r="CC75" s="43"/>
      <c r="CD75" s="43"/>
      <c r="CE75" s="43"/>
      <c r="CF75" s="43">
        <v>11.3</v>
      </c>
      <c r="CG75" s="43"/>
      <c r="CH75" s="43"/>
      <c r="CI75" s="43"/>
      <c r="CJ75" s="43"/>
      <c r="CK75" s="43"/>
      <c r="CL75" s="43"/>
      <c r="CM75" s="43"/>
      <c r="CN75" s="43">
        <v>10.7</v>
      </c>
      <c r="CO75" s="43"/>
      <c r="CP75" s="43"/>
      <c r="CQ75" s="43"/>
      <c r="CR75" s="43"/>
      <c r="CS75" s="43"/>
      <c r="CT75" s="43"/>
      <c r="CU75" s="43"/>
      <c r="CV75" s="43">
        <v>10.7</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36.6</v>
      </c>
      <c r="BQ77" s="43"/>
      <c r="BR77" s="43"/>
      <c r="BS77" s="43"/>
      <c r="BT77" s="43"/>
      <c r="BU77" s="43"/>
      <c r="BV77" s="43"/>
      <c r="BW77" s="43"/>
      <c r="BX77" s="43">
        <v>37.700000000000003</v>
      </c>
      <c r="BY77" s="43"/>
      <c r="BZ77" s="43"/>
      <c r="CA77" s="43"/>
      <c r="CB77" s="43"/>
      <c r="CC77" s="43"/>
      <c r="CD77" s="43"/>
      <c r="CE77" s="43"/>
      <c r="CF77" s="43">
        <v>37.9</v>
      </c>
      <c r="CG77" s="43"/>
      <c r="CH77" s="43"/>
      <c r="CI77" s="43"/>
      <c r="CJ77" s="43"/>
      <c r="CK77" s="43"/>
      <c r="CL77" s="43"/>
      <c r="CM77" s="43"/>
      <c r="CN77" s="43">
        <v>38.700000000000003</v>
      </c>
      <c r="CO77" s="43"/>
      <c r="CP77" s="43"/>
      <c r="CQ77" s="43"/>
      <c r="CR77" s="43"/>
      <c r="CS77" s="43"/>
      <c r="CT77" s="43"/>
      <c r="CU77" s="43"/>
      <c r="CV77" s="43">
        <v>32.5</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9.1999999999999993</v>
      </c>
      <c r="BQ79" s="43"/>
      <c r="BR79" s="43"/>
      <c r="BS79" s="43"/>
      <c r="BT79" s="43"/>
      <c r="BU79" s="43"/>
      <c r="BV79" s="43"/>
      <c r="BW79" s="43"/>
      <c r="BX79" s="43">
        <v>8.9</v>
      </c>
      <c r="BY79" s="43"/>
      <c r="BZ79" s="43"/>
      <c r="CA79" s="43"/>
      <c r="CB79" s="43"/>
      <c r="CC79" s="43"/>
      <c r="CD79" s="43"/>
      <c r="CE79" s="43"/>
      <c r="CF79" s="43">
        <v>8.6999999999999993</v>
      </c>
      <c r="CG79" s="43"/>
      <c r="CH79" s="43"/>
      <c r="CI79" s="43"/>
      <c r="CJ79" s="43"/>
      <c r="CK79" s="43"/>
      <c r="CL79" s="43"/>
      <c r="CM79" s="43"/>
      <c r="CN79" s="43">
        <v>8.8000000000000007</v>
      </c>
      <c r="CO79" s="43"/>
      <c r="CP79" s="43"/>
      <c r="CQ79" s="43"/>
      <c r="CR79" s="43"/>
      <c r="CS79" s="43"/>
      <c r="CT79" s="43"/>
      <c r="CU79" s="43"/>
      <c r="CV79" s="43">
        <v>8.6999999999999993</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RdU0ry1Ty0ceiLHSxPa5sXyJHVUTkOzDE0MSKAfD75XO2/CvUKZLivIygMNdIm6a/51ACrU2YH53abTeEkBKyA==" saltValue="Os6/C6voiI37dBsygBxDw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G96" sqref="AG9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5SFWWREwqelhEYFVbfQxFQssEhzJsXCNTY4nvNIMqlBfz87RD5x/eSA0qaN2S9zDEjF8WA3Zb0ai1xo0MoqOXg==" saltValue="Aiyoq6hbh7O4ganegSCt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gy6MpkSBn5z40Kuk6cHFpU+PR/lgShnU3004XBqY9aDBGC03j2TntVVIAlEujcawVVqjIUUqyPCU6vRfCbeJfA==" saltValue="hd6OBKSl0chYmkTglcdb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341" customWidth="1"/>
    <col min="96" max="133" width="1.625" style="497" customWidth="1"/>
    <col min="134" max="143" width="1.625" style="341" customWidth="1"/>
    <col min="144" max="16384" width="0" style="341" hidden="1"/>
  </cols>
  <sheetData>
    <row r="1" spans="2:143" ht="22.5" customHeight="1" thickBot="1" x14ac:dyDescent="0.2">
      <c r="B1" s="335"/>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8" t="s">
        <v>147</v>
      </c>
      <c r="DI1" s="339"/>
      <c r="DJ1" s="339"/>
      <c r="DK1" s="339"/>
      <c r="DL1" s="339"/>
      <c r="DM1" s="339"/>
      <c r="DN1" s="340"/>
      <c r="DO1" s="341"/>
      <c r="DP1" s="338" t="s">
        <v>148</v>
      </c>
      <c r="DQ1" s="339"/>
      <c r="DR1" s="339"/>
      <c r="DS1" s="339"/>
      <c r="DT1" s="339"/>
      <c r="DU1" s="339"/>
      <c r="DV1" s="339"/>
      <c r="DW1" s="339"/>
      <c r="DX1" s="339"/>
      <c r="DY1" s="339"/>
      <c r="DZ1" s="339"/>
      <c r="EA1" s="339"/>
      <c r="EB1" s="339"/>
      <c r="EC1" s="340"/>
      <c r="ED1" s="336"/>
      <c r="EE1" s="336"/>
      <c r="EF1" s="336"/>
      <c r="EG1" s="336"/>
      <c r="EH1" s="336"/>
      <c r="EI1" s="336"/>
      <c r="EJ1" s="336"/>
      <c r="EK1" s="336"/>
      <c r="EL1" s="336"/>
      <c r="EM1" s="336"/>
    </row>
    <row r="2" spans="2:143" ht="22.5" customHeight="1" x14ac:dyDescent="0.15">
      <c r="B2" s="342" t="s">
        <v>149</v>
      </c>
      <c r="R2" s="343"/>
      <c r="S2" s="343"/>
      <c r="T2" s="343"/>
      <c r="U2" s="343"/>
      <c r="V2" s="343"/>
      <c r="W2" s="343"/>
      <c r="X2" s="343"/>
      <c r="Y2" s="343"/>
      <c r="Z2" s="343"/>
      <c r="AA2" s="343"/>
      <c r="AB2" s="343"/>
      <c r="AC2" s="343"/>
      <c r="AE2" s="344"/>
      <c r="AF2" s="344"/>
      <c r="AG2" s="344"/>
      <c r="AH2" s="344"/>
      <c r="AI2" s="344"/>
      <c r="AJ2" s="343"/>
      <c r="AK2" s="343"/>
      <c r="AL2" s="343"/>
      <c r="AM2" s="343"/>
      <c r="AN2" s="343"/>
      <c r="AO2" s="343"/>
      <c r="AP2" s="343"/>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row>
    <row r="3" spans="2:143" ht="11.25" customHeight="1" x14ac:dyDescent="0.15">
      <c r="B3" s="345" t="s">
        <v>150</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5" t="s">
        <v>151</v>
      </c>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7"/>
      <c r="CD3" s="348" t="s">
        <v>152</v>
      </c>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50"/>
    </row>
    <row r="4" spans="2:143" ht="11.25" customHeight="1" x14ac:dyDescent="0.15">
      <c r="B4" s="345" t="s">
        <v>26</v>
      </c>
      <c r="C4" s="346"/>
      <c r="D4" s="346"/>
      <c r="E4" s="346"/>
      <c r="F4" s="346"/>
      <c r="G4" s="346"/>
      <c r="H4" s="346"/>
      <c r="I4" s="346"/>
      <c r="J4" s="346"/>
      <c r="K4" s="346"/>
      <c r="L4" s="346"/>
      <c r="M4" s="346"/>
      <c r="N4" s="346"/>
      <c r="O4" s="346"/>
      <c r="P4" s="346"/>
      <c r="Q4" s="347"/>
      <c r="R4" s="345" t="s">
        <v>153</v>
      </c>
      <c r="S4" s="346"/>
      <c r="T4" s="346"/>
      <c r="U4" s="346"/>
      <c r="V4" s="346"/>
      <c r="W4" s="346"/>
      <c r="X4" s="346"/>
      <c r="Y4" s="347"/>
      <c r="Z4" s="345" t="s">
        <v>154</v>
      </c>
      <c r="AA4" s="346"/>
      <c r="AB4" s="346"/>
      <c r="AC4" s="347"/>
      <c r="AD4" s="345" t="s">
        <v>155</v>
      </c>
      <c r="AE4" s="346"/>
      <c r="AF4" s="346"/>
      <c r="AG4" s="346"/>
      <c r="AH4" s="346"/>
      <c r="AI4" s="346"/>
      <c r="AJ4" s="346"/>
      <c r="AK4" s="347"/>
      <c r="AL4" s="345" t="s">
        <v>154</v>
      </c>
      <c r="AM4" s="346"/>
      <c r="AN4" s="346"/>
      <c r="AO4" s="347"/>
      <c r="AP4" s="351" t="s">
        <v>156</v>
      </c>
      <c r="AQ4" s="351"/>
      <c r="AR4" s="351"/>
      <c r="AS4" s="351"/>
      <c r="AT4" s="351"/>
      <c r="AU4" s="351"/>
      <c r="AV4" s="351"/>
      <c r="AW4" s="351"/>
      <c r="AX4" s="351"/>
      <c r="AY4" s="351"/>
      <c r="AZ4" s="351"/>
      <c r="BA4" s="351"/>
      <c r="BB4" s="351"/>
      <c r="BC4" s="351"/>
      <c r="BD4" s="351"/>
      <c r="BE4" s="351"/>
      <c r="BF4" s="351"/>
      <c r="BG4" s="351" t="s">
        <v>157</v>
      </c>
      <c r="BH4" s="351"/>
      <c r="BI4" s="351"/>
      <c r="BJ4" s="351"/>
      <c r="BK4" s="351"/>
      <c r="BL4" s="351"/>
      <c r="BM4" s="351"/>
      <c r="BN4" s="351"/>
      <c r="BO4" s="351" t="s">
        <v>154</v>
      </c>
      <c r="BP4" s="351"/>
      <c r="BQ4" s="351"/>
      <c r="BR4" s="351"/>
      <c r="BS4" s="351" t="s">
        <v>158</v>
      </c>
      <c r="BT4" s="351"/>
      <c r="BU4" s="351"/>
      <c r="BV4" s="351"/>
      <c r="BW4" s="351"/>
      <c r="BX4" s="351"/>
      <c r="BY4" s="351"/>
      <c r="BZ4" s="351"/>
      <c r="CA4" s="351"/>
      <c r="CB4" s="351"/>
      <c r="CD4" s="348" t="s">
        <v>159</v>
      </c>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50"/>
    </row>
    <row r="5" spans="2:143" s="369" customFormat="1" ht="11.25" customHeight="1" x14ac:dyDescent="0.15">
      <c r="B5" s="352" t="s">
        <v>160</v>
      </c>
      <c r="C5" s="353"/>
      <c r="D5" s="353"/>
      <c r="E5" s="353"/>
      <c r="F5" s="353"/>
      <c r="G5" s="353"/>
      <c r="H5" s="353"/>
      <c r="I5" s="353"/>
      <c r="J5" s="353"/>
      <c r="K5" s="353"/>
      <c r="L5" s="353"/>
      <c r="M5" s="353"/>
      <c r="N5" s="353"/>
      <c r="O5" s="353"/>
      <c r="P5" s="353"/>
      <c r="Q5" s="354"/>
      <c r="R5" s="355">
        <v>2991740</v>
      </c>
      <c r="S5" s="356"/>
      <c r="T5" s="356"/>
      <c r="U5" s="356"/>
      <c r="V5" s="356"/>
      <c r="W5" s="356"/>
      <c r="X5" s="356"/>
      <c r="Y5" s="357"/>
      <c r="Z5" s="358">
        <v>14.3</v>
      </c>
      <c r="AA5" s="358"/>
      <c r="AB5" s="358"/>
      <c r="AC5" s="358"/>
      <c r="AD5" s="359">
        <v>2991740</v>
      </c>
      <c r="AE5" s="359"/>
      <c r="AF5" s="359"/>
      <c r="AG5" s="359"/>
      <c r="AH5" s="359"/>
      <c r="AI5" s="359"/>
      <c r="AJ5" s="359"/>
      <c r="AK5" s="359"/>
      <c r="AL5" s="360">
        <v>36.299999999999997</v>
      </c>
      <c r="AM5" s="361"/>
      <c r="AN5" s="361"/>
      <c r="AO5" s="362"/>
      <c r="AP5" s="352" t="s">
        <v>161</v>
      </c>
      <c r="AQ5" s="353"/>
      <c r="AR5" s="353"/>
      <c r="AS5" s="353"/>
      <c r="AT5" s="353"/>
      <c r="AU5" s="353"/>
      <c r="AV5" s="353"/>
      <c r="AW5" s="353"/>
      <c r="AX5" s="353"/>
      <c r="AY5" s="353"/>
      <c r="AZ5" s="353"/>
      <c r="BA5" s="353"/>
      <c r="BB5" s="353"/>
      <c r="BC5" s="353"/>
      <c r="BD5" s="353"/>
      <c r="BE5" s="353"/>
      <c r="BF5" s="354"/>
      <c r="BG5" s="363">
        <v>2988930</v>
      </c>
      <c r="BH5" s="364"/>
      <c r="BI5" s="364"/>
      <c r="BJ5" s="364"/>
      <c r="BK5" s="364"/>
      <c r="BL5" s="364"/>
      <c r="BM5" s="364"/>
      <c r="BN5" s="365"/>
      <c r="BO5" s="366">
        <v>99.9</v>
      </c>
      <c r="BP5" s="366"/>
      <c r="BQ5" s="366"/>
      <c r="BR5" s="366"/>
      <c r="BS5" s="367">
        <v>184836</v>
      </c>
      <c r="BT5" s="367"/>
      <c r="BU5" s="367"/>
      <c r="BV5" s="367"/>
      <c r="BW5" s="367"/>
      <c r="BX5" s="367"/>
      <c r="BY5" s="367"/>
      <c r="BZ5" s="367"/>
      <c r="CA5" s="367"/>
      <c r="CB5" s="368"/>
      <c r="CD5" s="348" t="s">
        <v>156</v>
      </c>
      <c r="CE5" s="349"/>
      <c r="CF5" s="349"/>
      <c r="CG5" s="349"/>
      <c r="CH5" s="349"/>
      <c r="CI5" s="349"/>
      <c r="CJ5" s="349"/>
      <c r="CK5" s="349"/>
      <c r="CL5" s="349"/>
      <c r="CM5" s="349"/>
      <c r="CN5" s="349"/>
      <c r="CO5" s="349"/>
      <c r="CP5" s="349"/>
      <c r="CQ5" s="350"/>
      <c r="CR5" s="348" t="s">
        <v>162</v>
      </c>
      <c r="CS5" s="349"/>
      <c r="CT5" s="349"/>
      <c r="CU5" s="349"/>
      <c r="CV5" s="349"/>
      <c r="CW5" s="349"/>
      <c r="CX5" s="349"/>
      <c r="CY5" s="350"/>
      <c r="CZ5" s="348" t="s">
        <v>154</v>
      </c>
      <c r="DA5" s="349"/>
      <c r="DB5" s="349"/>
      <c r="DC5" s="350"/>
      <c r="DD5" s="348" t="s">
        <v>163</v>
      </c>
      <c r="DE5" s="349"/>
      <c r="DF5" s="349"/>
      <c r="DG5" s="349"/>
      <c r="DH5" s="349"/>
      <c r="DI5" s="349"/>
      <c r="DJ5" s="349"/>
      <c r="DK5" s="349"/>
      <c r="DL5" s="349"/>
      <c r="DM5" s="349"/>
      <c r="DN5" s="349"/>
      <c r="DO5" s="349"/>
      <c r="DP5" s="350"/>
      <c r="DQ5" s="348" t="s">
        <v>164</v>
      </c>
      <c r="DR5" s="349"/>
      <c r="DS5" s="349"/>
      <c r="DT5" s="349"/>
      <c r="DU5" s="349"/>
      <c r="DV5" s="349"/>
      <c r="DW5" s="349"/>
      <c r="DX5" s="349"/>
      <c r="DY5" s="349"/>
      <c r="DZ5" s="349"/>
      <c r="EA5" s="349"/>
      <c r="EB5" s="349"/>
      <c r="EC5" s="350"/>
    </row>
    <row r="6" spans="2:143" ht="11.25" customHeight="1" x14ac:dyDescent="0.15">
      <c r="B6" s="370" t="s">
        <v>165</v>
      </c>
      <c r="C6" s="371"/>
      <c r="D6" s="371"/>
      <c r="E6" s="371"/>
      <c r="F6" s="371"/>
      <c r="G6" s="371"/>
      <c r="H6" s="371"/>
      <c r="I6" s="371"/>
      <c r="J6" s="371"/>
      <c r="K6" s="371"/>
      <c r="L6" s="371"/>
      <c r="M6" s="371"/>
      <c r="N6" s="371"/>
      <c r="O6" s="371"/>
      <c r="P6" s="371"/>
      <c r="Q6" s="372"/>
      <c r="R6" s="363">
        <v>133787</v>
      </c>
      <c r="S6" s="364"/>
      <c r="T6" s="364"/>
      <c r="U6" s="364"/>
      <c r="V6" s="364"/>
      <c r="W6" s="364"/>
      <c r="X6" s="364"/>
      <c r="Y6" s="365"/>
      <c r="Z6" s="366">
        <v>0.6</v>
      </c>
      <c r="AA6" s="366"/>
      <c r="AB6" s="366"/>
      <c r="AC6" s="366"/>
      <c r="AD6" s="367">
        <v>133787</v>
      </c>
      <c r="AE6" s="367"/>
      <c r="AF6" s="367"/>
      <c r="AG6" s="367"/>
      <c r="AH6" s="367"/>
      <c r="AI6" s="367"/>
      <c r="AJ6" s="367"/>
      <c r="AK6" s="367"/>
      <c r="AL6" s="373">
        <v>1.6</v>
      </c>
      <c r="AM6" s="374"/>
      <c r="AN6" s="374"/>
      <c r="AO6" s="375"/>
      <c r="AP6" s="370" t="s">
        <v>166</v>
      </c>
      <c r="AQ6" s="371"/>
      <c r="AR6" s="371"/>
      <c r="AS6" s="371"/>
      <c r="AT6" s="371"/>
      <c r="AU6" s="371"/>
      <c r="AV6" s="371"/>
      <c r="AW6" s="371"/>
      <c r="AX6" s="371"/>
      <c r="AY6" s="371"/>
      <c r="AZ6" s="371"/>
      <c r="BA6" s="371"/>
      <c r="BB6" s="371"/>
      <c r="BC6" s="371"/>
      <c r="BD6" s="371"/>
      <c r="BE6" s="371"/>
      <c r="BF6" s="372"/>
      <c r="BG6" s="363">
        <v>2988930</v>
      </c>
      <c r="BH6" s="364"/>
      <c r="BI6" s="364"/>
      <c r="BJ6" s="364"/>
      <c r="BK6" s="364"/>
      <c r="BL6" s="364"/>
      <c r="BM6" s="364"/>
      <c r="BN6" s="365"/>
      <c r="BO6" s="366">
        <v>99.9</v>
      </c>
      <c r="BP6" s="366"/>
      <c r="BQ6" s="366"/>
      <c r="BR6" s="366"/>
      <c r="BS6" s="367">
        <v>184836</v>
      </c>
      <c r="BT6" s="367"/>
      <c r="BU6" s="367"/>
      <c r="BV6" s="367"/>
      <c r="BW6" s="367"/>
      <c r="BX6" s="367"/>
      <c r="BY6" s="367"/>
      <c r="BZ6" s="367"/>
      <c r="CA6" s="367"/>
      <c r="CB6" s="368"/>
      <c r="CD6" s="376" t="s">
        <v>167</v>
      </c>
      <c r="CE6" s="377"/>
      <c r="CF6" s="377"/>
      <c r="CG6" s="377"/>
      <c r="CH6" s="377"/>
      <c r="CI6" s="377"/>
      <c r="CJ6" s="377"/>
      <c r="CK6" s="377"/>
      <c r="CL6" s="377"/>
      <c r="CM6" s="377"/>
      <c r="CN6" s="377"/>
      <c r="CO6" s="377"/>
      <c r="CP6" s="377"/>
      <c r="CQ6" s="378"/>
      <c r="CR6" s="363">
        <v>141748</v>
      </c>
      <c r="CS6" s="364"/>
      <c r="CT6" s="364"/>
      <c r="CU6" s="364"/>
      <c r="CV6" s="364"/>
      <c r="CW6" s="364"/>
      <c r="CX6" s="364"/>
      <c r="CY6" s="365"/>
      <c r="CZ6" s="360">
        <v>0.7</v>
      </c>
      <c r="DA6" s="361"/>
      <c r="DB6" s="361"/>
      <c r="DC6" s="379"/>
      <c r="DD6" s="380" t="s">
        <v>66</v>
      </c>
      <c r="DE6" s="364"/>
      <c r="DF6" s="364"/>
      <c r="DG6" s="364"/>
      <c r="DH6" s="364"/>
      <c r="DI6" s="364"/>
      <c r="DJ6" s="364"/>
      <c r="DK6" s="364"/>
      <c r="DL6" s="364"/>
      <c r="DM6" s="364"/>
      <c r="DN6" s="364"/>
      <c r="DO6" s="364"/>
      <c r="DP6" s="365"/>
      <c r="DQ6" s="380">
        <v>141738</v>
      </c>
      <c r="DR6" s="364"/>
      <c r="DS6" s="364"/>
      <c r="DT6" s="364"/>
      <c r="DU6" s="364"/>
      <c r="DV6" s="364"/>
      <c r="DW6" s="364"/>
      <c r="DX6" s="364"/>
      <c r="DY6" s="364"/>
      <c r="DZ6" s="364"/>
      <c r="EA6" s="364"/>
      <c r="EB6" s="364"/>
      <c r="EC6" s="381"/>
    </row>
    <row r="7" spans="2:143" ht="11.25" customHeight="1" x14ac:dyDescent="0.15">
      <c r="B7" s="370" t="s">
        <v>168</v>
      </c>
      <c r="C7" s="371"/>
      <c r="D7" s="371"/>
      <c r="E7" s="371"/>
      <c r="F7" s="371"/>
      <c r="G7" s="371"/>
      <c r="H7" s="371"/>
      <c r="I7" s="371"/>
      <c r="J7" s="371"/>
      <c r="K7" s="371"/>
      <c r="L7" s="371"/>
      <c r="M7" s="371"/>
      <c r="N7" s="371"/>
      <c r="O7" s="371"/>
      <c r="P7" s="371"/>
      <c r="Q7" s="372"/>
      <c r="R7" s="363">
        <v>1430</v>
      </c>
      <c r="S7" s="364"/>
      <c r="T7" s="364"/>
      <c r="U7" s="364"/>
      <c r="V7" s="364"/>
      <c r="W7" s="364"/>
      <c r="X7" s="364"/>
      <c r="Y7" s="365"/>
      <c r="Z7" s="366">
        <v>0</v>
      </c>
      <c r="AA7" s="366"/>
      <c r="AB7" s="366"/>
      <c r="AC7" s="366"/>
      <c r="AD7" s="367">
        <v>1430</v>
      </c>
      <c r="AE7" s="367"/>
      <c r="AF7" s="367"/>
      <c r="AG7" s="367"/>
      <c r="AH7" s="367"/>
      <c r="AI7" s="367"/>
      <c r="AJ7" s="367"/>
      <c r="AK7" s="367"/>
      <c r="AL7" s="373">
        <v>0</v>
      </c>
      <c r="AM7" s="374"/>
      <c r="AN7" s="374"/>
      <c r="AO7" s="375"/>
      <c r="AP7" s="370" t="s">
        <v>169</v>
      </c>
      <c r="AQ7" s="371"/>
      <c r="AR7" s="371"/>
      <c r="AS7" s="371"/>
      <c r="AT7" s="371"/>
      <c r="AU7" s="371"/>
      <c r="AV7" s="371"/>
      <c r="AW7" s="371"/>
      <c r="AX7" s="371"/>
      <c r="AY7" s="371"/>
      <c r="AZ7" s="371"/>
      <c r="BA7" s="371"/>
      <c r="BB7" s="371"/>
      <c r="BC7" s="371"/>
      <c r="BD7" s="371"/>
      <c r="BE7" s="371"/>
      <c r="BF7" s="372"/>
      <c r="BG7" s="363">
        <v>1034394</v>
      </c>
      <c r="BH7" s="364"/>
      <c r="BI7" s="364"/>
      <c r="BJ7" s="364"/>
      <c r="BK7" s="364"/>
      <c r="BL7" s="364"/>
      <c r="BM7" s="364"/>
      <c r="BN7" s="365"/>
      <c r="BO7" s="366">
        <v>34.6</v>
      </c>
      <c r="BP7" s="366"/>
      <c r="BQ7" s="366"/>
      <c r="BR7" s="366"/>
      <c r="BS7" s="367">
        <v>21160</v>
      </c>
      <c r="BT7" s="367"/>
      <c r="BU7" s="367"/>
      <c r="BV7" s="367"/>
      <c r="BW7" s="367"/>
      <c r="BX7" s="367"/>
      <c r="BY7" s="367"/>
      <c r="BZ7" s="367"/>
      <c r="CA7" s="367"/>
      <c r="CB7" s="368"/>
      <c r="CD7" s="382" t="s">
        <v>170</v>
      </c>
      <c r="CE7" s="383"/>
      <c r="CF7" s="383"/>
      <c r="CG7" s="383"/>
      <c r="CH7" s="383"/>
      <c r="CI7" s="383"/>
      <c r="CJ7" s="383"/>
      <c r="CK7" s="383"/>
      <c r="CL7" s="383"/>
      <c r="CM7" s="383"/>
      <c r="CN7" s="383"/>
      <c r="CO7" s="383"/>
      <c r="CP7" s="383"/>
      <c r="CQ7" s="384"/>
      <c r="CR7" s="363">
        <v>4410591</v>
      </c>
      <c r="CS7" s="364"/>
      <c r="CT7" s="364"/>
      <c r="CU7" s="364"/>
      <c r="CV7" s="364"/>
      <c r="CW7" s="364"/>
      <c r="CX7" s="364"/>
      <c r="CY7" s="365"/>
      <c r="CZ7" s="366">
        <v>21.5</v>
      </c>
      <c r="DA7" s="366"/>
      <c r="DB7" s="366"/>
      <c r="DC7" s="366"/>
      <c r="DD7" s="380">
        <v>118819</v>
      </c>
      <c r="DE7" s="364"/>
      <c r="DF7" s="364"/>
      <c r="DG7" s="364"/>
      <c r="DH7" s="364"/>
      <c r="DI7" s="364"/>
      <c r="DJ7" s="364"/>
      <c r="DK7" s="364"/>
      <c r="DL7" s="364"/>
      <c r="DM7" s="364"/>
      <c r="DN7" s="364"/>
      <c r="DO7" s="364"/>
      <c r="DP7" s="365"/>
      <c r="DQ7" s="380">
        <v>1503691</v>
      </c>
      <c r="DR7" s="364"/>
      <c r="DS7" s="364"/>
      <c r="DT7" s="364"/>
      <c r="DU7" s="364"/>
      <c r="DV7" s="364"/>
      <c r="DW7" s="364"/>
      <c r="DX7" s="364"/>
      <c r="DY7" s="364"/>
      <c r="DZ7" s="364"/>
      <c r="EA7" s="364"/>
      <c r="EB7" s="364"/>
      <c r="EC7" s="381"/>
    </row>
    <row r="8" spans="2:143" ht="11.25" customHeight="1" x14ac:dyDescent="0.15">
      <c r="B8" s="370" t="s">
        <v>171</v>
      </c>
      <c r="C8" s="371"/>
      <c r="D8" s="371"/>
      <c r="E8" s="371"/>
      <c r="F8" s="371"/>
      <c r="G8" s="371"/>
      <c r="H8" s="371"/>
      <c r="I8" s="371"/>
      <c r="J8" s="371"/>
      <c r="K8" s="371"/>
      <c r="L8" s="371"/>
      <c r="M8" s="371"/>
      <c r="N8" s="371"/>
      <c r="O8" s="371"/>
      <c r="P8" s="371"/>
      <c r="Q8" s="372"/>
      <c r="R8" s="363">
        <v>6167</v>
      </c>
      <c r="S8" s="364"/>
      <c r="T8" s="364"/>
      <c r="U8" s="364"/>
      <c r="V8" s="364"/>
      <c r="W8" s="364"/>
      <c r="X8" s="364"/>
      <c r="Y8" s="365"/>
      <c r="Z8" s="366">
        <v>0</v>
      </c>
      <c r="AA8" s="366"/>
      <c r="AB8" s="366"/>
      <c r="AC8" s="366"/>
      <c r="AD8" s="367">
        <v>6167</v>
      </c>
      <c r="AE8" s="367"/>
      <c r="AF8" s="367"/>
      <c r="AG8" s="367"/>
      <c r="AH8" s="367"/>
      <c r="AI8" s="367"/>
      <c r="AJ8" s="367"/>
      <c r="AK8" s="367"/>
      <c r="AL8" s="373">
        <v>0.1</v>
      </c>
      <c r="AM8" s="374"/>
      <c r="AN8" s="374"/>
      <c r="AO8" s="375"/>
      <c r="AP8" s="370" t="s">
        <v>172</v>
      </c>
      <c r="AQ8" s="371"/>
      <c r="AR8" s="371"/>
      <c r="AS8" s="371"/>
      <c r="AT8" s="371"/>
      <c r="AU8" s="371"/>
      <c r="AV8" s="371"/>
      <c r="AW8" s="371"/>
      <c r="AX8" s="371"/>
      <c r="AY8" s="371"/>
      <c r="AZ8" s="371"/>
      <c r="BA8" s="371"/>
      <c r="BB8" s="371"/>
      <c r="BC8" s="371"/>
      <c r="BD8" s="371"/>
      <c r="BE8" s="371"/>
      <c r="BF8" s="372"/>
      <c r="BG8" s="363">
        <v>34761</v>
      </c>
      <c r="BH8" s="364"/>
      <c r="BI8" s="364"/>
      <c r="BJ8" s="364"/>
      <c r="BK8" s="364"/>
      <c r="BL8" s="364"/>
      <c r="BM8" s="364"/>
      <c r="BN8" s="365"/>
      <c r="BO8" s="366">
        <v>1.2</v>
      </c>
      <c r="BP8" s="366"/>
      <c r="BQ8" s="366"/>
      <c r="BR8" s="366"/>
      <c r="BS8" s="380" t="s">
        <v>66</v>
      </c>
      <c r="BT8" s="364"/>
      <c r="BU8" s="364"/>
      <c r="BV8" s="364"/>
      <c r="BW8" s="364"/>
      <c r="BX8" s="364"/>
      <c r="BY8" s="364"/>
      <c r="BZ8" s="364"/>
      <c r="CA8" s="364"/>
      <c r="CB8" s="381"/>
      <c r="CD8" s="382" t="s">
        <v>173</v>
      </c>
      <c r="CE8" s="383"/>
      <c r="CF8" s="383"/>
      <c r="CG8" s="383"/>
      <c r="CH8" s="383"/>
      <c r="CI8" s="383"/>
      <c r="CJ8" s="383"/>
      <c r="CK8" s="383"/>
      <c r="CL8" s="383"/>
      <c r="CM8" s="383"/>
      <c r="CN8" s="383"/>
      <c r="CO8" s="383"/>
      <c r="CP8" s="383"/>
      <c r="CQ8" s="384"/>
      <c r="CR8" s="363">
        <v>5559423</v>
      </c>
      <c r="CS8" s="364"/>
      <c r="CT8" s="364"/>
      <c r="CU8" s="364"/>
      <c r="CV8" s="364"/>
      <c r="CW8" s="364"/>
      <c r="CX8" s="364"/>
      <c r="CY8" s="365"/>
      <c r="CZ8" s="366">
        <v>27.1</v>
      </c>
      <c r="DA8" s="366"/>
      <c r="DB8" s="366"/>
      <c r="DC8" s="366"/>
      <c r="DD8" s="380">
        <v>43393</v>
      </c>
      <c r="DE8" s="364"/>
      <c r="DF8" s="364"/>
      <c r="DG8" s="364"/>
      <c r="DH8" s="364"/>
      <c r="DI8" s="364"/>
      <c r="DJ8" s="364"/>
      <c r="DK8" s="364"/>
      <c r="DL8" s="364"/>
      <c r="DM8" s="364"/>
      <c r="DN8" s="364"/>
      <c r="DO8" s="364"/>
      <c r="DP8" s="365"/>
      <c r="DQ8" s="380">
        <v>2361163</v>
      </c>
      <c r="DR8" s="364"/>
      <c r="DS8" s="364"/>
      <c r="DT8" s="364"/>
      <c r="DU8" s="364"/>
      <c r="DV8" s="364"/>
      <c r="DW8" s="364"/>
      <c r="DX8" s="364"/>
      <c r="DY8" s="364"/>
      <c r="DZ8" s="364"/>
      <c r="EA8" s="364"/>
      <c r="EB8" s="364"/>
      <c r="EC8" s="381"/>
    </row>
    <row r="9" spans="2:143" ht="11.25" customHeight="1" x14ac:dyDescent="0.15">
      <c r="B9" s="370" t="s">
        <v>174</v>
      </c>
      <c r="C9" s="371"/>
      <c r="D9" s="371"/>
      <c r="E9" s="371"/>
      <c r="F9" s="371"/>
      <c r="G9" s="371"/>
      <c r="H9" s="371"/>
      <c r="I9" s="371"/>
      <c r="J9" s="371"/>
      <c r="K9" s="371"/>
      <c r="L9" s="371"/>
      <c r="M9" s="371"/>
      <c r="N9" s="371"/>
      <c r="O9" s="371"/>
      <c r="P9" s="371"/>
      <c r="Q9" s="372"/>
      <c r="R9" s="363">
        <v>5988</v>
      </c>
      <c r="S9" s="364"/>
      <c r="T9" s="364"/>
      <c r="U9" s="364"/>
      <c r="V9" s="364"/>
      <c r="W9" s="364"/>
      <c r="X9" s="364"/>
      <c r="Y9" s="365"/>
      <c r="Z9" s="366">
        <v>0</v>
      </c>
      <c r="AA9" s="366"/>
      <c r="AB9" s="366"/>
      <c r="AC9" s="366"/>
      <c r="AD9" s="367">
        <v>5988</v>
      </c>
      <c r="AE9" s="367"/>
      <c r="AF9" s="367"/>
      <c r="AG9" s="367"/>
      <c r="AH9" s="367"/>
      <c r="AI9" s="367"/>
      <c r="AJ9" s="367"/>
      <c r="AK9" s="367"/>
      <c r="AL9" s="373">
        <v>0.1</v>
      </c>
      <c r="AM9" s="374"/>
      <c r="AN9" s="374"/>
      <c r="AO9" s="375"/>
      <c r="AP9" s="370" t="s">
        <v>175</v>
      </c>
      <c r="AQ9" s="371"/>
      <c r="AR9" s="371"/>
      <c r="AS9" s="371"/>
      <c r="AT9" s="371"/>
      <c r="AU9" s="371"/>
      <c r="AV9" s="371"/>
      <c r="AW9" s="371"/>
      <c r="AX9" s="371"/>
      <c r="AY9" s="371"/>
      <c r="AZ9" s="371"/>
      <c r="BA9" s="371"/>
      <c r="BB9" s="371"/>
      <c r="BC9" s="371"/>
      <c r="BD9" s="371"/>
      <c r="BE9" s="371"/>
      <c r="BF9" s="372"/>
      <c r="BG9" s="363">
        <v>821274</v>
      </c>
      <c r="BH9" s="364"/>
      <c r="BI9" s="364"/>
      <c r="BJ9" s="364"/>
      <c r="BK9" s="364"/>
      <c r="BL9" s="364"/>
      <c r="BM9" s="364"/>
      <c r="BN9" s="365"/>
      <c r="BO9" s="366">
        <v>27.5</v>
      </c>
      <c r="BP9" s="366"/>
      <c r="BQ9" s="366"/>
      <c r="BR9" s="366"/>
      <c r="BS9" s="380" t="s">
        <v>66</v>
      </c>
      <c r="BT9" s="364"/>
      <c r="BU9" s="364"/>
      <c r="BV9" s="364"/>
      <c r="BW9" s="364"/>
      <c r="BX9" s="364"/>
      <c r="BY9" s="364"/>
      <c r="BZ9" s="364"/>
      <c r="CA9" s="364"/>
      <c r="CB9" s="381"/>
      <c r="CD9" s="382" t="s">
        <v>176</v>
      </c>
      <c r="CE9" s="383"/>
      <c r="CF9" s="383"/>
      <c r="CG9" s="383"/>
      <c r="CH9" s="383"/>
      <c r="CI9" s="383"/>
      <c r="CJ9" s="383"/>
      <c r="CK9" s="383"/>
      <c r="CL9" s="383"/>
      <c r="CM9" s="383"/>
      <c r="CN9" s="383"/>
      <c r="CO9" s="383"/>
      <c r="CP9" s="383"/>
      <c r="CQ9" s="384"/>
      <c r="CR9" s="363">
        <v>1930852</v>
      </c>
      <c r="CS9" s="364"/>
      <c r="CT9" s="364"/>
      <c r="CU9" s="364"/>
      <c r="CV9" s="364"/>
      <c r="CW9" s="364"/>
      <c r="CX9" s="364"/>
      <c r="CY9" s="365"/>
      <c r="CZ9" s="366">
        <v>9.4</v>
      </c>
      <c r="DA9" s="366"/>
      <c r="DB9" s="366"/>
      <c r="DC9" s="366"/>
      <c r="DD9" s="380">
        <v>58573</v>
      </c>
      <c r="DE9" s="364"/>
      <c r="DF9" s="364"/>
      <c r="DG9" s="364"/>
      <c r="DH9" s="364"/>
      <c r="DI9" s="364"/>
      <c r="DJ9" s="364"/>
      <c r="DK9" s="364"/>
      <c r="DL9" s="364"/>
      <c r="DM9" s="364"/>
      <c r="DN9" s="364"/>
      <c r="DO9" s="364"/>
      <c r="DP9" s="365"/>
      <c r="DQ9" s="380">
        <v>1693862</v>
      </c>
      <c r="DR9" s="364"/>
      <c r="DS9" s="364"/>
      <c r="DT9" s="364"/>
      <c r="DU9" s="364"/>
      <c r="DV9" s="364"/>
      <c r="DW9" s="364"/>
      <c r="DX9" s="364"/>
      <c r="DY9" s="364"/>
      <c r="DZ9" s="364"/>
      <c r="EA9" s="364"/>
      <c r="EB9" s="364"/>
      <c r="EC9" s="381"/>
    </row>
    <row r="10" spans="2:143" ht="11.25" customHeight="1" x14ac:dyDescent="0.15">
      <c r="B10" s="370" t="s">
        <v>177</v>
      </c>
      <c r="C10" s="371"/>
      <c r="D10" s="371"/>
      <c r="E10" s="371"/>
      <c r="F10" s="371"/>
      <c r="G10" s="371"/>
      <c r="H10" s="371"/>
      <c r="I10" s="371"/>
      <c r="J10" s="371"/>
      <c r="K10" s="371"/>
      <c r="L10" s="371"/>
      <c r="M10" s="371"/>
      <c r="N10" s="371"/>
      <c r="O10" s="371"/>
      <c r="P10" s="371"/>
      <c r="Q10" s="372"/>
      <c r="R10" s="363" t="s">
        <v>66</v>
      </c>
      <c r="S10" s="364"/>
      <c r="T10" s="364"/>
      <c r="U10" s="364"/>
      <c r="V10" s="364"/>
      <c r="W10" s="364"/>
      <c r="X10" s="364"/>
      <c r="Y10" s="365"/>
      <c r="Z10" s="366" t="s">
        <v>66</v>
      </c>
      <c r="AA10" s="366"/>
      <c r="AB10" s="366"/>
      <c r="AC10" s="366"/>
      <c r="AD10" s="367" t="s">
        <v>66</v>
      </c>
      <c r="AE10" s="367"/>
      <c r="AF10" s="367"/>
      <c r="AG10" s="367"/>
      <c r="AH10" s="367"/>
      <c r="AI10" s="367"/>
      <c r="AJ10" s="367"/>
      <c r="AK10" s="367"/>
      <c r="AL10" s="373" t="s">
        <v>66</v>
      </c>
      <c r="AM10" s="374"/>
      <c r="AN10" s="374"/>
      <c r="AO10" s="375"/>
      <c r="AP10" s="370" t="s">
        <v>178</v>
      </c>
      <c r="AQ10" s="371"/>
      <c r="AR10" s="371"/>
      <c r="AS10" s="371"/>
      <c r="AT10" s="371"/>
      <c r="AU10" s="371"/>
      <c r="AV10" s="371"/>
      <c r="AW10" s="371"/>
      <c r="AX10" s="371"/>
      <c r="AY10" s="371"/>
      <c r="AZ10" s="371"/>
      <c r="BA10" s="371"/>
      <c r="BB10" s="371"/>
      <c r="BC10" s="371"/>
      <c r="BD10" s="371"/>
      <c r="BE10" s="371"/>
      <c r="BF10" s="372"/>
      <c r="BG10" s="363">
        <v>73837</v>
      </c>
      <c r="BH10" s="364"/>
      <c r="BI10" s="364"/>
      <c r="BJ10" s="364"/>
      <c r="BK10" s="364"/>
      <c r="BL10" s="364"/>
      <c r="BM10" s="364"/>
      <c r="BN10" s="365"/>
      <c r="BO10" s="366">
        <v>2.5</v>
      </c>
      <c r="BP10" s="366"/>
      <c r="BQ10" s="366"/>
      <c r="BR10" s="366"/>
      <c r="BS10" s="380" t="s">
        <v>66</v>
      </c>
      <c r="BT10" s="364"/>
      <c r="BU10" s="364"/>
      <c r="BV10" s="364"/>
      <c r="BW10" s="364"/>
      <c r="BX10" s="364"/>
      <c r="BY10" s="364"/>
      <c r="BZ10" s="364"/>
      <c r="CA10" s="364"/>
      <c r="CB10" s="381"/>
      <c r="CD10" s="382" t="s">
        <v>179</v>
      </c>
      <c r="CE10" s="383"/>
      <c r="CF10" s="383"/>
      <c r="CG10" s="383"/>
      <c r="CH10" s="383"/>
      <c r="CI10" s="383"/>
      <c r="CJ10" s="383"/>
      <c r="CK10" s="383"/>
      <c r="CL10" s="383"/>
      <c r="CM10" s="383"/>
      <c r="CN10" s="383"/>
      <c r="CO10" s="383"/>
      <c r="CP10" s="383"/>
      <c r="CQ10" s="384"/>
      <c r="CR10" s="363">
        <v>15024</v>
      </c>
      <c r="CS10" s="364"/>
      <c r="CT10" s="364"/>
      <c r="CU10" s="364"/>
      <c r="CV10" s="364"/>
      <c r="CW10" s="364"/>
      <c r="CX10" s="364"/>
      <c r="CY10" s="365"/>
      <c r="CZ10" s="366">
        <v>0.1</v>
      </c>
      <c r="DA10" s="366"/>
      <c r="DB10" s="366"/>
      <c r="DC10" s="366"/>
      <c r="DD10" s="380" t="s">
        <v>66</v>
      </c>
      <c r="DE10" s="364"/>
      <c r="DF10" s="364"/>
      <c r="DG10" s="364"/>
      <c r="DH10" s="364"/>
      <c r="DI10" s="364"/>
      <c r="DJ10" s="364"/>
      <c r="DK10" s="364"/>
      <c r="DL10" s="364"/>
      <c r="DM10" s="364"/>
      <c r="DN10" s="364"/>
      <c r="DO10" s="364"/>
      <c r="DP10" s="365"/>
      <c r="DQ10" s="380">
        <v>1148</v>
      </c>
      <c r="DR10" s="364"/>
      <c r="DS10" s="364"/>
      <c r="DT10" s="364"/>
      <c r="DU10" s="364"/>
      <c r="DV10" s="364"/>
      <c r="DW10" s="364"/>
      <c r="DX10" s="364"/>
      <c r="DY10" s="364"/>
      <c r="DZ10" s="364"/>
      <c r="EA10" s="364"/>
      <c r="EB10" s="364"/>
      <c r="EC10" s="381"/>
    </row>
    <row r="11" spans="2:143" ht="11.25" customHeight="1" x14ac:dyDescent="0.15">
      <c r="B11" s="370" t="s">
        <v>180</v>
      </c>
      <c r="C11" s="371"/>
      <c r="D11" s="371"/>
      <c r="E11" s="371"/>
      <c r="F11" s="371"/>
      <c r="G11" s="371"/>
      <c r="H11" s="371"/>
      <c r="I11" s="371"/>
      <c r="J11" s="371"/>
      <c r="K11" s="371"/>
      <c r="L11" s="371"/>
      <c r="M11" s="371"/>
      <c r="N11" s="371"/>
      <c r="O11" s="371"/>
      <c r="P11" s="371"/>
      <c r="Q11" s="372"/>
      <c r="R11" s="363">
        <v>562373</v>
      </c>
      <c r="S11" s="364"/>
      <c r="T11" s="364"/>
      <c r="U11" s="364"/>
      <c r="V11" s="364"/>
      <c r="W11" s="364"/>
      <c r="X11" s="364"/>
      <c r="Y11" s="365"/>
      <c r="Z11" s="373">
        <v>2.7</v>
      </c>
      <c r="AA11" s="374"/>
      <c r="AB11" s="374"/>
      <c r="AC11" s="385"/>
      <c r="AD11" s="380">
        <v>562373</v>
      </c>
      <c r="AE11" s="364"/>
      <c r="AF11" s="364"/>
      <c r="AG11" s="364"/>
      <c r="AH11" s="364"/>
      <c r="AI11" s="364"/>
      <c r="AJ11" s="364"/>
      <c r="AK11" s="365"/>
      <c r="AL11" s="373">
        <v>6.8</v>
      </c>
      <c r="AM11" s="374"/>
      <c r="AN11" s="374"/>
      <c r="AO11" s="375"/>
      <c r="AP11" s="370" t="s">
        <v>181</v>
      </c>
      <c r="AQ11" s="371"/>
      <c r="AR11" s="371"/>
      <c r="AS11" s="371"/>
      <c r="AT11" s="371"/>
      <c r="AU11" s="371"/>
      <c r="AV11" s="371"/>
      <c r="AW11" s="371"/>
      <c r="AX11" s="371"/>
      <c r="AY11" s="371"/>
      <c r="AZ11" s="371"/>
      <c r="BA11" s="371"/>
      <c r="BB11" s="371"/>
      <c r="BC11" s="371"/>
      <c r="BD11" s="371"/>
      <c r="BE11" s="371"/>
      <c r="BF11" s="372"/>
      <c r="BG11" s="363">
        <v>104522</v>
      </c>
      <c r="BH11" s="364"/>
      <c r="BI11" s="364"/>
      <c r="BJ11" s="364"/>
      <c r="BK11" s="364"/>
      <c r="BL11" s="364"/>
      <c r="BM11" s="364"/>
      <c r="BN11" s="365"/>
      <c r="BO11" s="366">
        <v>3.5</v>
      </c>
      <c r="BP11" s="366"/>
      <c r="BQ11" s="366"/>
      <c r="BR11" s="366"/>
      <c r="BS11" s="380">
        <v>21160</v>
      </c>
      <c r="BT11" s="364"/>
      <c r="BU11" s="364"/>
      <c r="BV11" s="364"/>
      <c r="BW11" s="364"/>
      <c r="BX11" s="364"/>
      <c r="BY11" s="364"/>
      <c r="BZ11" s="364"/>
      <c r="CA11" s="364"/>
      <c r="CB11" s="381"/>
      <c r="CD11" s="382" t="s">
        <v>182</v>
      </c>
      <c r="CE11" s="383"/>
      <c r="CF11" s="383"/>
      <c r="CG11" s="383"/>
      <c r="CH11" s="383"/>
      <c r="CI11" s="383"/>
      <c r="CJ11" s="383"/>
      <c r="CK11" s="383"/>
      <c r="CL11" s="383"/>
      <c r="CM11" s="383"/>
      <c r="CN11" s="383"/>
      <c r="CO11" s="383"/>
      <c r="CP11" s="383"/>
      <c r="CQ11" s="384"/>
      <c r="CR11" s="363">
        <v>636843</v>
      </c>
      <c r="CS11" s="364"/>
      <c r="CT11" s="364"/>
      <c r="CU11" s="364"/>
      <c r="CV11" s="364"/>
      <c r="CW11" s="364"/>
      <c r="CX11" s="364"/>
      <c r="CY11" s="365"/>
      <c r="CZ11" s="366">
        <v>3.1</v>
      </c>
      <c r="DA11" s="366"/>
      <c r="DB11" s="366"/>
      <c r="DC11" s="366"/>
      <c r="DD11" s="380">
        <v>285232</v>
      </c>
      <c r="DE11" s="364"/>
      <c r="DF11" s="364"/>
      <c r="DG11" s="364"/>
      <c r="DH11" s="364"/>
      <c r="DI11" s="364"/>
      <c r="DJ11" s="364"/>
      <c r="DK11" s="364"/>
      <c r="DL11" s="364"/>
      <c r="DM11" s="364"/>
      <c r="DN11" s="364"/>
      <c r="DO11" s="364"/>
      <c r="DP11" s="365"/>
      <c r="DQ11" s="380">
        <v>240520</v>
      </c>
      <c r="DR11" s="364"/>
      <c r="DS11" s="364"/>
      <c r="DT11" s="364"/>
      <c r="DU11" s="364"/>
      <c r="DV11" s="364"/>
      <c r="DW11" s="364"/>
      <c r="DX11" s="364"/>
      <c r="DY11" s="364"/>
      <c r="DZ11" s="364"/>
      <c r="EA11" s="364"/>
      <c r="EB11" s="364"/>
      <c r="EC11" s="381"/>
    </row>
    <row r="12" spans="2:143" ht="11.25" customHeight="1" x14ac:dyDescent="0.15">
      <c r="B12" s="370" t="s">
        <v>183</v>
      </c>
      <c r="C12" s="371"/>
      <c r="D12" s="371"/>
      <c r="E12" s="371"/>
      <c r="F12" s="371"/>
      <c r="G12" s="371"/>
      <c r="H12" s="371"/>
      <c r="I12" s="371"/>
      <c r="J12" s="371"/>
      <c r="K12" s="371"/>
      <c r="L12" s="371"/>
      <c r="M12" s="371"/>
      <c r="N12" s="371"/>
      <c r="O12" s="371"/>
      <c r="P12" s="371"/>
      <c r="Q12" s="372"/>
      <c r="R12" s="363" t="s">
        <v>66</v>
      </c>
      <c r="S12" s="364"/>
      <c r="T12" s="364"/>
      <c r="U12" s="364"/>
      <c r="V12" s="364"/>
      <c r="W12" s="364"/>
      <c r="X12" s="364"/>
      <c r="Y12" s="365"/>
      <c r="Z12" s="366" t="s">
        <v>66</v>
      </c>
      <c r="AA12" s="366"/>
      <c r="AB12" s="366"/>
      <c r="AC12" s="366"/>
      <c r="AD12" s="367" t="s">
        <v>66</v>
      </c>
      <c r="AE12" s="367"/>
      <c r="AF12" s="367"/>
      <c r="AG12" s="367"/>
      <c r="AH12" s="367"/>
      <c r="AI12" s="367"/>
      <c r="AJ12" s="367"/>
      <c r="AK12" s="367"/>
      <c r="AL12" s="373" t="s">
        <v>66</v>
      </c>
      <c r="AM12" s="374"/>
      <c r="AN12" s="374"/>
      <c r="AO12" s="375"/>
      <c r="AP12" s="370" t="s">
        <v>184</v>
      </c>
      <c r="AQ12" s="371"/>
      <c r="AR12" s="371"/>
      <c r="AS12" s="371"/>
      <c r="AT12" s="371"/>
      <c r="AU12" s="371"/>
      <c r="AV12" s="371"/>
      <c r="AW12" s="371"/>
      <c r="AX12" s="371"/>
      <c r="AY12" s="371"/>
      <c r="AZ12" s="371"/>
      <c r="BA12" s="371"/>
      <c r="BB12" s="371"/>
      <c r="BC12" s="371"/>
      <c r="BD12" s="371"/>
      <c r="BE12" s="371"/>
      <c r="BF12" s="372"/>
      <c r="BG12" s="363">
        <v>1727342</v>
      </c>
      <c r="BH12" s="364"/>
      <c r="BI12" s="364"/>
      <c r="BJ12" s="364"/>
      <c r="BK12" s="364"/>
      <c r="BL12" s="364"/>
      <c r="BM12" s="364"/>
      <c r="BN12" s="365"/>
      <c r="BO12" s="366">
        <v>57.7</v>
      </c>
      <c r="BP12" s="366"/>
      <c r="BQ12" s="366"/>
      <c r="BR12" s="366"/>
      <c r="BS12" s="380">
        <v>163676</v>
      </c>
      <c r="BT12" s="364"/>
      <c r="BU12" s="364"/>
      <c r="BV12" s="364"/>
      <c r="BW12" s="364"/>
      <c r="BX12" s="364"/>
      <c r="BY12" s="364"/>
      <c r="BZ12" s="364"/>
      <c r="CA12" s="364"/>
      <c r="CB12" s="381"/>
      <c r="CD12" s="382" t="s">
        <v>185</v>
      </c>
      <c r="CE12" s="383"/>
      <c r="CF12" s="383"/>
      <c r="CG12" s="383"/>
      <c r="CH12" s="383"/>
      <c r="CI12" s="383"/>
      <c r="CJ12" s="383"/>
      <c r="CK12" s="383"/>
      <c r="CL12" s="383"/>
      <c r="CM12" s="383"/>
      <c r="CN12" s="383"/>
      <c r="CO12" s="383"/>
      <c r="CP12" s="383"/>
      <c r="CQ12" s="384"/>
      <c r="CR12" s="363">
        <v>1321261</v>
      </c>
      <c r="CS12" s="364"/>
      <c r="CT12" s="364"/>
      <c r="CU12" s="364"/>
      <c r="CV12" s="364"/>
      <c r="CW12" s="364"/>
      <c r="CX12" s="364"/>
      <c r="CY12" s="365"/>
      <c r="CZ12" s="366">
        <v>6.5</v>
      </c>
      <c r="DA12" s="366"/>
      <c r="DB12" s="366"/>
      <c r="DC12" s="366"/>
      <c r="DD12" s="380">
        <v>796105</v>
      </c>
      <c r="DE12" s="364"/>
      <c r="DF12" s="364"/>
      <c r="DG12" s="364"/>
      <c r="DH12" s="364"/>
      <c r="DI12" s="364"/>
      <c r="DJ12" s="364"/>
      <c r="DK12" s="364"/>
      <c r="DL12" s="364"/>
      <c r="DM12" s="364"/>
      <c r="DN12" s="364"/>
      <c r="DO12" s="364"/>
      <c r="DP12" s="365"/>
      <c r="DQ12" s="380">
        <v>427912</v>
      </c>
      <c r="DR12" s="364"/>
      <c r="DS12" s="364"/>
      <c r="DT12" s="364"/>
      <c r="DU12" s="364"/>
      <c r="DV12" s="364"/>
      <c r="DW12" s="364"/>
      <c r="DX12" s="364"/>
      <c r="DY12" s="364"/>
      <c r="DZ12" s="364"/>
      <c r="EA12" s="364"/>
      <c r="EB12" s="364"/>
      <c r="EC12" s="381"/>
    </row>
    <row r="13" spans="2:143" ht="11.25" customHeight="1" x14ac:dyDescent="0.15">
      <c r="B13" s="370" t="s">
        <v>186</v>
      </c>
      <c r="C13" s="371"/>
      <c r="D13" s="371"/>
      <c r="E13" s="371"/>
      <c r="F13" s="371"/>
      <c r="G13" s="371"/>
      <c r="H13" s="371"/>
      <c r="I13" s="371"/>
      <c r="J13" s="371"/>
      <c r="K13" s="371"/>
      <c r="L13" s="371"/>
      <c r="M13" s="371"/>
      <c r="N13" s="371"/>
      <c r="O13" s="371"/>
      <c r="P13" s="371"/>
      <c r="Q13" s="372"/>
      <c r="R13" s="363" t="s">
        <v>66</v>
      </c>
      <c r="S13" s="364"/>
      <c r="T13" s="364"/>
      <c r="U13" s="364"/>
      <c r="V13" s="364"/>
      <c r="W13" s="364"/>
      <c r="X13" s="364"/>
      <c r="Y13" s="365"/>
      <c r="Z13" s="366" t="s">
        <v>66</v>
      </c>
      <c r="AA13" s="366"/>
      <c r="AB13" s="366"/>
      <c r="AC13" s="366"/>
      <c r="AD13" s="367" t="s">
        <v>66</v>
      </c>
      <c r="AE13" s="367"/>
      <c r="AF13" s="367"/>
      <c r="AG13" s="367"/>
      <c r="AH13" s="367"/>
      <c r="AI13" s="367"/>
      <c r="AJ13" s="367"/>
      <c r="AK13" s="367"/>
      <c r="AL13" s="373" t="s">
        <v>66</v>
      </c>
      <c r="AM13" s="374"/>
      <c r="AN13" s="374"/>
      <c r="AO13" s="375"/>
      <c r="AP13" s="370" t="s">
        <v>187</v>
      </c>
      <c r="AQ13" s="371"/>
      <c r="AR13" s="371"/>
      <c r="AS13" s="371"/>
      <c r="AT13" s="371"/>
      <c r="AU13" s="371"/>
      <c r="AV13" s="371"/>
      <c r="AW13" s="371"/>
      <c r="AX13" s="371"/>
      <c r="AY13" s="371"/>
      <c r="AZ13" s="371"/>
      <c r="BA13" s="371"/>
      <c r="BB13" s="371"/>
      <c r="BC13" s="371"/>
      <c r="BD13" s="371"/>
      <c r="BE13" s="371"/>
      <c r="BF13" s="372"/>
      <c r="BG13" s="363">
        <v>1697854</v>
      </c>
      <c r="BH13" s="364"/>
      <c r="BI13" s="364"/>
      <c r="BJ13" s="364"/>
      <c r="BK13" s="364"/>
      <c r="BL13" s="364"/>
      <c r="BM13" s="364"/>
      <c r="BN13" s="365"/>
      <c r="BO13" s="366">
        <v>56.8</v>
      </c>
      <c r="BP13" s="366"/>
      <c r="BQ13" s="366"/>
      <c r="BR13" s="366"/>
      <c r="BS13" s="380">
        <v>163676</v>
      </c>
      <c r="BT13" s="364"/>
      <c r="BU13" s="364"/>
      <c r="BV13" s="364"/>
      <c r="BW13" s="364"/>
      <c r="BX13" s="364"/>
      <c r="BY13" s="364"/>
      <c r="BZ13" s="364"/>
      <c r="CA13" s="364"/>
      <c r="CB13" s="381"/>
      <c r="CD13" s="382" t="s">
        <v>188</v>
      </c>
      <c r="CE13" s="383"/>
      <c r="CF13" s="383"/>
      <c r="CG13" s="383"/>
      <c r="CH13" s="383"/>
      <c r="CI13" s="383"/>
      <c r="CJ13" s="383"/>
      <c r="CK13" s="383"/>
      <c r="CL13" s="383"/>
      <c r="CM13" s="383"/>
      <c r="CN13" s="383"/>
      <c r="CO13" s="383"/>
      <c r="CP13" s="383"/>
      <c r="CQ13" s="384"/>
      <c r="CR13" s="363">
        <v>1361787</v>
      </c>
      <c r="CS13" s="364"/>
      <c r="CT13" s="364"/>
      <c r="CU13" s="364"/>
      <c r="CV13" s="364"/>
      <c r="CW13" s="364"/>
      <c r="CX13" s="364"/>
      <c r="CY13" s="365"/>
      <c r="CZ13" s="366">
        <v>6.6</v>
      </c>
      <c r="DA13" s="366"/>
      <c r="DB13" s="366"/>
      <c r="DC13" s="366"/>
      <c r="DD13" s="380">
        <v>636878</v>
      </c>
      <c r="DE13" s="364"/>
      <c r="DF13" s="364"/>
      <c r="DG13" s="364"/>
      <c r="DH13" s="364"/>
      <c r="DI13" s="364"/>
      <c r="DJ13" s="364"/>
      <c r="DK13" s="364"/>
      <c r="DL13" s="364"/>
      <c r="DM13" s="364"/>
      <c r="DN13" s="364"/>
      <c r="DO13" s="364"/>
      <c r="DP13" s="365"/>
      <c r="DQ13" s="380">
        <v>676864</v>
      </c>
      <c r="DR13" s="364"/>
      <c r="DS13" s="364"/>
      <c r="DT13" s="364"/>
      <c r="DU13" s="364"/>
      <c r="DV13" s="364"/>
      <c r="DW13" s="364"/>
      <c r="DX13" s="364"/>
      <c r="DY13" s="364"/>
      <c r="DZ13" s="364"/>
      <c r="EA13" s="364"/>
      <c r="EB13" s="364"/>
      <c r="EC13" s="381"/>
    </row>
    <row r="14" spans="2:143" ht="11.25" customHeight="1" x14ac:dyDescent="0.15">
      <c r="B14" s="370" t="s">
        <v>189</v>
      </c>
      <c r="C14" s="371"/>
      <c r="D14" s="371"/>
      <c r="E14" s="371"/>
      <c r="F14" s="371"/>
      <c r="G14" s="371"/>
      <c r="H14" s="371"/>
      <c r="I14" s="371"/>
      <c r="J14" s="371"/>
      <c r="K14" s="371"/>
      <c r="L14" s="371"/>
      <c r="M14" s="371"/>
      <c r="N14" s="371"/>
      <c r="O14" s="371"/>
      <c r="P14" s="371"/>
      <c r="Q14" s="372"/>
      <c r="R14" s="363" t="s">
        <v>66</v>
      </c>
      <c r="S14" s="364"/>
      <c r="T14" s="364"/>
      <c r="U14" s="364"/>
      <c r="V14" s="364"/>
      <c r="W14" s="364"/>
      <c r="X14" s="364"/>
      <c r="Y14" s="365"/>
      <c r="Z14" s="366" t="s">
        <v>66</v>
      </c>
      <c r="AA14" s="366"/>
      <c r="AB14" s="366"/>
      <c r="AC14" s="366"/>
      <c r="AD14" s="367" t="s">
        <v>66</v>
      </c>
      <c r="AE14" s="367"/>
      <c r="AF14" s="367"/>
      <c r="AG14" s="367"/>
      <c r="AH14" s="367"/>
      <c r="AI14" s="367"/>
      <c r="AJ14" s="367"/>
      <c r="AK14" s="367"/>
      <c r="AL14" s="373" t="s">
        <v>66</v>
      </c>
      <c r="AM14" s="374"/>
      <c r="AN14" s="374"/>
      <c r="AO14" s="375"/>
      <c r="AP14" s="370" t="s">
        <v>190</v>
      </c>
      <c r="AQ14" s="371"/>
      <c r="AR14" s="371"/>
      <c r="AS14" s="371"/>
      <c r="AT14" s="371"/>
      <c r="AU14" s="371"/>
      <c r="AV14" s="371"/>
      <c r="AW14" s="371"/>
      <c r="AX14" s="371"/>
      <c r="AY14" s="371"/>
      <c r="AZ14" s="371"/>
      <c r="BA14" s="371"/>
      <c r="BB14" s="371"/>
      <c r="BC14" s="371"/>
      <c r="BD14" s="371"/>
      <c r="BE14" s="371"/>
      <c r="BF14" s="372"/>
      <c r="BG14" s="363">
        <v>86054</v>
      </c>
      <c r="BH14" s="364"/>
      <c r="BI14" s="364"/>
      <c r="BJ14" s="364"/>
      <c r="BK14" s="364"/>
      <c r="BL14" s="364"/>
      <c r="BM14" s="364"/>
      <c r="BN14" s="365"/>
      <c r="BO14" s="366">
        <v>2.9</v>
      </c>
      <c r="BP14" s="366"/>
      <c r="BQ14" s="366"/>
      <c r="BR14" s="366"/>
      <c r="BS14" s="380" t="s">
        <v>66</v>
      </c>
      <c r="BT14" s="364"/>
      <c r="BU14" s="364"/>
      <c r="BV14" s="364"/>
      <c r="BW14" s="364"/>
      <c r="BX14" s="364"/>
      <c r="BY14" s="364"/>
      <c r="BZ14" s="364"/>
      <c r="CA14" s="364"/>
      <c r="CB14" s="381"/>
      <c r="CD14" s="382" t="s">
        <v>191</v>
      </c>
      <c r="CE14" s="383"/>
      <c r="CF14" s="383"/>
      <c r="CG14" s="383"/>
      <c r="CH14" s="383"/>
      <c r="CI14" s="383"/>
      <c r="CJ14" s="383"/>
      <c r="CK14" s="383"/>
      <c r="CL14" s="383"/>
      <c r="CM14" s="383"/>
      <c r="CN14" s="383"/>
      <c r="CO14" s="383"/>
      <c r="CP14" s="383"/>
      <c r="CQ14" s="384"/>
      <c r="CR14" s="363">
        <v>485105</v>
      </c>
      <c r="CS14" s="364"/>
      <c r="CT14" s="364"/>
      <c r="CU14" s="364"/>
      <c r="CV14" s="364"/>
      <c r="CW14" s="364"/>
      <c r="CX14" s="364"/>
      <c r="CY14" s="365"/>
      <c r="CZ14" s="366">
        <v>2.4</v>
      </c>
      <c r="DA14" s="366"/>
      <c r="DB14" s="366"/>
      <c r="DC14" s="366"/>
      <c r="DD14" s="380">
        <v>21522</v>
      </c>
      <c r="DE14" s="364"/>
      <c r="DF14" s="364"/>
      <c r="DG14" s="364"/>
      <c r="DH14" s="364"/>
      <c r="DI14" s="364"/>
      <c r="DJ14" s="364"/>
      <c r="DK14" s="364"/>
      <c r="DL14" s="364"/>
      <c r="DM14" s="364"/>
      <c r="DN14" s="364"/>
      <c r="DO14" s="364"/>
      <c r="DP14" s="365"/>
      <c r="DQ14" s="380">
        <v>382181</v>
      </c>
      <c r="DR14" s="364"/>
      <c r="DS14" s="364"/>
      <c r="DT14" s="364"/>
      <c r="DU14" s="364"/>
      <c r="DV14" s="364"/>
      <c r="DW14" s="364"/>
      <c r="DX14" s="364"/>
      <c r="DY14" s="364"/>
      <c r="DZ14" s="364"/>
      <c r="EA14" s="364"/>
      <c r="EB14" s="364"/>
      <c r="EC14" s="381"/>
    </row>
    <row r="15" spans="2:143" ht="11.25" customHeight="1" x14ac:dyDescent="0.15">
      <c r="B15" s="370" t="s">
        <v>192</v>
      </c>
      <c r="C15" s="371"/>
      <c r="D15" s="371"/>
      <c r="E15" s="371"/>
      <c r="F15" s="371"/>
      <c r="G15" s="371"/>
      <c r="H15" s="371"/>
      <c r="I15" s="371"/>
      <c r="J15" s="371"/>
      <c r="K15" s="371"/>
      <c r="L15" s="371"/>
      <c r="M15" s="371"/>
      <c r="N15" s="371"/>
      <c r="O15" s="371"/>
      <c r="P15" s="371"/>
      <c r="Q15" s="372"/>
      <c r="R15" s="363" t="s">
        <v>66</v>
      </c>
      <c r="S15" s="364"/>
      <c r="T15" s="364"/>
      <c r="U15" s="364"/>
      <c r="V15" s="364"/>
      <c r="W15" s="364"/>
      <c r="X15" s="364"/>
      <c r="Y15" s="365"/>
      <c r="Z15" s="366" t="s">
        <v>66</v>
      </c>
      <c r="AA15" s="366"/>
      <c r="AB15" s="366"/>
      <c r="AC15" s="366"/>
      <c r="AD15" s="367" t="s">
        <v>66</v>
      </c>
      <c r="AE15" s="367"/>
      <c r="AF15" s="367"/>
      <c r="AG15" s="367"/>
      <c r="AH15" s="367"/>
      <c r="AI15" s="367"/>
      <c r="AJ15" s="367"/>
      <c r="AK15" s="367"/>
      <c r="AL15" s="373" t="s">
        <v>66</v>
      </c>
      <c r="AM15" s="374"/>
      <c r="AN15" s="374"/>
      <c r="AO15" s="375"/>
      <c r="AP15" s="370" t="s">
        <v>193</v>
      </c>
      <c r="AQ15" s="371"/>
      <c r="AR15" s="371"/>
      <c r="AS15" s="371"/>
      <c r="AT15" s="371"/>
      <c r="AU15" s="371"/>
      <c r="AV15" s="371"/>
      <c r="AW15" s="371"/>
      <c r="AX15" s="371"/>
      <c r="AY15" s="371"/>
      <c r="AZ15" s="371"/>
      <c r="BA15" s="371"/>
      <c r="BB15" s="371"/>
      <c r="BC15" s="371"/>
      <c r="BD15" s="371"/>
      <c r="BE15" s="371"/>
      <c r="BF15" s="372"/>
      <c r="BG15" s="363">
        <v>141140</v>
      </c>
      <c r="BH15" s="364"/>
      <c r="BI15" s="364"/>
      <c r="BJ15" s="364"/>
      <c r="BK15" s="364"/>
      <c r="BL15" s="364"/>
      <c r="BM15" s="364"/>
      <c r="BN15" s="365"/>
      <c r="BO15" s="366">
        <v>4.7</v>
      </c>
      <c r="BP15" s="366"/>
      <c r="BQ15" s="366"/>
      <c r="BR15" s="366"/>
      <c r="BS15" s="380" t="s">
        <v>66</v>
      </c>
      <c r="BT15" s="364"/>
      <c r="BU15" s="364"/>
      <c r="BV15" s="364"/>
      <c r="BW15" s="364"/>
      <c r="BX15" s="364"/>
      <c r="BY15" s="364"/>
      <c r="BZ15" s="364"/>
      <c r="CA15" s="364"/>
      <c r="CB15" s="381"/>
      <c r="CD15" s="382" t="s">
        <v>194</v>
      </c>
      <c r="CE15" s="383"/>
      <c r="CF15" s="383"/>
      <c r="CG15" s="383"/>
      <c r="CH15" s="383"/>
      <c r="CI15" s="383"/>
      <c r="CJ15" s="383"/>
      <c r="CK15" s="383"/>
      <c r="CL15" s="383"/>
      <c r="CM15" s="383"/>
      <c r="CN15" s="383"/>
      <c r="CO15" s="383"/>
      <c r="CP15" s="383"/>
      <c r="CQ15" s="384"/>
      <c r="CR15" s="363">
        <v>1121899</v>
      </c>
      <c r="CS15" s="364"/>
      <c r="CT15" s="364"/>
      <c r="CU15" s="364"/>
      <c r="CV15" s="364"/>
      <c r="CW15" s="364"/>
      <c r="CX15" s="364"/>
      <c r="CY15" s="365"/>
      <c r="CZ15" s="366">
        <v>5.5</v>
      </c>
      <c r="DA15" s="366"/>
      <c r="DB15" s="366"/>
      <c r="DC15" s="366"/>
      <c r="DD15" s="380">
        <v>357857</v>
      </c>
      <c r="DE15" s="364"/>
      <c r="DF15" s="364"/>
      <c r="DG15" s="364"/>
      <c r="DH15" s="364"/>
      <c r="DI15" s="364"/>
      <c r="DJ15" s="364"/>
      <c r="DK15" s="364"/>
      <c r="DL15" s="364"/>
      <c r="DM15" s="364"/>
      <c r="DN15" s="364"/>
      <c r="DO15" s="364"/>
      <c r="DP15" s="365"/>
      <c r="DQ15" s="380">
        <v>745983</v>
      </c>
      <c r="DR15" s="364"/>
      <c r="DS15" s="364"/>
      <c r="DT15" s="364"/>
      <c r="DU15" s="364"/>
      <c r="DV15" s="364"/>
      <c r="DW15" s="364"/>
      <c r="DX15" s="364"/>
      <c r="DY15" s="364"/>
      <c r="DZ15" s="364"/>
      <c r="EA15" s="364"/>
      <c r="EB15" s="364"/>
      <c r="EC15" s="381"/>
    </row>
    <row r="16" spans="2:143" ht="11.25" customHeight="1" x14ac:dyDescent="0.15">
      <c r="B16" s="370" t="s">
        <v>195</v>
      </c>
      <c r="C16" s="371"/>
      <c r="D16" s="371"/>
      <c r="E16" s="371"/>
      <c r="F16" s="371"/>
      <c r="G16" s="371"/>
      <c r="H16" s="371"/>
      <c r="I16" s="371"/>
      <c r="J16" s="371"/>
      <c r="K16" s="371"/>
      <c r="L16" s="371"/>
      <c r="M16" s="371"/>
      <c r="N16" s="371"/>
      <c r="O16" s="371"/>
      <c r="P16" s="371"/>
      <c r="Q16" s="372"/>
      <c r="R16" s="363">
        <v>7265</v>
      </c>
      <c r="S16" s="364"/>
      <c r="T16" s="364"/>
      <c r="U16" s="364"/>
      <c r="V16" s="364"/>
      <c r="W16" s="364"/>
      <c r="X16" s="364"/>
      <c r="Y16" s="365"/>
      <c r="Z16" s="366">
        <v>0</v>
      </c>
      <c r="AA16" s="366"/>
      <c r="AB16" s="366"/>
      <c r="AC16" s="366"/>
      <c r="AD16" s="367">
        <v>7265</v>
      </c>
      <c r="AE16" s="367"/>
      <c r="AF16" s="367"/>
      <c r="AG16" s="367"/>
      <c r="AH16" s="367"/>
      <c r="AI16" s="367"/>
      <c r="AJ16" s="367"/>
      <c r="AK16" s="367"/>
      <c r="AL16" s="373">
        <v>0.1</v>
      </c>
      <c r="AM16" s="374"/>
      <c r="AN16" s="374"/>
      <c r="AO16" s="375"/>
      <c r="AP16" s="370" t="s">
        <v>196</v>
      </c>
      <c r="AQ16" s="371"/>
      <c r="AR16" s="371"/>
      <c r="AS16" s="371"/>
      <c r="AT16" s="371"/>
      <c r="AU16" s="371"/>
      <c r="AV16" s="371"/>
      <c r="AW16" s="371"/>
      <c r="AX16" s="371"/>
      <c r="AY16" s="371"/>
      <c r="AZ16" s="371"/>
      <c r="BA16" s="371"/>
      <c r="BB16" s="371"/>
      <c r="BC16" s="371"/>
      <c r="BD16" s="371"/>
      <c r="BE16" s="371"/>
      <c r="BF16" s="372"/>
      <c r="BG16" s="363" t="s">
        <v>66</v>
      </c>
      <c r="BH16" s="364"/>
      <c r="BI16" s="364"/>
      <c r="BJ16" s="364"/>
      <c r="BK16" s="364"/>
      <c r="BL16" s="364"/>
      <c r="BM16" s="364"/>
      <c r="BN16" s="365"/>
      <c r="BO16" s="366" t="s">
        <v>66</v>
      </c>
      <c r="BP16" s="366"/>
      <c r="BQ16" s="366"/>
      <c r="BR16" s="366"/>
      <c r="BS16" s="380" t="s">
        <v>66</v>
      </c>
      <c r="BT16" s="364"/>
      <c r="BU16" s="364"/>
      <c r="BV16" s="364"/>
      <c r="BW16" s="364"/>
      <c r="BX16" s="364"/>
      <c r="BY16" s="364"/>
      <c r="BZ16" s="364"/>
      <c r="CA16" s="364"/>
      <c r="CB16" s="381"/>
      <c r="CD16" s="382" t="s">
        <v>197</v>
      </c>
      <c r="CE16" s="383"/>
      <c r="CF16" s="383"/>
      <c r="CG16" s="383"/>
      <c r="CH16" s="383"/>
      <c r="CI16" s="383"/>
      <c r="CJ16" s="383"/>
      <c r="CK16" s="383"/>
      <c r="CL16" s="383"/>
      <c r="CM16" s="383"/>
      <c r="CN16" s="383"/>
      <c r="CO16" s="383"/>
      <c r="CP16" s="383"/>
      <c r="CQ16" s="384"/>
      <c r="CR16" s="363">
        <v>1855903</v>
      </c>
      <c r="CS16" s="364"/>
      <c r="CT16" s="364"/>
      <c r="CU16" s="364"/>
      <c r="CV16" s="364"/>
      <c r="CW16" s="364"/>
      <c r="CX16" s="364"/>
      <c r="CY16" s="365"/>
      <c r="CZ16" s="366">
        <v>9.1</v>
      </c>
      <c r="DA16" s="366"/>
      <c r="DB16" s="366"/>
      <c r="DC16" s="366"/>
      <c r="DD16" s="380" t="s">
        <v>66</v>
      </c>
      <c r="DE16" s="364"/>
      <c r="DF16" s="364"/>
      <c r="DG16" s="364"/>
      <c r="DH16" s="364"/>
      <c r="DI16" s="364"/>
      <c r="DJ16" s="364"/>
      <c r="DK16" s="364"/>
      <c r="DL16" s="364"/>
      <c r="DM16" s="364"/>
      <c r="DN16" s="364"/>
      <c r="DO16" s="364"/>
      <c r="DP16" s="365"/>
      <c r="DQ16" s="380">
        <v>111951</v>
      </c>
      <c r="DR16" s="364"/>
      <c r="DS16" s="364"/>
      <c r="DT16" s="364"/>
      <c r="DU16" s="364"/>
      <c r="DV16" s="364"/>
      <c r="DW16" s="364"/>
      <c r="DX16" s="364"/>
      <c r="DY16" s="364"/>
      <c r="DZ16" s="364"/>
      <c r="EA16" s="364"/>
      <c r="EB16" s="364"/>
      <c r="EC16" s="381"/>
    </row>
    <row r="17" spans="2:133" ht="11.25" customHeight="1" x14ac:dyDescent="0.15">
      <c r="B17" s="370" t="s">
        <v>198</v>
      </c>
      <c r="C17" s="371"/>
      <c r="D17" s="371"/>
      <c r="E17" s="371"/>
      <c r="F17" s="371"/>
      <c r="G17" s="371"/>
      <c r="H17" s="371"/>
      <c r="I17" s="371"/>
      <c r="J17" s="371"/>
      <c r="K17" s="371"/>
      <c r="L17" s="371"/>
      <c r="M17" s="371"/>
      <c r="N17" s="371"/>
      <c r="O17" s="371"/>
      <c r="P17" s="371"/>
      <c r="Q17" s="372"/>
      <c r="R17" s="363">
        <v>15305</v>
      </c>
      <c r="S17" s="364"/>
      <c r="T17" s="364"/>
      <c r="U17" s="364"/>
      <c r="V17" s="364"/>
      <c r="W17" s="364"/>
      <c r="X17" s="364"/>
      <c r="Y17" s="365"/>
      <c r="Z17" s="366">
        <v>0.1</v>
      </c>
      <c r="AA17" s="366"/>
      <c r="AB17" s="366"/>
      <c r="AC17" s="366"/>
      <c r="AD17" s="367">
        <v>15305</v>
      </c>
      <c r="AE17" s="367"/>
      <c r="AF17" s="367"/>
      <c r="AG17" s="367"/>
      <c r="AH17" s="367"/>
      <c r="AI17" s="367"/>
      <c r="AJ17" s="367"/>
      <c r="AK17" s="367"/>
      <c r="AL17" s="373">
        <v>0.2</v>
      </c>
      <c r="AM17" s="374"/>
      <c r="AN17" s="374"/>
      <c r="AO17" s="375"/>
      <c r="AP17" s="370" t="s">
        <v>199</v>
      </c>
      <c r="AQ17" s="371"/>
      <c r="AR17" s="371"/>
      <c r="AS17" s="371"/>
      <c r="AT17" s="371"/>
      <c r="AU17" s="371"/>
      <c r="AV17" s="371"/>
      <c r="AW17" s="371"/>
      <c r="AX17" s="371"/>
      <c r="AY17" s="371"/>
      <c r="AZ17" s="371"/>
      <c r="BA17" s="371"/>
      <c r="BB17" s="371"/>
      <c r="BC17" s="371"/>
      <c r="BD17" s="371"/>
      <c r="BE17" s="371"/>
      <c r="BF17" s="372"/>
      <c r="BG17" s="363" t="s">
        <v>66</v>
      </c>
      <c r="BH17" s="364"/>
      <c r="BI17" s="364"/>
      <c r="BJ17" s="364"/>
      <c r="BK17" s="364"/>
      <c r="BL17" s="364"/>
      <c r="BM17" s="364"/>
      <c r="BN17" s="365"/>
      <c r="BO17" s="366" t="s">
        <v>66</v>
      </c>
      <c r="BP17" s="366"/>
      <c r="BQ17" s="366"/>
      <c r="BR17" s="366"/>
      <c r="BS17" s="380" t="s">
        <v>66</v>
      </c>
      <c r="BT17" s="364"/>
      <c r="BU17" s="364"/>
      <c r="BV17" s="364"/>
      <c r="BW17" s="364"/>
      <c r="BX17" s="364"/>
      <c r="BY17" s="364"/>
      <c r="BZ17" s="364"/>
      <c r="CA17" s="364"/>
      <c r="CB17" s="381"/>
      <c r="CD17" s="382" t="s">
        <v>200</v>
      </c>
      <c r="CE17" s="383"/>
      <c r="CF17" s="383"/>
      <c r="CG17" s="383"/>
      <c r="CH17" s="383"/>
      <c r="CI17" s="383"/>
      <c r="CJ17" s="383"/>
      <c r="CK17" s="383"/>
      <c r="CL17" s="383"/>
      <c r="CM17" s="383"/>
      <c r="CN17" s="383"/>
      <c r="CO17" s="383"/>
      <c r="CP17" s="383"/>
      <c r="CQ17" s="384"/>
      <c r="CR17" s="363">
        <v>1639201</v>
      </c>
      <c r="CS17" s="364"/>
      <c r="CT17" s="364"/>
      <c r="CU17" s="364"/>
      <c r="CV17" s="364"/>
      <c r="CW17" s="364"/>
      <c r="CX17" s="364"/>
      <c r="CY17" s="365"/>
      <c r="CZ17" s="366">
        <v>8</v>
      </c>
      <c r="DA17" s="366"/>
      <c r="DB17" s="366"/>
      <c r="DC17" s="366"/>
      <c r="DD17" s="380" t="s">
        <v>66</v>
      </c>
      <c r="DE17" s="364"/>
      <c r="DF17" s="364"/>
      <c r="DG17" s="364"/>
      <c r="DH17" s="364"/>
      <c r="DI17" s="364"/>
      <c r="DJ17" s="364"/>
      <c r="DK17" s="364"/>
      <c r="DL17" s="364"/>
      <c r="DM17" s="364"/>
      <c r="DN17" s="364"/>
      <c r="DO17" s="364"/>
      <c r="DP17" s="365"/>
      <c r="DQ17" s="380">
        <v>1541024</v>
      </c>
      <c r="DR17" s="364"/>
      <c r="DS17" s="364"/>
      <c r="DT17" s="364"/>
      <c r="DU17" s="364"/>
      <c r="DV17" s="364"/>
      <c r="DW17" s="364"/>
      <c r="DX17" s="364"/>
      <c r="DY17" s="364"/>
      <c r="DZ17" s="364"/>
      <c r="EA17" s="364"/>
      <c r="EB17" s="364"/>
      <c r="EC17" s="381"/>
    </row>
    <row r="18" spans="2:133" ht="11.25" customHeight="1" x14ac:dyDescent="0.15">
      <c r="B18" s="370" t="s">
        <v>201</v>
      </c>
      <c r="C18" s="371"/>
      <c r="D18" s="371"/>
      <c r="E18" s="371"/>
      <c r="F18" s="371"/>
      <c r="G18" s="371"/>
      <c r="H18" s="371"/>
      <c r="I18" s="371"/>
      <c r="J18" s="371"/>
      <c r="K18" s="371"/>
      <c r="L18" s="371"/>
      <c r="M18" s="371"/>
      <c r="N18" s="371"/>
      <c r="O18" s="371"/>
      <c r="P18" s="371"/>
      <c r="Q18" s="372"/>
      <c r="R18" s="363">
        <v>14789</v>
      </c>
      <c r="S18" s="364"/>
      <c r="T18" s="364"/>
      <c r="U18" s="364"/>
      <c r="V18" s="364"/>
      <c r="W18" s="364"/>
      <c r="X18" s="364"/>
      <c r="Y18" s="365"/>
      <c r="Z18" s="366">
        <v>0.1</v>
      </c>
      <c r="AA18" s="366"/>
      <c r="AB18" s="366"/>
      <c r="AC18" s="366"/>
      <c r="AD18" s="367">
        <v>14789</v>
      </c>
      <c r="AE18" s="367"/>
      <c r="AF18" s="367"/>
      <c r="AG18" s="367"/>
      <c r="AH18" s="367"/>
      <c r="AI18" s="367"/>
      <c r="AJ18" s="367"/>
      <c r="AK18" s="367"/>
      <c r="AL18" s="373">
        <v>0.2</v>
      </c>
      <c r="AM18" s="374"/>
      <c r="AN18" s="374"/>
      <c r="AO18" s="375"/>
      <c r="AP18" s="370" t="s">
        <v>202</v>
      </c>
      <c r="AQ18" s="371"/>
      <c r="AR18" s="371"/>
      <c r="AS18" s="371"/>
      <c r="AT18" s="371"/>
      <c r="AU18" s="371"/>
      <c r="AV18" s="371"/>
      <c r="AW18" s="371"/>
      <c r="AX18" s="371"/>
      <c r="AY18" s="371"/>
      <c r="AZ18" s="371"/>
      <c r="BA18" s="371"/>
      <c r="BB18" s="371"/>
      <c r="BC18" s="371"/>
      <c r="BD18" s="371"/>
      <c r="BE18" s="371"/>
      <c r="BF18" s="372"/>
      <c r="BG18" s="363" t="s">
        <v>66</v>
      </c>
      <c r="BH18" s="364"/>
      <c r="BI18" s="364"/>
      <c r="BJ18" s="364"/>
      <c r="BK18" s="364"/>
      <c r="BL18" s="364"/>
      <c r="BM18" s="364"/>
      <c r="BN18" s="365"/>
      <c r="BO18" s="366" t="s">
        <v>66</v>
      </c>
      <c r="BP18" s="366"/>
      <c r="BQ18" s="366"/>
      <c r="BR18" s="366"/>
      <c r="BS18" s="380" t="s">
        <v>66</v>
      </c>
      <c r="BT18" s="364"/>
      <c r="BU18" s="364"/>
      <c r="BV18" s="364"/>
      <c r="BW18" s="364"/>
      <c r="BX18" s="364"/>
      <c r="BY18" s="364"/>
      <c r="BZ18" s="364"/>
      <c r="CA18" s="364"/>
      <c r="CB18" s="381"/>
      <c r="CD18" s="382" t="s">
        <v>203</v>
      </c>
      <c r="CE18" s="383"/>
      <c r="CF18" s="383"/>
      <c r="CG18" s="383"/>
      <c r="CH18" s="383"/>
      <c r="CI18" s="383"/>
      <c r="CJ18" s="383"/>
      <c r="CK18" s="383"/>
      <c r="CL18" s="383"/>
      <c r="CM18" s="383"/>
      <c r="CN18" s="383"/>
      <c r="CO18" s="383"/>
      <c r="CP18" s="383"/>
      <c r="CQ18" s="384"/>
      <c r="CR18" s="363" t="s">
        <v>66</v>
      </c>
      <c r="CS18" s="364"/>
      <c r="CT18" s="364"/>
      <c r="CU18" s="364"/>
      <c r="CV18" s="364"/>
      <c r="CW18" s="364"/>
      <c r="CX18" s="364"/>
      <c r="CY18" s="365"/>
      <c r="CZ18" s="366" t="s">
        <v>66</v>
      </c>
      <c r="DA18" s="366"/>
      <c r="DB18" s="366"/>
      <c r="DC18" s="366"/>
      <c r="DD18" s="380" t="s">
        <v>66</v>
      </c>
      <c r="DE18" s="364"/>
      <c r="DF18" s="364"/>
      <c r="DG18" s="364"/>
      <c r="DH18" s="364"/>
      <c r="DI18" s="364"/>
      <c r="DJ18" s="364"/>
      <c r="DK18" s="364"/>
      <c r="DL18" s="364"/>
      <c r="DM18" s="364"/>
      <c r="DN18" s="364"/>
      <c r="DO18" s="364"/>
      <c r="DP18" s="365"/>
      <c r="DQ18" s="380" t="s">
        <v>66</v>
      </c>
      <c r="DR18" s="364"/>
      <c r="DS18" s="364"/>
      <c r="DT18" s="364"/>
      <c r="DU18" s="364"/>
      <c r="DV18" s="364"/>
      <c r="DW18" s="364"/>
      <c r="DX18" s="364"/>
      <c r="DY18" s="364"/>
      <c r="DZ18" s="364"/>
      <c r="EA18" s="364"/>
      <c r="EB18" s="364"/>
      <c r="EC18" s="381"/>
    </row>
    <row r="19" spans="2:133" ht="11.25" customHeight="1" x14ac:dyDescent="0.15">
      <c r="B19" s="370" t="s">
        <v>204</v>
      </c>
      <c r="C19" s="371"/>
      <c r="D19" s="371"/>
      <c r="E19" s="371"/>
      <c r="F19" s="371"/>
      <c r="G19" s="371"/>
      <c r="H19" s="371"/>
      <c r="I19" s="371"/>
      <c r="J19" s="371"/>
      <c r="K19" s="371"/>
      <c r="L19" s="371"/>
      <c r="M19" s="371"/>
      <c r="N19" s="371"/>
      <c r="O19" s="371"/>
      <c r="P19" s="371"/>
      <c r="Q19" s="372"/>
      <c r="R19" s="363">
        <v>10177</v>
      </c>
      <c r="S19" s="364"/>
      <c r="T19" s="364"/>
      <c r="U19" s="364"/>
      <c r="V19" s="364"/>
      <c r="W19" s="364"/>
      <c r="X19" s="364"/>
      <c r="Y19" s="365"/>
      <c r="Z19" s="366">
        <v>0</v>
      </c>
      <c r="AA19" s="366"/>
      <c r="AB19" s="366"/>
      <c r="AC19" s="366"/>
      <c r="AD19" s="367">
        <v>10177</v>
      </c>
      <c r="AE19" s="367"/>
      <c r="AF19" s="367"/>
      <c r="AG19" s="367"/>
      <c r="AH19" s="367"/>
      <c r="AI19" s="367"/>
      <c r="AJ19" s="367"/>
      <c r="AK19" s="367"/>
      <c r="AL19" s="373">
        <v>0.1</v>
      </c>
      <c r="AM19" s="374"/>
      <c r="AN19" s="374"/>
      <c r="AO19" s="375"/>
      <c r="AP19" s="370" t="s">
        <v>205</v>
      </c>
      <c r="AQ19" s="371"/>
      <c r="AR19" s="371"/>
      <c r="AS19" s="371"/>
      <c r="AT19" s="371"/>
      <c r="AU19" s="371"/>
      <c r="AV19" s="371"/>
      <c r="AW19" s="371"/>
      <c r="AX19" s="371"/>
      <c r="AY19" s="371"/>
      <c r="AZ19" s="371"/>
      <c r="BA19" s="371"/>
      <c r="BB19" s="371"/>
      <c r="BC19" s="371"/>
      <c r="BD19" s="371"/>
      <c r="BE19" s="371"/>
      <c r="BF19" s="372"/>
      <c r="BG19" s="363">
        <v>2810</v>
      </c>
      <c r="BH19" s="364"/>
      <c r="BI19" s="364"/>
      <c r="BJ19" s="364"/>
      <c r="BK19" s="364"/>
      <c r="BL19" s="364"/>
      <c r="BM19" s="364"/>
      <c r="BN19" s="365"/>
      <c r="BO19" s="366">
        <v>0.1</v>
      </c>
      <c r="BP19" s="366"/>
      <c r="BQ19" s="366"/>
      <c r="BR19" s="366"/>
      <c r="BS19" s="380" t="s">
        <v>66</v>
      </c>
      <c r="BT19" s="364"/>
      <c r="BU19" s="364"/>
      <c r="BV19" s="364"/>
      <c r="BW19" s="364"/>
      <c r="BX19" s="364"/>
      <c r="BY19" s="364"/>
      <c r="BZ19" s="364"/>
      <c r="CA19" s="364"/>
      <c r="CB19" s="381"/>
      <c r="CD19" s="382" t="s">
        <v>206</v>
      </c>
      <c r="CE19" s="383"/>
      <c r="CF19" s="383"/>
      <c r="CG19" s="383"/>
      <c r="CH19" s="383"/>
      <c r="CI19" s="383"/>
      <c r="CJ19" s="383"/>
      <c r="CK19" s="383"/>
      <c r="CL19" s="383"/>
      <c r="CM19" s="383"/>
      <c r="CN19" s="383"/>
      <c r="CO19" s="383"/>
      <c r="CP19" s="383"/>
      <c r="CQ19" s="384"/>
      <c r="CR19" s="363" t="s">
        <v>66</v>
      </c>
      <c r="CS19" s="364"/>
      <c r="CT19" s="364"/>
      <c r="CU19" s="364"/>
      <c r="CV19" s="364"/>
      <c r="CW19" s="364"/>
      <c r="CX19" s="364"/>
      <c r="CY19" s="365"/>
      <c r="CZ19" s="366" t="s">
        <v>66</v>
      </c>
      <c r="DA19" s="366"/>
      <c r="DB19" s="366"/>
      <c r="DC19" s="366"/>
      <c r="DD19" s="380" t="s">
        <v>66</v>
      </c>
      <c r="DE19" s="364"/>
      <c r="DF19" s="364"/>
      <c r="DG19" s="364"/>
      <c r="DH19" s="364"/>
      <c r="DI19" s="364"/>
      <c r="DJ19" s="364"/>
      <c r="DK19" s="364"/>
      <c r="DL19" s="364"/>
      <c r="DM19" s="364"/>
      <c r="DN19" s="364"/>
      <c r="DO19" s="364"/>
      <c r="DP19" s="365"/>
      <c r="DQ19" s="380" t="s">
        <v>66</v>
      </c>
      <c r="DR19" s="364"/>
      <c r="DS19" s="364"/>
      <c r="DT19" s="364"/>
      <c r="DU19" s="364"/>
      <c r="DV19" s="364"/>
      <c r="DW19" s="364"/>
      <c r="DX19" s="364"/>
      <c r="DY19" s="364"/>
      <c r="DZ19" s="364"/>
      <c r="EA19" s="364"/>
      <c r="EB19" s="364"/>
      <c r="EC19" s="381"/>
    </row>
    <row r="20" spans="2:133" ht="11.25" customHeight="1" x14ac:dyDescent="0.15">
      <c r="B20" s="370" t="s">
        <v>207</v>
      </c>
      <c r="C20" s="371"/>
      <c r="D20" s="371"/>
      <c r="E20" s="371"/>
      <c r="F20" s="371"/>
      <c r="G20" s="371"/>
      <c r="H20" s="371"/>
      <c r="I20" s="371"/>
      <c r="J20" s="371"/>
      <c r="K20" s="371"/>
      <c r="L20" s="371"/>
      <c r="M20" s="371"/>
      <c r="N20" s="371"/>
      <c r="O20" s="371"/>
      <c r="P20" s="371"/>
      <c r="Q20" s="372"/>
      <c r="R20" s="363">
        <v>3227</v>
      </c>
      <c r="S20" s="364"/>
      <c r="T20" s="364"/>
      <c r="U20" s="364"/>
      <c r="V20" s="364"/>
      <c r="W20" s="364"/>
      <c r="X20" s="364"/>
      <c r="Y20" s="365"/>
      <c r="Z20" s="366">
        <v>0</v>
      </c>
      <c r="AA20" s="366"/>
      <c r="AB20" s="366"/>
      <c r="AC20" s="366"/>
      <c r="AD20" s="367">
        <v>3227</v>
      </c>
      <c r="AE20" s="367"/>
      <c r="AF20" s="367"/>
      <c r="AG20" s="367"/>
      <c r="AH20" s="367"/>
      <c r="AI20" s="367"/>
      <c r="AJ20" s="367"/>
      <c r="AK20" s="367"/>
      <c r="AL20" s="373">
        <v>0</v>
      </c>
      <c r="AM20" s="374"/>
      <c r="AN20" s="374"/>
      <c r="AO20" s="375"/>
      <c r="AP20" s="370" t="s">
        <v>208</v>
      </c>
      <c r="AQ20" s="371"/>
      <c r="AR20" s="371"/>
      <c r="AS20" s="371"/>
      <c r="AT20" s="371"/>
      <c r="AU20" s="371"/>
      <c r="AV20" s="371"/>
      <c r="AW20" s="371"/>
      <c r="AX20" s="371"/>
      <c r="AY20" s="371"/>
      <c r="AZ20" s="371"/>
      <c r="BA20" s="371"/>
      <c r="BB20" s="371"/>
      <c r="BC20" s="371"/>
      <c r="BD20" s="371"/>
      <c r="BE20" s="371"/>
      <c r="BF20" s="372"/>
      <c r="BG20" s="363">
        <v>2810</v>
      </c>
      <c r="BH20" s="364"/>
      <c r="BI20" s="364"/>
      <c r="BJ20" s="364"/>
      <c r="BK20" s="364"/>
      <c r="BL20" s="364"/>
      <c r="BM20" s="364"/>
      <c r="BN20" s="365"/>
      <c r="BO20" s="366">
        <v>0.1</v>
      </c>
      <c r="BP20" s="366"/>
      <c r="BQ20" s="366"/>
      <c r="BR20" s="366"/>
      <c r="BS20" s="380" t="s">
        <v>66</v>
      </c>
      <c r="BT20" s="364"/>
      <c r="BU20" s="364"/>
      <c r="BV20" s="364"/>
      <c r="BW20" s="364"/>
      <c r="BX20" s="364"/>
      <c r="BY20" s="364"/>
      <c r="BZ20" s="364"/>
      <c r="CA20" s="364"/>
      <c r="CB20" s="381"/>
      <c r="CD20" s="382" t="s">
        <v>209</v>
      </c>
      <c r="CE20" s="383"/>
      <c r="CF20" s="383"/>
      <c r="CG20" s="383"/>
      <c r="CH20" s="383"/>
      <c r="CI20" s="383"/>
      <c r="CJ20" s="383"/>
      <c r="CK20" s="383"/>
      <c r="CL20" s="383"/>
      <c r="CM20" s="383"/>
      <c r="CN20" s="383"/>
      <c r="CO20" s="383"/>
      <c r="CP20" s="383"/>
      <c r="CQ20" s="384"/>
      <c r="CR20" s="363">
        <v>20479637</v>
      </c>
      <c r="CS20" s="364"/>
      <c r="CT20" s="364"/>
      <c r="CU20" s="364"/>
      <c r="CV20" s="364"/>
      <c r="CW20" s="364"/>
      <c r="CX20" s="364"/>
      <c r="CY20" s="365"/>
      <c r="CZ20" s="366">
        <v>100</v>
      </c>
      <c r="DA20" s="366"/>
      <c r="DB20" s="366"/>
      <c r="DC20" s="366"/>
      <c r="DD20" s="380">
        <v>2318379</v>
      </c>
      <c r="DE20" s="364"/>
      <c r="DF20" s="364"/>
      <c r="DG20" s="364"/>
      <c r="DH20" s="364"/>
      <c r="DI20" s="364"/>
      <c r="DJ20" s="364"/>
      <c r="DK20" s="364"/>
      <c r="DL20" s="364"/>
      <c r="DM20" s="364"/>
      <c r="DN20" s="364"/>
      <c r="DO20" s="364"/>
      <c r="DP20" s="365"/>
      <c r="DQ20" s="380">
        <v>9828037</v>
      </c>
      <c r="DR20" s="364"/>
      <c r="DS20" s="364"/>
      <c r="DT20" s="364"/>
      <c r="DU20" s="364"/>
      <c r="DV20" s="364"/>
      <c r="DW20" s="364"/>
      <c r="DX20" s="364"/>
      <c r="DY20" s="364"/>
      <c r="DZ20" s="364"/>
      <c r="EA20" s="364"/>
      <c r="EB20" s="364"/>
      <c r="EC20" s="381"/>
    </row>
    <row r="21" spans="2:133" ht="11.25" customHeight="1" x14ac:dyDescent="0.15">
      <c r="B21" s="370" t="s">
        <v>210</v>
      </c>
      <c r="C21" s="371"/>
      <c r="D21" s="371"/>
      <c r="E21" s="371"/>
      <c r="F21" s="371"/>
      <c r="G21" s="371"/>
      <c r="H21" s="371"/>
      <c r="I21" s="371"/>
      <c r="J21" s="371"/>
      <c r="K21" s="371"/>
      <c r="L21" s="371"/>
      <c r="M21" s="371"/>
      <c r="N21" s="371"/>
      <c r="O21" s="371"/>
      <c r="P21" s="371"/>
      <c r="Q21" s="372"/>
      <c r="R21" s="363">
        <v>1385</v>
      </c>
      <c r="S21" s="364"/>
      <c r="T21" s="364"/>
      <c r="U21" s="364"/>
      <c r="V21" s="364"/>
      <c r="W21" s="364"/>
      <c r="X21" s="364"/>
      <c r="Y21" s="365"/>
      <c r="Z21" s="366">
        <v>0</v>
      </c>
      <c r="AA21" s="366"/>
      <c r="AB21" s="366"/>
      <c r="AC21" s="366"/>
      <c r="AD21" s="367">
        <v>1385</v>
      </c>
      <c r="AE21" s="367"/>
      <c r="AF21" s="367"/>
      <c r="AG21" s="367"/>
      <c r="AH21" s="367"/>
      <c r="AI21" s="367"/>
      <c r="AJ21" s="367"/>
      <c r="AK21" s="367"/>
      <c r="AL21" s="373">
        <v>0</v>
      </c>
      <c r="AM21" s="374"/>
      <c r="AN21" s="374"/>
      <c r="AO21" s="375"/>
      <c r="AP21" s="386" t="s">
        <v>211</v>
      </c>
      <c r="AQ21" s="387"/>
      <c r="AR21" s="387"/>
      <c r="AS21" s="387"/>
      <c r="AT21" s="387"/>
      <c r="AU21" s="387"/>
      <c r="AV21" s="387"/>
      <c r="AW21" s="387"/>
      <c r="AX21" s="387"/>
      <c r="AY21" s="387"/>
      <c r="AZ21" s="387"/>
      <c r="BA21" s="387"/>
      <c r="BB21" s="387"/>
      <c r="BC21" s="387"/>
      <c r="BD21" s="387"/>
      <c r="BE21" s="387"/>
      <c r="BF21" s="388"/>
      <c r="BG21" s="363">
        <v>2810</v>
      </c>
      <c r="BH21" s="364"/>
      <c r="BI21" s="364"/>
      <c r="BJ21" s="364"/>
      <c r="BK21" s="364"/>
      <c r="BL21" s="364"/>
      <c r="BM21" s="364"/>
      <c r="BN21" s="365"/>
      <c r="BO21" s="366">
        <v>0.1</v>
      </c>
      <c r="BP21" s="366"/>
      <c r="BQ21" s="366"/>
      <c r="BR21" s="366"/>
      <c r="BS21" s="380" t="s">
        <v>66</v>
      </c>
      <c r="BT21" s="364"/>
      <c r="BU21" s="364"/>
      <c r="BV21" s="364"/>
      <c r="BW21" s="364"/>
      <c r="BX21" s="364"/>
      <c r="BY21" s="364"/>
      <c r="BZ21" s="364"/>
      <c r="CA21" s="364"/>
      <c r="CB21" s="381"/>
      <c r="CD21" s="389"/>
      <c r="CE21" s="390"/>
      <c r="CF21" s="390"/>
      <c r="CG21" s="390"/>
      <c r="CH21" s="390"/>
      <c r="CI21" s="390"/>
      <c r="CJ21" s="390"/>
      <c r="CK21" s="390"/>
      <c r="CL21" s="390"/>
      <c r="CM21" s="390"/>
      <c r="CN21" s="390"/>
      <c r="CO21" s="390"/>
      <c r="CP21" s="390"/>
      <c r="CQ21" s="391"/>
      <c r="CR21" s="392"/>
      <c r="CS21" s="393"/>
      <c r="CT21" s="393"/>
      <c r="CU21" s="393"/>
      <c r="CV21" s="393"/>
      <c r="CW21" s="393"/>
      <c r="CX21" s="393"/>
      <c r="CY21" s="394"/>
      <c r="CZ21" s="395"/>
      <c r="DA21" s="395"/>
      <c r="DB21" s="395"/>
      <c r="DC21" s="395"/>
      <c r="DD21" s="396"/>
      <c r="DE21" s="393"/>
      <c r="DF21" s="393"/>
      <c r="DG21" s="393"/>
      <c r="DH21" s="393"/>
      <c r="DI21" s="393"/>
      <c r="DJ21" s="393"/>
      <c r="DK21" s="393"/>
      <c r="DL21" s="393"/>
      <c r="DM21" s="393"/>
      <c r="DN21" s="393"/>
      <c r="DO21" s="393"/>
      <c r="DP21" s="394"/>
      <c r="DQ21" s="396"/>
      <c r="DR21" s="393"/>
      <c r="DS21" s="393"/>
      <c r="DT21" s="393"/>
      <c r="DU21" s="393"/>
      <c r="DV21" s="393"/>
      <c r="DW21" s="393"/>
      <c r="DX21" s="393"/>
      <c r="DY21" s="393"/>
      <c r="DZ21" s="393"/>
      <c r="EA21" s="393"/>
      <c r="EB21" s="393"/>
      <c r="EC21" s="397"/>
    </row>
    <row r="22" spans="2:133" ht="11.25" customHeight="1" x14ac:dyDescent="0.15">
      <c r="B22" s="370" t="s">
        <v>212</v>
      </c>
      <c r="C22" s="371"/>
      <c r="D22" s="371"/>
      <c r="E22" s="371"/>
      <c r="F22" s="371"/>
      <c r="G22" s="371"/>
      <c r="H22" s="371"/>
      <c r="I22" s="371"/>
      <c r="J22" s="371"/>
      <c r="K22" s="371"/>
      <c r="L22" s="371"/>
      <c r="M22" s="371"/>
      <c r="N22" s="371"/>
      <c r="O22" s="371"/>
      <c r="P22" s="371"/>
      <c r="Q22" s="372"/>
      <c r="R22" s="363">
        <v>5210595</v>
      </c>
      <c r="S22" s="364"/>
      <c r="T22" s="364"/>
      <c r="U22" s="364"/>
      <c r="V22" s="364"/>
      <c r="W22" s="364"/>
      <c r="X22" s="364"/>
      <c r="Y22" s="365"/>
      <c r="Z22" s="366">
        <v>24.9</v>
      </c>
      <c r="AA22" s="366"/>
      <c r="AB22" s="366"/>
      <c r="AC22" s="366"/>
      <c r="AD22" s="367">
        <v>4470330</v>
      </c>
      <c r="AE22" s="367"/>
      <c r="AF22" s="367"/>
      <c r="AG22" s="367"/>
      <c r="AH22" s="367"/>
      <c r="AI22" s="367"/>
      <c r="AJ22" s="367"/>
      <c r="AK22" s="367"/>
      <c r="AL22" s="373">
        <v>54.3</v>
      </c>
      <c r="AM22" s="374"/>
      <c r="AN22" s="374"/>
      <c r="AO22" s="375"/>
      <c r="AP22" s="386" t="s">
        <v>213</v>
      </c>
      <c r="AQ22" s="387"/>
      <c r="AR22" s="387"/>
      <c r="AS22" s="387"/>
      <c r="AT22" s="387"/>
      <c r="AU22" s="387"/>
      <c r="AV22" s="387"/>
      <c r="AW22" s="387"/>
      <c r="AX22" s="387"/>
      <c r="AY22" s="387"/>
      <c r="AZ22" s="387"/>
      <c r="BA22" s="387"/>
      <c r="BB22" s="387"/>
      <c r="BC22" s="387"/>
      <c r="BD22" s="387"/>
      <c r="BE22" s="387"/>
      <c r="BF22" s="388"/>
      <c r="BG22" s="363" t="s">
        <v>66</v>
      </c>
      <c r="BH22" s="364"/>
      <c r="BI22" s="364"/>
      <c r="BJ22" s="364"/>
      <c r="BK22" s="364"/>
      <c r="BL22" s="364"/>
      <c r="BM22" s="364"/>
      <c r="BN22" s="365"/>
      <c r="BO22" s="366" t="s">
        <v>66</v>
      </c>
      <c r="BP22" s="366"/>
      <c r="BQ22" s="366"/>
      <c r="BR22" s="366"/>
      <c r="BS22" s="380" t="s">
        <v>66</v>
      </c>
      <c r="BT22" s="364"/>
      <c r="BU22" s="364"/>
      <c r="BV22" s="364"/>
      <c r="BW22" s="364"/>
      <c r="BX22" s="364"/>
      <c r="BY22" s="364"/>
      <c r="BZ22" s="364"/>
      <c r="CA22" s="364"/>
      <c r="CB22" s="381"/>
      <c r="CD22" s="348" t="s">
        <v>214</v>
      </c>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50"/>
    </row>
    <row r="23" spans="2:133" ht="11.25" customHeight="1" x14ac:dyDescent="0.15">
      <c r="B23" s="370" t="s">
        <v>215</v>
      </c>
      <c r="C23" s="371"/>
      <c r="D23" s="371"/>
      <c r="E23" s="371"/>
      <c r="F23" s="371"/>
      <c r="G23" s="371"/>
      <c r="H23" s="371"/>
      <c r="I23" s="371"/>
      <c r="J23" s="371"/>
      <c r="K23" s="371"/>
      <c r="L23" s="371"/>
      <c r="M23" s="371"/>
      <c r="N23" s="371"/>
      <c r="O23" s="371"/>
      <c r="P23" s="371"/>
      <c r="Q23" s="372"/>
      <c r="R23" s="363">
        <v>4470330</v>
      </c>
      <c r="S23" s="364"/>
      <c r="T23" s="364"/>
      <c r="U23" s="364"/>
      <c r="V23" s="364"/>
      <c r="W23" s="364"/>
      <c r="X23" s="364"/>
      <c r="Y23" s="365"/>
      <c r="Z23" s="366">
        <v>21.3</v>
      </c>
      <c r="AA23" s="366"/>
      <c r="AB23" s="366"/>
      <c r="AC23" s="366"/>
      <c r="AD23" s="367">
        <v>4470330</v>
      </c>
      <c r="AE23" s="367"/>
      <c r="AF23" s="367"/>
      <c r="AG23" s="367"/>
      <c r="AH23" s="367"/>
      <c r="AI23" s="367"/>
      <c r="AJ23" s="367"/>
      <c r="AK23" s="367"/>
      <c r="AL23" s="373">
        <v>54.3</v>
      </c>
      <c r="AM23" s="374"/>
      <c r="AN23" s="374"/>
      <c r="AO23" s="375"/>
      <c r="AP23" s="386" t="s">
        <v>216</v>
      </c>
      <c r="AQ23" s="387"/>
      <c r="AR23" s="387"/>
      <c r="AS23" s="387"/>
      <c r="AT23" s="387"/>
      <c r="AU23" s="387"/>
      <c r="AV23" s="387"/>
      <c r="AW23" s="387"/>
      <c r="AX23" s="387"/>
      <c r="AY23" s="387"/>
      <c r="AZ23" s="387"/>
      <c r="BA23" s="387"/>
      <c r="BB23" s="387"/>
      <c r="BC23" s="387"/>
      <c r="BD23" s="387"/>
      <c r="BE23" s="387"/>
      <c r="BF23" s="388"/>
      <c r="BG23" s="363" t="s">
        <v>66</v>
      </c>
      <c r="BH23" s="364"/>
      <c r="BI23" s="364"/>
      <c r="BJ23" s="364"/>
      <c r="BK23" s="364"/>
      <c r="BL23" s="364"/>
      <c r="BM23" s="364"/>
      <c r="BN23" s="365"/>
      <c r="BO23" s="366" t="s">
        <v>66</v>
      </c>
      <c r="BP23" s="366"/>
      <c r="BQ23" s="366"/>
      <c r="BR23" s="366"/>
      <c r="BS23" s="380" t="s">
        <v>66</v>
      </c>
      <c r="BT23" s="364"/>
      <c r="BU23" s="364"/>
      <c r="BV23" s="364"/>
      <c r="BW23" s="364"/>
      <c r="BX23" s="364"/>
      <c r="BY23" s="364"/>
      <c r="BZ23" s="364"/>
      <c r="CA23" s="364"/>
      <c r="CB23" s="381"/>
      <c r="CD23" s="348" t="s">
        <v>156</v>
      </c>
      <c r="CE23" s="349"/>
      <c r="CF23" s="349"/>
      <c r="CG23" s="349"/>
      <c r="CH23" s="349"/>
      <c r="CI23" s="349"/>
      <c r="CJ23" s="349"/>
      <c r="CK23" s="349"/>
      <c r="CL23" s="349"/>
      <c r="CM23" s="349"/>
      <c r="CN23" s="349"/>
      <c r="CO23" s="349"/>
      <c r="CP23" s="349"/>
      <c r="CQ23" s="350"/>
      <c r="CR23" s="348" t="s">
        <v>217</v>
      </c>
      <c r="CS23" s="349"/>
      <c r="CT23" s="349"/>
      <c r="CU23" s="349"/>
      <c r="CV23" s="349"/>
      <c r="CW23" s="349"/>
      <c r="CX23" s="349"/>
      <c r="CY23" s="350"/>
      <c r="CZ23" s="348" t="s">
        <v>218</v>
      </c>
      <c r="DA23" s="349"/>
      <c r="DB23" s="349"/>
      <c r="DC23" s="350"/>
      <c r="DD23" s="348" t="s">
        <v>219</v>
      </c>
      <c r="DE23" s="349"/>
      <c r="DF23" s="349"/>
      <c r="DG23" s="349"/>
      <c r="DH23" s="349"/>
      <c r="DI23" s="349"/>
      <c r="DJ23" s="349"/>
      <c r="DK23" s="350"/>
      <c r="DL23" s="398" t="s">
        <v>220</v>
      </c>
      <c r="DM23" s="399"/>
      <c r="DN23" s="399"/>
      <c r="DO23" s="399"/>
      <c r="DP23" s="399"/>
      <c r="DQ23" s="399"/>
      <c r="DR23" s="399"/>
      <c r="DS23" s="399"/>
      <c r="DT23" s="399"/>
      <c r="DU23" s="399"/>
      <c r="DV23" s="400"/>
      <c r="DW23" s="348" t="s">
        <v>221</v>
      </c>
      <c r="DX23" s="349"/>
      <c r="DY23" s="349"/>
      <c r="DZ23" s="349"/>
      <c r="EA23" s="349"/>
      <c r="EB23" s="349"/>
      <c r="EC23" s="350"/>
    </row>
    <row r="24" spans="2:133" ht="11.25" customHeight="1" x14ac:dyDescent="0.15">
      <c r="B24" s="370" t="s">
        <v>222</v>
      </c>
      <c r="C24" s="371"/>
      <c r="D24" s="371"/>
      <c r="E24" s="371"/>
      <c r="F24" s="371"/>
      <c r="G24" s="371"/>
      <c r="H24" s="371"/>
      <c r="I24" s="371"/>
      <c r="J24" s="371"/>
      <c r="K24" s="371"/>
      <c r="L24" s="371"/>
      <c r="M24" s="371"/>
      <c r="N24" s="371"/>
      <c r="O24" s="371"/>
      <c r="P24" s="371"/>
      <c r="Q24" s="372"/>
      <c r="R24" s="363">
        <v>740265</v>
      </c>
      <c r="S24" s="364"/>
      <c r="T24" s="364"/>
      <c r="U24" s="364"/>
      <c r="V24" s="364"/>
      <c r="W24" s="364"/>
      <c r="X24" s="364"/>
      <c r="Y24" s="365"/>
      <c r="Z24" s="366">
        <v>3.5</v>
      </c>
      <c r="AA24" s="366"/>
      <c r="AB24" s="366"/>
      <c r="AC24" s="366"/>
      <c r="AD24" s="367" t="s">
        <v>66</v>
      </c>
      <c r="AE24" s="367"/>
      <c r="AF24" s="367"/>
      <c r="AG24" s="367"/>
      <c r="AH24" s="367"/>
      <c r="AI24" s="367"/>
      <c r="AJ24" s="367"/>
      <c r="AK24" s="367"/>
      <c r="AL24" s="373" t="s">
        <v>66</v>
      </c>
      <c r="AM24" s="374"/>
      <c r="AN24" s="374"/>
      <c r="AO24" s="375"/>
      <c r="AP24" s="386" t="s">
        <v>223</v>
      </c>
      <c r="AQ24" s="387"/>
      <c r="AR24" s="387"/>
      <c r="AS24" s="387"/>
      <c r="AT24" s="387"/>
      <c r="AU24" s="387"/>
      <c r="AV24" s="387"/>
      <c r="AW24" s="387"/>
      <c r="AX24" s="387"/>
      <c r="AY24" s="387"/>
      <c r="AZ24" s="387"/>
      <c r="BA24" s="387"/>
      <c r="BB24" s="387"/>
      <c r="BC24" s="387"/>
      <c r="BD24" s="387"/>
      <c r="BE24" s="387"/>
      <c r="BF24" s="388"/>
      <c r="BG24" s="363" t="s">
        <v>66</v>
      </c>
      <c r="BH24" s="364"/>
      <c r="BI24" s="364"/>
      <c r="BJ24" s="364"/>
      <c r="BK24" s="364"/>
      <c r="BL24" s="364"/>
      <c r="BM24" s="364"/>
      <c r="BN24" s="365"/>
      <c r="BO24" s="366" t="s">
        <v>66</v>
      </c>
      <c r="BP24" s="366"/>
      <c r="BQ24" s="366"/>
      <c r="BR24" s="366"/>
      <c r="BS24" s="380" t="s">
        <v>66</v>
      </c>
      <c r="BT24" s="364"/>
      <c r="BU24" s="364"/>
      <c r="BV24" s="364"/>
      <c r="BW24" s="364"/>
      <c r="BX24" s="364"/>
      <c r="BY24" s="364"/>
      <c r="BZ24" s="364"/>
      <c r="CA24" s="364"/>
      <c r="CB24" s="381"/>
      <c r="CD24" s="376" t="s">
        <v>224</v>
      </c>
      <c r="CE24" s="377"/>
      <c r="CF24" s="377"/>
      <c r="CG24" s="377"/>
      <c r="CH24" s="377"/>
      <c r="CI24" s="377"/>
      <c r="CJ24" s="377"/>
      <c r="CK24" s="377"/>
      <c r="CL24" s="377"/>
      <c r="CM24" s="377"/>
      <c r="CN24" s="377"/>
      <c r="CO24" s="377"/>
      <c r="CP24" s="377"/>
      <c r="CQ24" s="378"/>
      <c r="CR24" s="355">
        <v>7754264</v>
      </c>
      <c r="CS24" s="356"/>
      <c r="CT24" s="356"/>
      <c r="CU24" s="356"/>
      <c r="CV24" s="356"/>
      <c r="CW24" s="356"/>
      <c r="CX24" s="356"/>
      <c r="CY24" s="357"/>
      <c r="CZ24" s="360">
        <v>37.9</v>
      </c>
      <c r="DA24" s="361"/>
      <c r="DB24" s="361"/>
      <c r="DC24" s="379"/>
      <c r="DD24" s="401">
        <v>4588385</v>
      </c>
      <c r="DE24" s="356"/>
      <c r="DF24" s="356"/>
      <c r="DG24" s="356"/>
      <c r="DH24" s="356"/>
      <c r="DI24" s="356"/>
      <c r="DJ24" s="356"/>
      <c r="DK24" s="357"/>
      <c r="DL24" s="401">
        <v>4463184</v>
      </c>
      <c r="DM24" s="356"/>
      <c r="DN24" s="356"/>
      <c r="DO24" s="356"/>
      <c r="DP24" s="356"/>
      <c r="DQ24" s="356"/>
      <c r="DR24" s="356"/>
      <c r="DS24" s="356"/>
      <c r="DT24" s="356"/>
      <c r="DU24" s="356"/>
      <c r="DV24" s="357"/>
      <c r="DW24" s="360">
        <v>52.3</v>
      </c>
      <c r="DX24" s="361"/>
      <c r="DY24" s="361"/>
      <c r="DZ24" s="361"/>
      <c r="EA24" s="361"/>
      <c r="EB24" s="361"/>
      <c r="EC24" s="362"/>
    </row>
    <row r="25" spans="2:133" ht="11.25" customHeight="1" x14ac:dyDescent="0.15">
      <c r="B25" s="370" t="s">
        <v>225</v>
      </c>
      <c r="C25" s="371"/>
      <c r="D25" s="371"/>
      <c r="E25" s="371"/>
      <c r="F25" s="371"/>
      <c r="G25" s="371"/>
      <c r="H25" s="371"/>
      <c r="I25" s="371"/>
      <c r="J25" s="371"/>
      <c r="K25" s="371"/>
      <c r="L25" s="371"/>
      <c r="M25" s="371"/>
      <c r="N25" s="371"/>
      <c r="O25" s="371"/>
      <c r="P25" s="371"/>
      <c r="Q25" s="372"/>
      <c r="R25" s="363" t="s">
        <v>66</v>
      </c>
      <c r="S25" s="364"/>
      <c r="T25" s="364"/>
      <c r="U25" s="364"/>
      <c r="V25" s="364"/>
      <c r="W25" s="364"/>
      <c r="X25" s="364"/>
      <c r="Y25" s="365"/>
      <c r="Z25" s="366" t="s">
        <v>66</v>
      </c>
      <c r="AA25" s="366"/>
      <c r="AB25" s="366"/>
      <c r="AC25" s="366"/>
      <c r="AD25" s="367" t="s">
        <v>66</v>
      </c>
      <c r="AE25" s="367"/>
      <c r="AF25" s="367"/>
      <c r="AG25" s="367"/>
      <c r="AH25" s="367"/>
      <c r="AI25" s="367"/>
      <c r="AJ25" s="367"/>
      <c r="AK25" s="367"/>
      <c r="AL25" s="373" t="s">
        <v>66</v>
      </c>
      <c r="AM25" s="374"/>
      <c r="AN25" s="374"/>
      <c r="AO25" s="375"/>
      <c r="AP25" s="386" t="s">
        <v>226</v>
      </c>
      <c r="AQ25" s="387"/>
      <c r="AR25" s="387"/>
      <c r="AS25" s="387"/>
      <c r="AT25" s="387"/>
      <c r="AU25" s="387"/>
      <c r="AV25" s="387"/>
      <c r="AW25" s="387"/>
      <c r="AX25" s="387"/>
      <c r="AY25" s="387"/>
      <c r="AZ25" s="387"/>
      <c r="BA25" s="387"/>
      <c r="BB25" s="387"/>
      <c r="BC25" s="387"/>
      <c r="BD25" s="387"/>
      <c r="BE25" s="387"/>
      <c r="BF25" s="388"/>
      <c r="BG25" s="363" t="s">
        <v>66</v>
      </c>
      <c r="BH25" s="364"/>
      <c r="BI25" s="364"/>
      <c r="BJ25" s="364"/>
      <c r="BK25" s="364"/>
      <c r="BL25" s="364"/>
      <c r="BM25" s="364"/>
      <c r="BN25" s="365"/>
      <c r="BO25" s="366" t="s">
        <v>66</v>
      </c>
      <c r="BP25" s="366"/>
      <c r="BQ25" s="366"/>
      <c r="BR25" s="366"/>
      <c r="BS25" s="380" t="s">
        <v>66</v>
      </c>
      <c r="BT25" s="364"/>
      <c r="BU25" s="364"/>
      <c r="BV25" s="364"/>
      <c r="BW25" s="364"/>
      <c r="BX25" s="364"/>
      <c r="BY25" s="364"/>
      <c r="BZ25" s="364"/>
      <c r="CA25" s="364"/>
      <c r="CB25" s="381"/>
      <c r="CD25" s="382" t="s">
        <v>227</v>
      </c>
      <c r="CE25" s="383"/>
      <c r="CF25" s="383"/>
      <c r="CG25" s="383"/>
      <c r="CH25" s="383"/>
      <c r="CI25" s="383"/>
      <c r="CJ25" s="383"/>
      <c r="CK25" s="383"/>
      <c r="CL25" s="383"/>
      <c r="CM25" s="383"/>
      <c r="CN25" s="383"/>
      <c r="CO25" s="383"/>
      <c r="CP25" s="383"/>
      <c r="CQ25" s="384"/>
      <c r="CR25" s="363">
        <v>2406295</v>
      </c>
      <c r="CS25" s="402"/>
      <c r="CT25" s="402"/>
      <c r="CU25" s="402"/>
      <c r="CV25" s="402"/>
      <c r="CW25" s="402"/>
      <c r="CX25" s="402"/>
      <c r="CY25" s="403"/>
      <c r="CZ25" s="373">
        <v>11.7</v>
      </c>
      <c r="DA25" s="404"/>
      <c r="DB25" s="404"/>
      <c r="DC25" s="405"/>
      <c r="DD25" s="380">
        <v>2123143</v>
      </c>
      <c r="DE25" s="402"/>
      <c r="DF25" s="402"/>
      <c r="DG25" s="402"/>
      <c r="DH25" s="402"/>
      <c r="DI25" s="402"/>
      <c r="DJ25" s="402"/>
      <c r="DK25" s="403"/>
      <c r="DL25" s="380">
        <v>2006828</v>
      </c>
      <c r="DM25" s="402"/>
      <c r="DN25" s="402"/>
      <c r="DO25" s="402"/>
      <c r="DP25" s="402"/>
      <c r="DQ25" s="402"/>
      <c r="DR25" s="402"/>
      <c r="DS25" s="402"/>
      <c r="DT25" s="402"/>
      <c r="DU25" s="402"/>
      <c r="DV25" s="403"/>
      <c r="DW25" s="373">
        <v>23.5</v>
      </c>
      <c r="DX25" s="404"/>
      <c r="DY25" s="404"/>
      <c r="DZ25" s="404"/>
      <c r="EA25" s="404"/>
      <c r="EB25" s="404"/>
      <c r="EC25" s="406"/>
    </row>
    <row r="26" spans="2:133" ht="11.25" customHeight="1" x14ac:dyDescent="0.15">
      <c r="B26" s="370" t="s">
        <v>228</v>
      </c>
      <c r="C26" s="371"/>
      <c r="D26" s="371"/>
      <c r="E26" s="371"/>
      <c r="F26" s="371"/>
      <c r="G26" s="371"/>
      <c r="H26" s="371"/>
      <c r="I26" s="371"/>
      <c r="J26" s="371"/>
      <c r="K26" s="371"/>
      <c r="L26" s="371"/>
      <c r="M26" s="371"/>
      <c r="N26" s="371"/>
      <c r="O26" s="371"/>
      <c r="P26" s="371"/>
      <c r="Q26" s="372"/>
      <c r="R26" s="363">
        <v>8949439</v>
      </c>
      <c r="S26" s="364"/>
      <c r="T26" s="364"/>
      <c r="U26" s="364"/>
      <c r="V26" s="364"/>
      <c r="W26" s="364"/>
      <c r="X26" s="364"/>
      <c r="Y26" s="365"/>
      <c r="Z26" s="366">
        <v>42.7</v>
      </c>
      <c r="AA26" s="366"/>
      <c r="AB26" s="366"/>
      <c r="AC26" s="366"/>
      <c r="AD26" s="367">
        <v>8209174</v>
      </c>
      <c r="AE26" s="367"/>
      <c r="AF26" s="367"/>
      <c r="AG26" s="367"/>
      <c r="AH26" s="367"/>
      <c r="AI26" s="367"/>
      <c r="AJ26" s="367"/>
      <c r="AK26" s="367"/>
      <c r="AL26" s="373">
        <v>99.7</v>
      </c>
      <c r="AM26" s="374"/>
      <c r="AN26" s="374"/>
      <c r="AO26" s="375"/>
      <c r="AP26" s="386" t="s">
        <v>229</v>
      </c>
      <c r="AQ26" s="407"/>
      <c r="AR26" s="407"/>
      <c r="AS26" s="407"/>
      <c r="AT26" s="407"/>
      <c r="AU26" s="407"/>
      <c r="AV26" s="407"/>
      <c r="AW26" s="407"/>
      <c r="AX26" s="407"/>
      <c r="AY26" s="407"/>
      <c r="AZ26" s="407"/>
      <c r="BA26" s="407"/>
      <c r="BB26" s="407"/>
      <c r="BC26" s="407"/>
      <c r="BD26" s="407"/>
      <c r="BE26" s="407"/>
      <c r="BF26" s="388"/>
      <c r="BG26" s="363" t="s">
        <v>66</v>
      </c>
      <c r="BH26" s="364"/>
      <c r="BI26" s="364"/>
      <c r="BJ26" s="364"/>
      <c r="BK26" s="364"/>
      <c r="BL26" s="364"/>
      <c r="BM26" s="364"/>
      <c r="BN26" s="365"/>
      <c r="BO26" s="366" t="s">
        <v>66</v>
      </c>
      <c r="BP26" s="366"/>
      <c r="BQ26" s="366"/>
      <c r="BR26" s="366"/>
      <c r="BS26" s="380" t="s">
        <v>66</v>
      </c>
      <c r="BT26" s="364"/>
      <c r="BU26" s="364"/>
      <c r="BV26" s="364"/>
      <c r="BW26" s="364"/>
      <c r="BX26" s="364"/>
      <c r="BY26" s="364"/>
      <c r="BZ26" s="364"/>
      <c r="CA26" s="364"/>
      <c r="CB26" s="381"/>
      <c r="CD26" s="382" t="s">
        <v>230</v>
      </c>
      <c r="CE26" s="383"/>
      <c r="CF26" s="383"/>
      <c r="CG26" s="383"/>
      <c r="CH26" s="383"/>
      <c r="CI26" s="383"/>
      <c r="CJ26" s="383"/>
      <c r="CK26" s="383"/>
      <c r="CL26" s="383"/>
      <c r="CM26" s="383"/>
      <c r="CN26" s="383"/>
      <c r="CO26" s="383"/>
      <c r="CP26" s="383"/>
      <c r="CQ26" s="384"/>
      <c r="CR26" s="363">
        <v>1306576</v>
      </c>
      <c r="CS26" s="364"/>
      <c r="CT26" s="364"/>
      <c r="CU26" s="364"/>
      <c r="CV26" s="364"/>
      <c r="CW26" s="364"/>
      <c r="CX26" s="364"/>
      <c r="CY26" s="365"/>
      <c r="CZ26" s="373">
        <v>6.4</v>
      </c>
      <c r="DA26" s="404"/>
      <c r="DB26" s="404"/>
      <c r="DC26" s="405"/>
      <c r="DD26" s="380">
        <v>1170687</v>
      </c>
      <c r="DE26" s="364"/>
      <c r="DF26" s="364"/>
      <c r="DG26" s="364"/>
      <c r="DH26" s="364"/>
      <c r="DI26" s="364"/>
      <c r="DJ26" s="364"/>
      <c r="DK26" s="365"/>
      <c r="DL26" s="380" t="s">
        <v>66</v>
      </c>
      <c r="DM26" s="364"/>
      <c r="DN26" s="364"/>
      <c r="DO26" s="364"/>
      <c r="DP26" s="364"/>
      <c r="DQ26" s="364"/>
      <c r="DR26" s="364"/>
      <c r="DS26" s="364"/>
      <c r="DT26" s="364"/>
      <c r="DU26" s="364"/>
      <c r="DV26" s="365"/>
      <c r="DW26" s="373" t="s">
        <v>66</v>
      </c>
      <c r="DX26" s="404"/>
      <c r="DY26" s="404"/>
      <c r="DZ26" s="404"/>
      <c r="EA26" s="404"/>
      <c r="EB26" s="404"/>
      <c r="EC26" s="406"/>
    </row>
    <row r="27" spans="2:133" ht="11.25" customHeight="1" x14ac:dyDescent="0.15">
      <c r="B27" s="370" t="s">
        <v>231</v>
      </c>
      <c r="C27" s="371"/>
      <c r="D27" s="371"/>
      <c r="E27" s="371"/>
      <c r="F27" s="371"/>
      <c r="G27" s="371"/>
      <c r="H27" s="371"/>
      <c r="I27" s="371"/>
      <c r="J27" s="371"/>
      <c r="K27" s="371"/>
      <c r="L27" s="371"/>
      <c r="M27" s="371"/>
      <c r="N27" s="371"/>
      <c r="O27" s="371"/>
      <c r="P27" s="371"/>
      <c r="Q27" s="372"/>
      <c r="R27" s="363">
        <v>2911</v>
      </c>
      <c r="S27" s="364"/>
      <c r="T27" s="364"/>
      <c r="U27" s="364"/>
      <c r="V27" s="364"/>
      <c r="W27" s="364"/>
      <c r="X27" s="364"/>
      <c r="Y27" s="365"/>
      <c r="Z27" s="366">
        <v>0</v>
      </c>
      <c r="AA27" s="366"/>
      <c r="AB27" s="366"/>
      <c r="AC27" s="366"/>
      <c r="AD27" s="367">
        <v>2911</v>
      </c>
      <c r="AE27" s="367"/>
      <c r="AF27" s="367"/>
      <c r="AG27" s="367"/>
      <c r="AH27" s="367"/>
      <c r="AI27" s="367"/>
      <c r="AJ27" s="367"/>
      <c r="AK27" s="367"/>
      <c r="AL27" s="373">
        <v>0</v>
      </c>
      <c r="AM27" s="374"/>
      <c r="AN27" s="374"/>
      <c r="AO27" s="375"/>
      <c r="AP27" s="370" t="s">
        <v>232</v>
      </c>
      <c r="AQ27" s="371"/>
      <c r="AR27" s="371"/>
      <c r="AS27" s="371"/>
      <c r="AT27" s="371"/>
      <c r="AU27" s="371"/>
      <c r="AV27" s="371"/>
      <c r="AW27" s="371"/>
      <c r="AX27" s="371"/>
      <c r="AY27" s="371"/>
      <c r="AZ27" s="371"/>
      <c r="BA27" s="371"/>
      <c r="BB27" s="371"/>
      <c r="BC27" s="371"/>
      <c r="BD27" s="371"/>
      <c r="BE27" s="371"/>
      <c r="BF27" s="372"/>
      <c r="BG27" s="363">
        <v>2991740</v>
      </c>
      <c r="BH27" s="364"/>
      <c r="BI27" s="364"/>
      <c r="BJ27" s="364"/>
      <c r="BK27" s="364"/>
      <c r="BL27" s="364"/>
      <c r="BM27" s="364"/>
      <c r="BN27" s="365"/>
      <c r="BO27" s="366">
        <v>100</v>
      </c>
      <c r="BP27" s="366"/>
      <c r="BQ27" s="366"/>
      <c r="BR27" s="366"/>
      <c r="BS27" s="380">
        <v>184836</v>
      </c>
      <c r="BT27" s="364"/>
      <c r="BU27" s="364"/>
      <c r="BV27" s="364"/>
      <c r="BW27" s="364"/>
      <c r="BX27" s="364"/>
      <c r="BY27" s="364"/>
      <c r="BZ27" s="364"/>
      <c r="CA27" s="364"/>
      <c r="CB27" s="381"/>
      <c r="CD27" s="382" t="s">
        <v>233</v>
      </c>
      <c r="CE27" s="383"/>
      <c r="CF27" s="383"/>
      <c r="CG27" s="383"/>
      <c r="CH27" s="383"/>
      <c r="CI27" s="383"/>
      <c r="CJ27" s="383"/>
      <c r="CK27" s="383"/>
      <c r="CL27" s="383"/>
      <c r="CM27" s="383"/>
      <c r="CN27" s="383"/>
      <c r="CO27" s="383"/>
      <c r="CP27" s="383"/>
      <c r="CQ27" s="384"/>
      <c r="CR27" s="363">
        <v>3708768</v>
      </c>
      <c r="CS27" s="402"/>
      <c r="CT27" s="402"/>
      <c r="CU27" s="402"/>
      <c r="CV27" s="402"/>
      <c r="CW27" s="402"/>
      <c r="CX27" s="402"/>
      <c r="CY27" s="403"/>
      <c r="CZ27" s="373">
        <v>18.100000000000001</v>
      </c>
      <c r="DA27" s="404"/>
      <c r="DB27" s="404"/>
      <c r="DC27" s="405"/>
      <c r="DD27" s="380">
        <v>924218</v>
      </c>
      <c r="DE27" s="402"/>
      <c r="DF27" s="402"/>
      <c r="DG27" s="402"/>
      <c r="DH27" s="402"/>
      <c r="DI27" s="402"/>
      <c r="DJ27" s="402"/>
      <c r="DK27" s="403"/>
      <c r="DL27" s="380">
        <v>915332</v>
      </c>
      <c r="DM27" s="402"/>
      <c r="DN27" s="402"/>
      <c r="DO27" s="402"/>
      <c r="DP27" s="402"/>
      <c r="DQ27" s="402"/>
      <c r="DR27" s="402"/>
      <c r="DS27" s="402"/>
      <c r="DT27" s="402"/>
      <c r="DU27" s="402"/>
      <c r="DV27" s="403"/>
      <c r="DW27" s="373">
        <v>10.7</v>
      </c>
      <c r="DX27" s="404"/>
      <c r="DY27" s="404"/>
      <c r="DZ27" s="404"/>
      <c r="EA27" s="404"/>
      <c r="EB27" s="404"/>
      <c r="EC27" s="406"/>
    </row>
    <row r="28" spans="2:133" ht="11.25" customHeight="1" x14ac:dyDescent="0.15">
      <c r="B28" s="370" t="s">
        <v>234</v>
      </c>
      <c r="C28" s="371"/>
      <c r="D28" s="371"/>
      <c r="E28" s="371"/>
      <c r="F28" s="371"/>
      <c r="G28" s="371"/>
      <c r="H28" s="371"/>
      <c r="I28" s="371"/>
      <c r="J28" s="371"/>
      <c r="K28" s="371"/>
      <c r="L28" s="371"/>
      <c r="M28" s="371"/>
      <c r="N28" s="371"/>
      <c r="O28" s="371"/>
      <c r="P28" s="371"/>
      <c r="Q28" s="372"/>
      <c r="R28" s="363">
        <v>116141</v>
      </c>
      <c r="S28" s="364"/>
      <c r="T28" s="364"/>
      <c r="U28" s="364"/>
      <c r="V28" s="364"/>
      <c r="W28" s="364"/>
      <c r="X28" s="364"/>
      <c r="Y28" s="365"/>
      <c r="Z28" s="366">
        <v>0.6</v>
      </c>
      <c r="AA28" s="366"/>
      <c r="AB28" s="366"/>
      <c r="AC28" s="366"/>
      <c r="AD28" s="367" t="s">
        <v>66</v>
      </c>
      <c r="AE28" s="367"/>
      <c r="AF28" s="367"/>
      <c r="AG28" s="367"/>
      <c r="AH28" s="367"/>
      <c r="AI28" s="367"/>
      <c r="AJ28" s="367"/>
      <c r="AK28" s="367"/>
      <c r="AL28" s="373" t="s">
        <v>66</v>
      </c>
      <c r="AM28" s="374"/>
      <c r="AN28" s="374"/>
      <c r="AO28" s="375"/>
      <c r="AP28" s="370"/>
      <c r="AQ28" s="371"/>
      <c r="AR28" s="371"/>
      <c r="AS28" s="371"/>
      <c r="AT28" s="371"/>
      <c r="AU28" s="371"/>
      <c r="AV28" s="371"/>
      <c r="AW28" s="371"/>
      <c r="AX28" s="371"/>
      <c r="AY28" s="371"/>
      <c r="AZ28" s="371"/>
      <c r="BA28" s="371"/>
      <c r="BB28" s="371"/>
      <c r="BC28" s="371"/>
      <c r="BD28" s="371"/>
      <c r="BE28" s="371"/>
      <c r="BF28" s="372"/>
      <c r="BG28" s="363"/>
      <c r="BH28" s="364"/>
      <c r="BI28" s="364"/>
      <c r="BJ28" s="364"/>
      <c r="BK28" s="364"/>
      <c r="BL28" s="364"/>
      <c r="BM28" s="364"/>
      <c r="BN28" s="365"/>
      <c r="BO28" s="366"/>
      <c r="BP28" s="366"/>
      <c r="BQ28" s="366"/>
      <c r="BR28" s="366"/>
      <c r="BS28" s="380"/>
      <c r="BT28" s="364"/>
      <c r="BU28" s="364"/>
      <c r="BV28" s="364"/>
      <c r="BW28" s="364"/>
      <c r="BX28" s="364"/>
      <c r="BY28" s="364"/>
      <c r="BZ28" s="364"/>
      <c r="CA28" s="364"/>
      <c r="CB28" s="381"/>
      <c r="CD28" s="382" t="s">
        <v>235</v>
      </c>
      <c r="CE28" s="383"/>
      <c r="CF28" s="383"/>
      <c r="CG28" s="383"/>
      <c r="CH28" s="383"/>
      <c r="CI28" s="383"/>
      <c r="CJ28" s="383"/>
      <c r="CK28" s="383"/>
      <c r="CL28" s="383"/>
      <c r="CM28" s="383"/>
      <c r="CN28" s="383"/>
      <c r="CO28" s="383"/>
      <c r="CP28" s="383"/>
      <c r="CQ28" s="384"/>
      <c r="CR28" s="363">
        <v>1639201</v>
      </c>
      <c r="CS28" s="364"/>
      <c r="CT28" s="364"/>
      <c r="CU28" s="364"/>
      <c r="CV28" s="364"/>
      <c r="CW28" s="364"/>
      <c r="CX28" s="364"/>
      <c r="CY28" s="365"/>
      <c r="CZ28" s="373">
        <v>8</v>
      </c>
      <c r="DA28" s="404"/>
      <c r="DB28" s="404"/>
      <c r="DC28" s="405"/>
      <c r="DD28" s="380">
        <v>1541024</v>
      </c>
      <c r="DE28" s="364"/>
      <c r="DF28" s="364"/>
      <c r="DG28" s="364"/>
      <c r="DH28" s="364"/>
      <c r="DI28" s="364"/>
      <c r="DJ28" s="364"/>
      <c r="DK28" s="365"/>
      <c r="DL28" s="380">
        <v>1541024</v>
      </c>
      <c r="DM28" s="364"/>
      <c r="DN28" s="364"/>
      <c r="DO28" s="364"/>
      <c r="DP28" s="364"/>
      <c r="DQ28" s="364"/>
      <c r="DR28" s="364"/>
      <c r="DS28" s="364"/>
      <c r="DT28" s="364"/>
      <c r="DU28" s="364"/>
      <c r="DV28" s="365"/>
      <c r="DW28" s="373">
        <v>18</v>
      </c>
      <c r="DX28" s="404"/>
      <c r="DY28" s="404"/>
      <c r="DZ28" s="404"/>
      <c r="EA28" s="404"/>
      <c r="EB28" s="404"/>
      <c r="EC28" s="406"/>
    </row>
    <row r="29" spans="2:133" ht="11.25" customHeight="1" x14ac:dyDescent="0.15">
      <c r="B29" s="370" t="s">
        <v>236</v>
      </c>
      <c r="C29" s="371"/>
      <c r="D29" s="371"/>
      <c r="E29" s="371"/>
      <c r="F29" s="371"/>
      <c r="G29" s="371"/>
      <c r="H29" s="371"/>
      <c r="I29" s="371"/>
      <c r="J29" s="371"/>
      <c r="K29" s="371"/>
      <c r="L29" s="371"/>
      <c r="M29" s="371"/>
      <c r="N29" s="371"/>
      <c r="O29" s="371"/>
      <c r="P29" s="371"/>
      <c r="Q29" s="372"/>
      <c r="R29" s="363">
        <v>164608</v>
      </c>
      <c r="S29" s="364"/>
      <c r="T29" s="364"/>
      <c r="U29" s="364"/>
      <c r="V29" s="364"/>
      <c r="W29" s="364"/>
      <c r="X29" s="364"/>
      <c r="Y29" s="365"/>
      <c r="Z29" s="366">
        <v>0.8</v>
      </c>
      <c r="AA29" s="366"/>
      <c r="AB29" s="366"/>
      <c r="AC29" s="366"/>
      <c r="AD29" s="367">
        <v>17826</v>
      </c>
      <c r="AE29" s="367"/>
      <c r="AF29" s="367"/>
      <c r="AG29" s="367"/>
      <c r="AH29" s="367"/>
      <c r="AI29" s="367"/>
      <c r="AJ29" s="367"/>
      <c r="AK29" s="367"/>
      <c r="AL29" s="373">
        <v>0.2</v>
      </c>
      <c r="AM29" s="374"/>
      <c r="AN29" s="374"/>
      <c r="AO29" s="375"/>
      <c r="AP29" s="408"/>
      <c r="AQ29" s="409"/>
      <c r="AR29" s="409"/>
      <c r="AS29" s="409"/>
      <c r="AT29" s="409"/>
      <c r="AU29" s="409"/>
      <c r="AV29" s="409"/>
      <c r="AW29" s="409"/>
      <c r="AX29" s="409"/>
      <c r="AY29" s="409"/>
      <c r="AZ29" s="409"/>
      <c r="BA29" s="409"/>
      <c r="BB29" s="409"/>
      <c r="BC29" s="409"/>
      <c r="BD29" s="409"/>
      <c r="BE29" s="409"/>
      <c r="BF29" s="410"/>
      <c r="BG29" s="363"/>
      <c r="BH29" s="364"/>
      <c r="BI29" s="364"/>
      <c r="BJ29" s="364"/>
      <c r="BK29" s="364"/>
      <c r="BL29" s="364"/>
      <c r="BM29" s="364"/>
      <c r="BN29" s="365"/>
      <c r="BO29" s="366"/>
      <c r="BP29" s="366"/>
      <c r="BQ29" s="366"/>
      <c r="BR29" s="366"/>
      <c r="BS29" s="367"/>
      <c r="BT29" s="367"/>
      <c r="BU29" s="367"/>
      <c r="BV29" s="367"/>
      <c r="BW29" s="367"/>
      <c r="BX29" s="367"/>
      <c r="BY29" s="367"/>
      <c r="BZ29" s="367"/>
      <c r="CA29" s="367"/>
      <c r="CB29" s="368"/>
      <c r="CD29" s="411" t="s">
        <v>237</v>
      </c>
      <c r="CE29" s="412"/>
      <c r="CF29" s="382" t="s">
        <v>238</v>
      </c>
      <c r="CG29" s="383"/>
      <c r="CH29" s="383"/>
      <c r="CI29" s="383"/>
      <c r="CJ29" s="383"/>
      <c r="CK29" s="383"/>
      <c r="CL29" s="383"/>
      <c r="CM29" s="383"/>
      <c r="CN29" s="383"/>
      <c r="CO29" s="383"/>
      <c r="CP29" s="383"/>
      <c r="CQ29" s="384"/>
      <c r="CR29" s="363">
        <v>1639159</v>
      </c>
      <c r="CS29" s="402"/>
      <c r="CT29" s="402"/>
      <c r="CU29" s="402"/>
      <c r="CV29" s="402"/>
      <c r="CW29" s="402"/>
      <c r="CX29" s="402"/>
      <c r="CY29" s="403"/>
      <c r="CZ29" s="373">
        <v>8</v>
      </c>
      <c r="DA29" s="404"/>
      <c r="DB29" s="404"/>
      <c r="DC29" s="405"/>
      <c r="DD29" s="380">
        <v>1540982</v>
      </c>
      <c r="DE29" s="402"/>
      <c r="DF29" s="402"/>
      <c r="DG29" s="402"/>
      <c r="DH29" s="402"/>
      <c r="DI29" s="402"/>
      <c r="DJ29" s="402"/>
      <c r="DK29" s="403"/>
      <c r="DL29" s="380">
        <v>1540982</v>
      </c>
      <c r="DM29" s="402"/>
      <c r="DN29" s="402"/>
      <c r="DO29" s="402"/>
      <c r="DP29" s="402"/>
      <c r="DQ29" s="402"/>
      <c r="DR29" s="402"/>
      <c r="DS29" s="402"/>
      <c r="DT29" s="402"/>
      <c r="DU29" s="402"/>
      <c r="DV29" s="403"/>
      <c r="DW29" s="373">
        <v>18</v>
      </c>
      <c r="DX29" s="404"/>
      <c r="DY29" s="404"/>
      <c r="DZ29" s="404"/>
      <c r="EA29" s="404"/>
      <c r="EB29" s="404"/>
      <c r="EC29" s="406"/>
    </row>
    <row r="30" spans="2:133" ht="11.25" customHeight="1" x14ac:dyDescent="0.15">
      <c r="B30" s="370" t="s">
        <v>239</v>
      </c>
      <c r="C30" s="371"/>
      <c r="D30" s="371"/>
      <c r="E30" s="371"/>
      <c r="F30" s="371"/>
      <c r="G30" s="371"/>
      <c r="H30" s="371"/>
      <c r="I30" s="371"/>
      <c r="J30" s="371"/>
      <c r="K30" s="371"/>
      <c r="L30" s="371"/>
      <c r="M30" s="371"/>
      <c r="N30" s="371"/>
      <c r="O30" s="371"/>
      <c r="P30" s="371"/>
      <c r="Q30" s="372"/>
      <c r="R30" s="363">
        <v>14149</v>
      </c>
      <c r="S30" s="364"/>
      <c r="T30" s="364"/>
      <c r="U30" s="364"/>
      <c r="V30" s="364"/>
      <c r="W30" s="364"/>
      <c r="X30" s="364"/>
      <c r="Y30" s="365"/>
      <c r="Z30" s="366">
        <v>0.1</v>
      </c>
      <c r="AA30" s="366"/>
      <c r="AB30" s="366"/>
      <c r="AC30" s="366"/>
      <c r="AD30" s="367" t="s">
        <v>66</v>
      </c>
      <c r="AE30" s="367"/>
      <c r="AF30" s="367"/>
      <c r="AG30" s="367"/>
      <c r="AH30" s="367"/>
      <c r="AI30" s="367"/>
      <c r="AJ30" s="367"/>
      <c r="AK30" s="367"/>
      <c r="AL30" s="373" t="s">
        <v>66</v>
      </c>
      <c r="AM30" s="374"/>
      <c r="AN30" s="374"/>
      <c r="AO30" s="375"/>
      <c r="AP30" s="345" t="s">
        <v>156</v>
      </c>
      <c r="AQ30" s="346"/>
      <c r="AR30" s="346"/>
      <c r="AS30" s="346"/>
      <c r="AT30" s="346"/>
      <c r="AU30" s="346"/>
      <c r="AV30" s="346"/>
      <c r="AW30" s="346"/>
      <c r="AX30" s="346"/>
      <c r="AY30" s="346"/>
      <c r="AZ30" s="346"/>
      <c r="BA30" s="346"/>
      <c r="BB30" s="346"/>
      <c r="BC30" s="346"/>
      <c r="BD30" s="346"/>
      <c r="BE30" s="346"/>
      <c r="BF30" s="347"/>
      <c r="BG30" s="345" t="s">
        <v>240</v>
      </c>
      <c r="BH30" s="413"/>
      <c r="BI30" s="413"/>
      <c r="BJ30" s="413"/>
      <c r="BK30" s="413"/>
      <c r="BL30" s="413"/>
      <c r="BM30" s="413"/>
      <c r="BN30" s="413"/>
      <c r="BO30" s="413"/>
      <c r="BP30" s="413"/>
      <c r="BQ30" s="414"/>
      <c r="BR30" s="345" t="s">
        <v>241</v>
      </c>
      <c r="BS30" s="413"/>
      <c r="BT30" s="413"/>
      <c r="BU30" s="413"/>
      <c r="BV30" s="413"/>
      <c r="BW30" s="413"/>
      <c r="BX30" s="413"/>
      <c r="BY30" s="413"/>
      <c r="BZ30" s="413"/>
      <c r="CA30" s="413"/>
      <c r="CB30" s="414"/>
      <c r="CD30" s="415"/>
      <c r="CE30" s="416"/>
      <c r="CF30" s="382" t="s">
        <v>242</v>
      </c>
      <c r="CG30" s="383"/>
      <c r="CH30" s="383"/>
      <c r="CI30" s="383"/>
      <c r="CJ30" s="383"/>
      <c r="CK30" s="383"/>
      <c r="CL30" s="383"/>
      <c r="CM30" s="383"/>
      <c r="CN30" s="383"/>
      <c r="CO30" s="383"/>
      <c r="CP30" s="383"/>
      <c r="CQ30" s="384"/>
      <c r="CR30" s="363">
        <v>1562891</v>
      </c>
      <c r="CS30" s="364"/>
      <c r="CT30" s="364"/>
      <c r="CU30" s="364"/>
      <c r="CV30" s="364"/>
      <c r="CW30" s="364"/>
      <c r="CX30" s="364"/>
      <c r="CY30" s="365"/>
      <c r="CZ30" s="373">
        <v>7.6</v>
      </c>
      <c r="DA30" s="404"/>
      <c r="DB30" s="404"/>
      <c r="DC30" s="405"/>
      <c r="DD30" s="380">
        <v>1464714</v>
      </c>
      <c r="DE30" s="364"/>
      <c r="DF30" s="364"/>
      <c r="DG30" s="364"/>
      <c r="DH30" s="364"/>
      <c r="DI30" s="364"/>
      <c r="DJ30" s="364"/>
      <c r="DK30" s="365"/>
      <c r="DL30" s="380">
        <v>1464714</v>
      </c>
      <c r="DM30" s="364"/>
      <c r="DN30" s="364"/>
      <c r="DO30" s="364"/>
      <c r="DP30" s="364"/>
      <c r="DQ30" s="364"/>
      <c r="DR30" s="364"/>
      <c r="DS30" s="364"/>
      <c r="DT30" s="364"/>
      <c r="DU30" s="364"/>
      <c r="DV30" s="365"/>
      <c r="DW30" s="373">
        <v>17.2</v>
      </c>
      <c r="DX30" s="404"/>
      <c r="DY30" s="404"/>
      <c r="DZ30" s="404"/>
      <c r="EA30" s="404"/>
      <c r="EB30" s="404"/>
      <c r="EC30" s="406"/>
    </row>
    <row r="31" spans="2:133" ht="11.25" customHeight="1" x14ac:dyDescent="0.15">
      <c r="B31" s="370" t="s">
        <v>243</v>
      </c>
      <c r="C31" s="371"/>
      <c r="D31" s="371"/>
      <c r="E31" s="371"/>
      <c r="F31" s="371"/>
      <c r="G31" s="371"/>
      <c r="H31" s="371"/>
      <c r="I31" s="371"/>
      <c r="J31" s="371"/>
      <c r="K31" s="371"/>
      <c r="L31" s="371"/>
      <c r="M31" s="371"/>
      <c r="N31" s="371"/>
      <c r="O31" s="371"/>
      <c r="P31" s="371"/>
      <c r="Q31" s="372"/>
      <c r="R31" s="363">
        <v>5523583</v>
      </c>
      <c r="S31" s="364"/>
      <c r="T31" s="364"/>
      <c r="U31" s="364"/>
      <c r="V31" s="364"/>
      <c r="W31" s="364"/>
      <c r="X31" s="364"/>
      <c r="Y31" s="365"/>
      <c r="Z31" s="366">
        <v>26.4</v>
      </c>
      <c r="AA31" s="366"/>
      <c r="AB31" s="366"/>
      <c r="AC31" s="366"/>
      <c r="AD31" s="367" t="s">
        <v>66</v>
      </c>
      <c r="AE31" s="367"/>
      <c r="AF31" s="367"/>
      <c r="AG31" s="367"/>
      <c r="AH31" s="367"/>
      <c r="AI31" s="367"/>
      <c r="AJ31" s="367"/>
      <c r="AK31" s="367"/>
      <c r="AL31" s="373" t="s">
        <v>66</v>
      </c>
      <c r="AM31" s="374"/>
      <c r="AN31" s="374"/>
      <c r="AO31" s="375"/>
      <c r="AP31" s="417" t="s">
        <v>244</v>
      </c>
      <c r="AQ31" s="418"/>
      <c r="AR31" s="418"/>
      <c r="AS31" s="418"/>
      <c r="AT31" s="419" t="s">
        <v>245</v>
      </c>
      <c r="AU31" s="420"/>
      <c r="AV31" s="420"/>
      <c r="AW31" s="420"/>
      <c r="AX31" s="352" t="s">
        <v>122</v>
      </c>
      <c r="AY31" s="353"/>
      <c r="AZ31" s="353"/>
      <c r="BA31" s="353"/>
      <c r="BB31" s="353"/>
      <c r="BC31" s="353"/>
      <c r="BD31" s="353"/>
      <c r="BE31" s="353"/>
      <c r="BF31" s="354"/>
      <c r="BG31" s="421">
        <v>98.8</v>
      </c>
      <c r="BH31" s="422"/>
      <c r="BI31" s="422"/>
      <c r="BJ31" s="422"/>
      <c r="BK31" s="422"/>
      <c r="BL31" s="422"/>
      <c r="BM31" s="361">
        <v>94.5</v>
      </c>
      <c r="BN31" s="422"/>
      <c r="BO31" s="422"/>
      <c r="BP31" s="422"/>
      <c r="BQ31" s="423"/>
      <c r="BR31" s="421">
        <v>99</v>
      </c>
      <c r="BS31" s="422"/>
      <c r="BT31" s="422"/>
      <c r="BU31" s="422"/>
      <c r="BV31" s="422"/>
      <c r="BW31" s="422"/>
      <c r="BX31" s="361">
        <v>94.9</v>
      </c>
      <c r="BY31" s="422"/>
      <c r="BZ31" s="422"/>
      <c r="CA31" s="422"/>
      <c r="CB31" s="423"/>
      <c r="CD31" s="415"/>
      <c r="CE31" s="416"/>
      <c r="CF31" s="382" t="s">
        <v>246</v>
      </c>
      <c r="CG31" s="383"/>
      <c r="CH31" s="383"/>
      <c r="CI31" s="383"/>
      <c r="CJ31" s="383"/>
      <c r="CK31" s="383"/>
      <c r="CL31" s="383"/>
      <c r="CM31" s="383"/>
      <c r="CN31" s="383"/>
      <c r="CO31" s="383"/>
      <c r="CP31" s="383"/>
      <c r="CQ31" s="384"/>
      <c r="CR31" s="363">
        <v>76268</v>
      </c>
      <c r="CS31" s="402"/>
      <c r="CT31" s="402"/>
      <c r="CU31" s="402"/>
      <c r="CV31" s="402"/>
      <c r="CW31" s="402"/>
      <c r="CX31" s="402"/>
      <c r="CY31" s="403"/>
      <c r="CZ31" s="373">
        <v>0.4</v>
      </c>
      <c r="DA31" s="404"/>
      <c r="DB31" s="404"/>
      <c r="DC31" s="405"/>
      <c r="DD31" s="380">
        <v>76268</v>
      </c>
      <c r="DE31" s="402"/>
      <c r="DF31" s="402"/>
      <c r="DG31" s="402"/>
      <c r="DH31" s="402"/>
      <c r="DI31" s="402"/>
      <c r="DJ31" s="402"/>
      <c r="DK31" s="403"/>
      <c r="DL31" s="380">
        <v>76268</v>
      </c>
      <c r="DM31" s="402"/>
      <c r="DN31" s="402"/>
      <c r="DO31" s="402"/>
      <c r="DP31" s="402"/>
      <c r="DQ31" s="402"/>
      <c r="DR31" s="402"/>
      <c r="DS31" s="402"/>
      <c r="DT31" s="402"/>
      <c r="DU31" s="402"/>
      <c r="DV31" s="403"/>
      <c r="DW31" s="373">
        <v>0.9</v>
      </c>
      <c r="DX31" s="404"/>
      <c r="DY31" s="404"/>
      <c r="DZ31" s="404"/>
      <c r="EA31" s="404"/>
      <c r="EB31" s="404"/>
      <c r="EC31" s="406"/>
    </row>
    <row r="32" spans="2:133" ht="11.25" customHeight="1" x14ac:dyDescent="0.15">
      <c r="B32" s="424" t="s">
        <v>247</v>
      </c>
      <c r="C32" s="425"/>
      <c r="D32" s="425"/>
      <c r="E32" s="425"/>
      <c r="F32" s="425"/>
      <c r="G32" s="425"/>
      <c r="H32" s="425"/>
      <c r="I32" s="425"/>
      <c r="J32" s="425"/>
      <c r="K32" s="425"/>
      <c r="L32" s="425"/>
      <c r="M32" s="425"/>
      <c r="N32" s="425"/>
      <c r="O32" s="425"/>
      <c r="P32" s="425"/>
      <c r="Q32" s="426"/>
      <c r="R32" s="363" t="s">
        <v>66</v>
      </c>
      <c r="S32" s="364"/>
      <c r="T32" s="364"/>
      <c r="U32" s="364"/>
      <c r="V32" s="364"/>
      <c r="W32" s="364"/>
      <c r="X32" s="364"/>
      <c r="Y32" s="365"/>
      <c r="Z32" s="366" t="s">
        <v>66</v>
      </c>
      <c r="AA32" s="366"/>
      <c r="AB32" s="366"/>
      <c r="AC32" s="366"/>
      <c r="AD32" s="367" t="s">
        <v>66</v>
      </c>
      <c r="AE32" s="367"/>
      <c r="AF32" s="367"/>
      <c r="AG32" s="367"/>
      <c r="AH32" s="367"/>
      <c r="AI32" s="367"/>
      <c r="AJ32" s="367"/>
      <c r="AK32" s="367"/>
      <c r="AL32" s="373" t="s">
        <v>66</v>
      </c>
      <c r="AM32" s="374"/>
      <c r="AN32" s="374"/>
      <c r="AO32" s="375"/>
      <c r="AP32" s="427"/>
      <c r="AQ32" s="428"/>
      <c r="AR32" s="428"/>
      <c r="AS32" s="428"/>
      <c r="AT32" s="429"/>
      <c r="AU32" s="369" t="s">
        <v>248</v>
      </c>
      <c r="AV32" s="369"/>
      <c r="AW32" s="369"/>
      <c r="AX32" s="370" t="s">
        <v>249</v>
      </c>
      <c r="AY32" s="371"/>
      <c r="AZ32" s="371"/>
      <c r="BA32" s="371"/>
      <c r="BB32" s="371"/>
      <c r="BC32" s="371"/>
      <c r="BD32" s="371"/>
      <c r="BE32" s="371"/>
      <c r="BF32" s="372"/>
      <c r="BG32" s="430">
        <v>99.5</v>
      </c>
      <c r="BH32" s="402"/>
      <c r="BI32" s="402"/>
      <c r="BJ32" s="402"/>
      <c r="BK32" s="402"/>
      <c r="BL32" s="402"/>
      <c r="BM32" s="374">
        <v>98.2</v>
      </c>
      <c r="BN32" s="431"/>
      <c r="BO32" s="431"/>
      <c r="BP32" s="431"/>
      <c r="BQ32" s="432"/>
      <c r="BR32" s="430">
        <v>99.4</v>
      </c>
      <c r="BS32" s="402"/>
      <c r="BT32" s="402"/>
      <c r="BU32" s="402"/>
      <c r="BV32" s="402"/>
      <c r="BW32" s="402"/>
      <c r="BX32" s="374">
        <v>98</v>
      </c>
      <c r="BY32" s="431"/>
      <c r="BZ32" s="431"/>
      <c r="CA32" s="431"/>
      <c r="CB32" s="432"/>
      <c r="CD32" s="433"/>
      <c r="CE32" s="434"/>
      <c r="CF32" s="382" t="s">
        <v>250</v>
      </c>
      <c r="CG32" s="383"/>
      <c r="CH32" s="383"/>
      <c r="CI32" s="383"/>
      <c r="CJ32" s="383"/>
      <c r="CK32" s="383"/>
      <c r="CL32" s="383"/>
      <c r="CM32" s="383"/>
      <c r="CN32" s="383"/>
      <c r="CO32" s="383"/>
      <c r="CP32" s="383"/>
      <c r="CQ32" s="384"/>
      <c r="CR32" s="363">
        <v>42</v>
      </c>
      <c r="CS32" s="364"/>
      <c r="CT32" s="364"/>
      <c r="CU32" s="364"/>
      <c r="CV32" s="364"/>
      <c r="CW32" s="364"/>
      <c r="CX32" s="364"/>
      <c r="CY32" s="365"/>
      <c r="CZ32" s="373">
        <v>0</v>
      </c>
      <c r="DA32" s="404"/>
      <c r="DB32" s="404"/>
      <c r="DC32" s="405"/>
      <c r="DD32" s="380">
        <v>42</v>
      </c>
      <c r="DE32" s="364"/>
      <c r="DF32" s="364"/>
      <c r="DG32" s="364"/>
      <c r="DH32" s="364"/>
      <c r="DI32" s="364"/>
      <c r="DJ32" s="364"/>
      <c r="DK32" s="365"/>
      <c r="DL32" s="380">
        <v>42</v>
      </c>
      <c r="DM32" s="364"/>
      <c r="DN32" s="364"/>
      <c r="DO32" s="364"/>
      <c r="DP32" s="364"/>
      <c r="DQ32" s="364"/>
      <c r="DR32" s="364"/>
      <c r="DS32" s="364"/>
      <c r="DT32" s="364"/>
      <c r="DU32" s="364"/>
      <c r="DV32" s="365"/>
      <c r="DW32" s="373">
        <v>0</v>
      </c>
      <c r="DX32" s="404"/>
      <c r="DY32" s="404"/>
      <c r="DZ32" s="404"/>
      <c r="EA32" s="404"/>
      <c r="EB32" s="404"/>
      <c r="EC32" s="406"/>
    </row>
    <row r="33" spans="2:133" ht="11.25" customHeight="1" x14ac:dyDescent="0.15">
      <c r="B33" s="370" t="s">
        <v>251</v>
      </c>
      <c r="C33" s="371"/>
      <c r="D33" s="371"/>
      <c r="E33" s="371"/>
      <c r="F33" s="371"/>
      <c r="G33" s="371"/>
      <c r="H33" s="371"/>
      <c r="I33" s="371"/>
      <c r="J33" s="371"/>
      <c r="K33" s="371"/>
      <c r="L33" s="371"/>
      <c r="M33" s="371"/>
      <c r="N33" s="371"/>
      <c r="O33" s="371"/>
      <c r="P33" s="371"/>
      <c r="Q33" s="372"/>
      <c r="R33" s="363">
        <v>1627935</v>
      </c>
      <c r="S33" s="364"/>
      <c r="T33" s="364"/>
      <c r="U33" s="364"/>
      <c r="V33" s="364"/>
      <c r="W33" s="364"/>
      <c r="X33" s="364"/>
      <c r="Y33" s="365"/>
      <c r="Z33" s="366">
        <v>7.8</v>
      </c>
      <c r="AA33" s="366"/>
      <c r="AB33" s="366"/>
      <c r="AC33" s="366"/>
      <c r="AD33" s="367" t="s">
        <v>66</v>
      </c>
      <c r="AE33" s="367"/>
      <c r="AF33" s="367"/>
      <c r="AG33" s="367"/>
      <c r="AH33" s="367"/>
      <c r="AI33" s="367"/>
      <c r="AJ33" s="367"/>
      <c r="AK33" s="367"/>
      <c r="AL33" s="373" t="s">
        <v>66</v>
      </c>
      <c r="AM33" s="374"/>
      <c r="AN33" s="374"/>
      <c r="AO33" s="375"/>
      <c r="AP33" s="435"/>
      <c r="AQ33" s="436"/>
      <c r="AR33" s="436"/>
      <c r="AS33" s="436"/>
      <c r="AT33" s="437"/>
      <c r="AU33" s="438"/>
      <c r="AV33" s="438"/>
      <c r="AW33" s="438"/>
      <c r="AX33" s="408" t="s">
        <v>252</v>
      </c>
      <c r="AY33" s="409"/>
      <c r="AZ33" s="409"/>
      <c r="BA33" s="409"/>
      <c r="BB33" s="409"/>
      <c r="BC33" s="409"/>
      <c r="BD33" s="409"/>
      <c r="BE33" s="409"/>
      <c r="BF33" s="410"/>
      <c r="BG33" s="439">
        <v>98.3</v>
      </c>
      <c r="BH33" s="440"/>
      <c r="BI33" s="440"/>
      <c r="BJ33" s="440"/>
      <c r="BK33" s="440"/>
      <c r="BL33" s="440"/>
      <c r="BM33" s="441">
        <v>91.8</v>
      </c>
      <c r="BN33" s="440"/>
      <c r="BO33" s="440"/>
      <c r="BP33" s="440"/>
      <c r="BQ33" s="442"/>
      <c r="BR33" s="439">
        <v>98.6</v>
      </c>
      <c r="BS33" s="440"/>
      <c r="BT33" s="440"/>
      <c r="BU33" s="440"/>
      <c r="BV33" s="440"/>
      <c r="BW33" s="440"/>
      <c r="BX33" s="441">
        <v>92.5</v>
      </c>
      <c r="BY33" s="440"/>
      <c r="BZ33" s="440"/>
      <c r="CA33" s="440"/>
      <c r="CB33" s="442"/>
      <c r="CD33" s="382" t="s">
        <v>253</v>
      </c>
      <c r="CE33" s="383"/>
      <c r="CF33" s="383"/>
      <c r="CG33" s="383"/>
      <c r="CH33" s="383"/>
      <c r="CI33" s="383"/>
      <c r="CJ33" s="383"/>
      <c r="CK33" s="383"/>
      <c r="CL33" s="383"/>
      <c r="CM33" s="383"/>
      <c r="CN33" s="383"/>
      <c r="CO33" s="383"/>
      <c r="CP33" s="383"/>
      <c r="CQ33" s="384"/>
      <c r="CR33" s="363">
        <v>8551091</v>
      </c>
      <c r="CS33" s="402"/>
      <c r="CT33" s="402"/>
      <c r="CU33" s="402"/>
      <c r="CV33" s="402"/>
      <c r="CW33" s="402"/>
      <c r="CX33" s="402"/>
      <c r="CY33" s="403"/>
      <c r="CZ33" s="373">
        <v>41.8</v>
      </c>
      <c r="DA33" s="404"/>
      <c r="DB33" s="404"/>
      <c r="DC33" s="405"/>
      <c r="DD33" s="380">
        <v>4942911</v>
      </c>
      <c r="DE33" s="402"/>
      <c r="DF33" s="402"/>
      <c r="DG33" s="402"/>
      <c r="DH33" s="402"/>
      <c r="DI33" s="402"/>
      <c r="DJ33" s="402"/>
      <c r="DK33" s="403"/>
      <c r="DL33" s="380">
        <v>3790465</v>
      </c>
      <c r="DM33" s="402"/>
      <c r="DN33" s="402"/>
      <c r="DO33" s="402"/>
      <c r="DP33" s="402"/>
      <c r="DQ33" s="402"/>
      <c r="DR33" s="402"/>
      <c r="DS33" s="402"/>
      <c r="DT33" s="402"/>
      <c r="DU33" s="402"/>
      <c r="DV33" s="403"/>
      <c r="DW33" s="373">
        <v>44.4</v>
      </c>
      <c r="DX33" s="404"/>
      <c r="DY33" s="404"/>
      <c r="DZ33" s="404"/>
      <c r="EA33" s="404"/>
      <c r="EB33" s="404"/>
      <c r="EC33" s="406"/>
    </row>
    <row r="34" spans="2:133" ht="11.25" customHeight="1" x14ac:dyDescent="0.15">
      <c r="B34" s="370" t="s">
        <v>254</v>
      </c>
      <c r="C34" s="371"/>
      <c r="D34" s="371"/>
      <c r="E34" s="371"/>
      <c r="F34" s="371"/>
      <c r="G34" s="371"/>
      <c r="H34" s="371"/>
      <c r="I34" s="371"/>
      <c r="J34" s="371"/>
      <c r="K34" s="371"/>
      <c r="L34" s="371"/>
      <c r="M34" s="371"/>
      <c r="N34" s="371"/>
      <c r="O34" s="371"/>
      <c r="P34" s="371"/>
      <c r="Q34" s="372"/>
      <c r="R34" s="363">
        <v>65701</v>
      </c>
      <c r="S34" s="364"/>
      <c r="T34" s="364"/>
      <c r="U34" s="364"/>
      <c r="V34" s="364"/>
      <c r="W34" s="364"/>
      <c r="X34" s="364"/>
      <c r="Y34" s="365"/>
      <c r="Z34" s="366">
        <v>0.3</v>
      </c>
      <c r="AA34" s="366"/>
      <c r="AB34" s="366"/>
      <c r="AC34" s="366"/>
      <c r="AD34" s="367">
        <v>6779</v>
      </c>
      <c r="AE34" s="367"/>
      <c r="AF34" s="367"/>
      <c r="AG34" s="367"/>
      <c r="AH34" s="367"/>
      <c r="AI34" s="367"/>
      <c r="AJ34" s="367"/>
      <c r="AK34" s="367"/>
      <c r="AL34" s="373">
        <v>0.1</v>
      </c>
      <c r="AM34" s="374"/>
      <c r="AN34" s="374"/>
      <c r="AO34" s="375"/>
      <c r="AP34" s="443"/>
      <c r="AQ34" s="444"/>
      <c r="AR34" s="369"/>
      <c r="AS34" s="420"/>
      <c r="AT34" s="420"/>
      <c r="AU34" s="420"/>
      <c r="AV34" s="420"/>
      <c r="AW34" s="420"/>
      <c r="AX34" s="420"/>
      <c r="AY34" s="420"/>
      <c r="AZ34" s="420"/>
      <c r="BA34" s="420"/>
      <c r="BB34" s="420"/>
      <c r="BC34" s="420"/>
      <c r="BD34" s="420"/>
      <c r="BE34" s="420"/>
      <c r="BF34" s="420"/>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D34" s="382" t="s">
        <v>255</v>
      </c>
      <c r="CE34" s="383"/>
      <c r="CF34" s="383"/>
      <c r="CG34" s="383"/>
      <c r="CH34" s="383"/>
      <c r="CI34" s="383"/>
      <c r="CJ34" s="383"/>
      <c r="CK34" s="383"/>
      <c r="CL34" s="383"/>
      <c r="CM34" s="383"/>
      <c r="CN34" s="383"/>
      <c r="CO34" s="383"/>
      <c r="CP34" s="383"/>
      <c r="CQ34" s="384"/>
      <c r="CR34" s="363">
        <v>1473808</v>
      </c>
      <c r="CS34" s="364"/>
      <c r="CT34" s="364"/>
      <c r="CU34" s="364"/>
      <c r="CV34" s="364"/>
      <c r="CW34" s="364"/>
      <c r="CX34" s="364"/>
      <c r="CY34" s="365"/>
      <c r="CZ34" s="373">
        <v>7.2</v>
      </c>
      <c r="DA34" s="404"/>
      <c r="DB34" s="404"/>
      <c r="DC34" s="405"/>
      <c r="DD34" s="380">
        <v>1081443</v>
      </c>
      <c r="DE34" s="364"/>
      <c r="DF34" s="364"/>
      <c r="DG34" s="364"/>
      <c r="DH34" s="364"/>
      <c r="DI34" s="364"/>
      <c r="DJ34" s="364"/>
      <c r="DK34" s="365"/>
      <c r="DL34" s="380">
        <v>793555</v>
      </c>
      <c r="DM34" s="364"/>
      <c r="DN34" s="364"/>
      <c r="DO34" s="364"/>
      <c r="DP34" s="364"/>
      <c r="DQ34" s="364"/>
      <c r="DR34" s="364"/>
      <c r="DS34" s="364"/>
      <c r="DT34" s="364"/>
      <c r="DU34" s="364"/>
      <c r="DV34" s="365"/>
      <c r="DW34" s="373">
        <v>9.3000000000000007</v>
      </c>
      <c r="DX34" s="404"/>
      <c r="DY34" s="404"/>
      <c r="DZ34" s="404"/>
      <c r="EA34" s="404"/>
      <c r="EB34" s="404"/>
      <c r="EC34" s="406"/>
    </row>
    <row r="35" spans="2:133" ht="11.25" customHeight="1" x14ac:dyDescent="0.15">
      <c r="B35" s="370" t="s">
        <v>256</v>
      </c>
      <c r="C35" s="371"/>
      <c r="D35" s="371"/>
      <c r="E35" s="371"/>
      <c r="F35" s="371"/>
      <c r="G35" s="371"/>
      <c r="H35" s="371"/>
      <c r="I35" s="371"/>
      <c r="J35" s="371"/>
      <c r="K35" s="371"/>
      <c r="L35" s="371"/>
      <c r="M35" s="371"/>
      <c r="N35" s="371"/>
      <c r="O35" s="371"/>
      <c r="P35" s="371"/>
      <c r="Q35" s="372"/>
      <c r="R35" s="363">
        <v>164130</v>
      </c>
      <c r="S35" s="364"/>
      <c r="T35" s="364"/>
      <c r="U35" s="364"/>
      <c r="V35" s="364"/>
      <c r="W35" s="364"/>
      <c r="X35" s="364"/>
      <c r="Y35" s="365"/>
      <c r="Z35" s="366">
        <v>0.8</v>
      </c>
      <c r="AA35" s="366"/>
      <c r="AB35" s="366"/>
      <c r="AC35" s="366"/>
      <c r="AD35" s="367" t="s">
        <v>66</v>
      </c>
      <c r="AE35" s="367"/>
      <c r="AF35" s="367"/>
      <c r="AG35" s="367"/>
      <c r="AH35" s="367"/>
      <c r="AI35" s="367"/>
      <c r="AJ35" s="367"/>
      <c r="AK35" s="367"/>
      <c r="AL35" s="373" t="s">
        <v>66</v>
      </c>
      <c r="AM35" s="374"/>
      <c r="AN35" s="374"/>
      <c r="AO35" s="375"/>
      <c r="AP35" s="445"/>
      <c r="AQ35" s="345" t="s">
        <v>257</v>
      </c>
      <c r="AR35" s="346"/>
      <c r="AS35" s="346"/>
      <c r="AT35" s="346"/>
      <c r="AU35" s="346"/>
      <c r="AV35" s="346"/>
      <c r="AW35" s="346"/>
      <c r="AX35" s="346"/>
      <c r="AY35" s="346"/>
      <c r="AZ35" s="346"/>
      <c r="BA35" s="346"/>
      <c r="BB35" s="346"/>
      <c r="BC35" s="346"/>
      <c r="BD35" s="346"/>
      <c r="BE35" s="346"/>
      <c r="BF35" s="347"/>
      <c r="BG35" s="345" t="s">
        <v>258</v>
      </c>
      <c r="BH35" s="346"/>
      <c r="BI35" s="346"/>
      <c r="BJ35" s="346"/>
      <c r="BK35" s="346"/>
      <c r="BL35" s="346"/>
      <c r="BM35" s="346"/>
      <c r="BN35" s="346"/>
      <c r="BO35" s="346"/>
      <c r="BP35" s="346"/>
      <c r="BQ35" s="346"/>
      <c r="BR35" s="346"/>
      <c r="BS35" s="346"/>
      <c r="BT35" s="346"/>
      <c r="BU35" s="346"/>
      <c r="BV35" s="346"/>
      <c r="BW35" s="346"/>
      <c r="BX35" s="346"/>
      <c r="BY35" s="346"/>
      <c r="BZ35" s="346"/>
      <c r="CA35" s="346"/>
      <c r="CB35" s="347"/>
      <c r="CD35" s="382" t="s">
        <v>259</v>
      </c>
      <c r="CE35" s="383"/>
      <c r="CF35" s="383"/>
      <c r="CG35" s="383"/>
      <c r="CH35" s="383"/>
      <c r="CI35" s="383"/>
      <c r="CJ35" s="383"/>
      <c r="CK35" s="383"/>
      <c r="CL35" s="383"/>
      <c r="CM35" s="383"/>
      <c r="CN35" s="383"/>
      <c r="CO35" s="383"/>
      <c r="CP35" s="383"/>
      <c r="CQ35" s="384"/>
      <c r="CR35" s="363">
        <v>33256</v>
      </c>
      <c r="CS35" s="402"/>
      <c r="CT35" s="402"/>
      <c r="CU35" s="402"/>
      <c r="CV35" s="402"/>
      <c r="CW35" s="402"/>
      <c r="CX35" s="402"/>
      <c r="CY35" s="403"/>
      <c r="CZ35" s="373">
        <v>0.2</v>
      </c>
      <c r="DA35" s="404"/>
      <c r="DB35" s="404"/>
      <c r="DC35" s="405"/>
      <c r="DD35" s="380">
        <v>20430</v>
      </c>
      <c r="DE35" s="402"/>
      <c r="DF35" s="402"/>
      <c r="DG35" s="402"/>
      <c r="DH35" s="402"/>
      <c r="DI35" s="402"/>
      <c r="DJ35" s="402"/>
      <c r="DK35" s="403"/>
      <c r="DL35" s="380">
        <v>6192</v>
      </c>
      <c r="DM35" s="402"/>
      <c r="DN35" s="402"/>
      <c r="DO35" s="402"/>
      <c r="DP35" s="402"/>
      <c r="DQ35" s="402"/>
      <c r="DR35" s="402"/>
      <c r="DS35" s="402"/>
      <c r="DT35" s="402"/>
      <c r="DU35" s="402"/>
      <c r="DV35" s="403"/>
      <c r="DW35" s="373">
        <v>0.1</v>
      </c>
      <c r="DX35" s="404"/>
      <c r="DY35" s="404"/>
      <c r="DZ35" s="404"/>
      <c r="EA35" s="404"/>
      <c r="EB35" s="404"/>
      <c r="EC35" s="406"/>
    </row>
    <row r="36" spans="2:133" ht="11.25" customHeight="1" x14ac:dyDescent="0.15">
      <c r="B36" s="370" t="s">
        <v>260</v>
      </c>
      <c r="C36" s="371"/>
      <c r="D36" s="371"/>
      <c r="E36" s="371"/>
      <c r="F36" s="371"/>
      <c r="G36" s="371"/>
      <c r="H36" s="371"/>
      <c r="I36" s="371"/>
      <c r="J36" s="371"/>
      <c r="K36" s="371"/>
      <c r="L36" s="371"/>
      <c r="M36" s="371"/>
      <c r="N36" s="371"/>
      <c r="O36" s="371"/>
      <c r="P36" s="371"/>
      <c r="Q36" s="372"/>
      <c r="R36" s="363">
        <v>560672</v>
      </c>
      <c r="S36" s="364"/>
      <c r="T36" s="364"/>
      <c r="U36" s="364"/>
      <c r="V36" s="364"/>
      <c r="W36" s="364"/>
      <c r="X36" s="364"/>
      <c r="Y36" s="365"/>
      <c r="Z36" s="366">
        <v>2.7</v>
      </c>
      <c r="AA36" s="366"/>
      <c r="AB36" s="366"/>
      <c r="AC36" s="366"/>
      <c r="AD36" s="367" t="s">
        <v>66</v>
      </c>
      <c r="AE36" s="367"/>
      <c r="AF36" s="367"/>
      <c r="AG36" s="367"/>
      <c r="AH36" s="367"/>
      <c r="AI36" s="367"/>
      <c r="AJ36" s="367"/>
      <c r="AK36" s="367"/>
      <c r="AL36" s="373" t="s">
        <v>66</v>
      </c>
      <c r="AM36" s="374"/>
      <c r="AN36" s="374"/>
      <c r="AO36" s="375"/>
      <c r="AP36" s="445"/>
      <c r="AQ36" s="446" t="s">
        <v>261</v>
      </c>
      <c r="AR36" s="447"/>
      <c r="AS36" s="447"/>
      <c r="AT36" s="447"/>
      <c r="AU36" s="447"/>
      <c r="AV36" s="447"/>
      <c r="AW36" s="447"/>
      <c r="AX36" s="447"/>
      <c r="AY36" s="448"/>
      <c r="AZ36" s="355">
        <v>2449985</v>
      </c>
      <c r="BA36" s="356"/>
      <c r="BB36" s="356"/>
      <c r="BC36" s="356"/>
      <c r="BD36" s="356"/>
      <c r="BE36" s="356"/>
      <c r="BF36" s="449"/>
      <c r="BG36" s="376" t="s">
        <v>262</v>
      </c>
      <c r="BH36" s="377"/>
      <c r="BI36" s="377"/>
      <c r="BJ36" s="377"/>
      <c r="BK36" s="377"/>
      <c r="BL36" s="377"/>
      <c r="BM36" s="377"/>
      <c r="BN36" s="377"/>
      <c r="BO36" s="377"/>
      <c r="BP36" s="377"/>
      <c r="BQ36" s="377"/>
      <c r="BR36" s="377"/>
      <c r="BS36" s="377"/>
      <c r="BT36" s="377"/>
      <c r="BU36" s="378"/>
      <c r="BV36" s="355">
        <v>1181624</v>
      </c>
      <c r="BW36" s="356"/>
      <c r="BX36" s="356"/>
      <c r="BY36" s="356"/>
      <c r="BZ36" s="356"/>
      <c r="CA36" s="356"/>
      <c r="CB36" s="449"/>
      <c r="CD36" s="382" t="s">
        <v>263</v>
      </c>
      <c r="CE36" s="383"/>
      <c r="CF36" s="383"/>
      <c r="CG36" s="383"/>
      <c r="CH36" s="383"/>
      <c r="CI36" s="383"/>
      <c r="CJ36" s="383"/>
      <c r="CK36" s="383"/>
      <c r="CL36" s="383"/>
      <c r="CM36" s="383"/>
      <c r="CN36" s="383"/>
      <c r="CO36" s="383"/>
      <c r="CP36" s="383"/>
      <c r="CQ36" s="384"/>
      <c r="CR36" s="363">
        <v>5311828</v>
      </c>
      <c r="CS36" s="364"/>
      <c r="CT36" s="364"/>
      <c r="CU36" s="364"/>
      <c r="CV36" s="364"/>
      <c r="CW36" s="364"/>
      <c r="CX36" s="364"/>
      <c r="CY36" s="365"/>
      <c r="CZ36" s="373">
        <v>25.9</v>
      </c>
      <c r="DA36" s="404"/>
      <c r="DB36" s="404"/>
      <c r="DC36" s="405"/>
      <c r="DD36" s="380">
        <v>2566928</v>
      </c>
      <c r="DE36" s="364"/>
      <c r="DF36" s="364"/>
      <c r="DG36" s="364"/>
      <c r="DH36" s="364"/>
      <c r="DI36" s="364"/>
      <c r="DJ36" s="364"/>
      <c r="DK36" s="365"/>
      <c r="DL36" s="380">
        <v>1860383</v>
      </c>
      <c r="DM36" s="364"/>
      <c r="DN36" s="364"/>
      <c r="DO36" s="364"/>
      <c r="DP36" s="364"/>
      <c r="DQ36" s="364"/>
      <c r="DR36" s="364"/>
      <c r="DS36" s="364"/>
      <c r="DT36" s="364"/>
      <c r="DU36" s="364"/>
      <c r="DV36" s="365"/>
      <c r="DW36" s="373">
        <v>21.8</v>
      </c>
      <c r="DX36" s="404"/>
      <c r="DY36" s="404"/>
      <c r="DZ36" s="404"/>
      <c r="EA36" s="404"/>
      <c r="EB36" s="404"/>
      <c r="EC36" s="406"/>
    </row>
    <row r="37" spans="2:133" ht="11.25" customHeight="1" x14ac:dyDescent="0.15">
      <c r="B37" s="370" t="s">
        <v>264</v>
      </c>
      <c r="C37" s="371"/>
      <c r="D37" s="371"/>
      <c r="E37" s="371"/>
      <c r="F37" s="371"/>
      <c r="G37" s="371"/>
      <c r="H37" s="371"/>
      <c r="I37" s="371"/>
      <c r="J37" s="371"/>
      <c r="K37" s="371"/>
      <c r="L37" s="371"/>
      <c r="M37" s="371"/>
      <c r="N37" s="371"/>
      <c r="O37" s="371"/>
      <c r="P37" s="371"/>
      <c r="Q37" s="372"/>
      <c r="R37" s="363">
        <v>154789</v>
      </c>
      <c r="S37" s="364"/>
      <c r="T37" s="364"/>
      <c r="U37" s="364"/>
      <c r="V37" s="364"/>
      <c r="W37" s="364"/>
      <c r="X37" s="364"/>
      <c r="Y37" s="365"/>
      <c r="Z37" s="366">
        <v>0.7</v>
      </c>
      <c r="AA37" s="366"/>
      <c r="AB37" s="366"/>
      <c r="AC37" s="366"/>
      <c r="AD37" s="367" t="s">
        <v>66</v>
      </c>
      <c r="AE37" s="367"/>
      <c r="AF37" s="367"/>
      <c r="AG37" s="367"/>
      <c r="AH37" s="367"/>
      <c r="AI37" s="367"/>
      <c r="AJ37" s="367"/>
      <c r="AK37" s="367"/>
      <c r="AL37" s="373" t="s">
        <v>66</v>
      </c>
      <c r="AM37" s="374"/>
      <c r="AN37" s="374"/>
      <c r="AO37" s="375"/>
      <c r="AQ37" s="450" t="s">
        <v>265</v>
      </c>
      <c r="AR37" s="451"/>
      <c r="AS37" s="451"/>
      <c r="AT37" s="451"/>
      <c r="AU37" s="451"/>
      <c r="AV37" s="451"/>
      <c r="AW37" s="451"/>
      <c r="AX37" s="451"/>
      <c r="AY37" s="452"/>
      <c r="AZ37" s="363">
        <v>579131</v>
      </c>
      <c r="BA37" s="364"/>
      <c r="BB37" s="364"/>
      <c r="BC37" s="364"/>
      <c r="BD37" s="402"/>
      <c r="BE37" s="402"/>
      <c r="BF37" s="432"/>
      <c r="BG37" s="382" t="s">
        <v>266</v>
      </c>
      <c r="BH37" s="383"/>
      <c r="BI37" s="383"/>
      <c r="BJ37" s="383"/>
      <c r="BK37" s="383"/>
      <c r="BL37" s="383"/>
      <c r="BM37" s="383"/>
      <c r="BN37" s="383"/>
      <c r="BO37" s="383"/>
      <c r="BP37" s="383"/>
      <c r="BQ37" s="383"/>
      <c r="BR37" s="383"/>
      <c r="BS37" s="383"/>
      <c r="BT37" s="383"/>
      <c r="BU37" s="384"/>
      <c r="BV37" s="363">
        <v>1161624</v>
      </c>
      <c r="BW37" s="364"/>
      <c r="BX37" s="364"/>
      <c r="BY37" s="364"/>
      <c r="BZ37" s="364"/>
      <c r="CA37" s="364"/>
      <c r="CB37" s="381"/>
      <c r="CD37" s="382" t="s">
        <v>267</v>
      </c>
      <c r="CE37" s="383"/>
      <c r="CF37" s="383"/>
      <c r="CG37" s="383"/>
      <c r="CH37" s="383"/>
      <c r="CI37" s="383"/>
      <c r="CJ37" s="383"/>
      <c r="CK37" s="383"/>
      <c r="CL37" s="383"/>
      <c r="CM37" s="383"/>
      <c r="CN37" s="383"/>
      <c r="CO37" s="383"/>
      <c r="CP37" s="383"/>
      <c r="CQ37" s="384"/>
      <c r="CR37" s="363">
        <v>964906</v>
      </c>
      <c r="CS37" s="402"/>
      <c r="CT37" s="402"/>
      <c r="CU37" s="402"/>
      <c r="CV37" s="402"/>
      <c r="CW37" s="402"/>
      <c r="CX37" s="402"/>
      <c r="CY37" s="403"/>
      <c r="CZ37" s="373">
        <v>4.7</v>
      </c>
      <c r="DA37" s="404"/>
      <c r="DB37" s="404"/>
      <c r="DC37" s="405"/>
      <c r="DD37" s="380">
        <v>906268</v>
      </c>
      <c r="DE37" s="402"/>
      <c r="DF37" s="402"/>
      <c r="DG37" s="402"/>
      <c r="DH37" s="402"/>
      <c r="DI37" s="402"/>
      <c r="DJ37" s="402"/>
      <c r="DK37" s="403"/>
      <c r="DL37" s="380">
        <v>855533</v>
      </c>
      <c r="DM37" s="402"/>
      <c r="DN37" s="402"/>
      <c r="DO37" s="402"/>
      <c r="DP37" s="402"/>
      <c r="DQ37" s="402"/>
      <c r="DR37" s="402"/>
      <c r="DS37" s="402"/>
      <c r="DT37" s="402"/>
      <c r="DU37" s="402"/>
      <c r="DV37" s="403"/>
      <c r="DW37" s="373">
        <v>10</v>
      </c>
      <c r="DX37" s="404"/>
      <c r="DY37" s="404"/>
      <c r="DZ37" s="404"/>
      <c r="EA37" s="404"/>
      <c r="EB37" s="404"/>
      <c r="EC37" s="406"/>
    </row>
    <row r="38" spans="2:133" ht="11.25" customHeight="1" x14ac:dyDescent="0.15">
      <c r="B38" s="370" t="s">
        <v>268</v>
      </c>
      <c r="C38" s="371"/>
      <c r="D38" s="371"/>
      <c r="E38" s="371"/>
      <c r="F38" s="371"/>
      <c r="G38" s="371"/>
      <c r="H38" s="371"/>
      <c r="I38" s="371"/>
      <c r="J38" s="371"/>
      <c r="K38" s="371"/>
      <c r="L38" s="371"/>
      <c r="M38" s="371"/>
      <c r="N38" s="371"/>
      <c r="O38" s="371"/>
      <c r="P38" s="371"/>
      <c r="Q38" s="372"/>
      <c r="R38" s="363">
        <v>399324</v>
      </c>
      <c r="S38" s="364"/>
      <c r="T38" s="364"/>
      <c r="U38" s="364"/>
      <c r="V38" s="364"/>
      <c r="W38" s="364"/>
      <c r="X38" s="364"/>
      <c r="Y38" s="365"/>
      <c r="Z38" s="366">
        <v>1.9</v>
      </c>
      <c r="AA38" s="366"/>
      <c r="AB38" s="366"/>
      <c r="AC38" s="366"/>
      <c r="AD38" s="367">
        <v>506</v>
      </c>
      <c r="AE38" s="367"/>
      <c r="AF38" s="367"/>
      <c r="AG38" s="367"/>
      <c r="AH38" s="367"/>
      <c r="AI38" s="367"/>
      <c r="AJ38" s="367"/>
      <c r="AK38" s="367"/>
      <c r="AL38" s="373">
        <v>0</v>
      </c>
      <c r="AM38" s="374"/>
      <c r="AN38" s="374"/>
      <c r="AO38" s="375"/>
      <c r="AQ38" s="450" t="s">
        <v>269</v>
      </c>
      <c r="AR38" s="451"/>
      <c r="AS38" s="451"/>
      <c r="AT38" s="451"/>
      <c r="AU38" s="451"/>
      <c r="AV38" s="451"/>
      <c r="AW38" s="451"/>
      <c r="AX38" s="451"/>
      <c r="AY38" s="452"/>
      <c r="AZ38" s="363">
        <v>434649</v>
      </c>
      <c r="BA38" s="364"/>
      <c r="BB38" s="364"/>
      <c r="BC38" s="364"/>
      <c r="BD38" s="402"/>
      <c r="BE38" s="402"/>
      <c r="BF38" s="432"/>
      <c r="BG38" s="382" t="s">
        <v>270</v>
      </c>
      <c r="BH38" s="383"/>
      <c r="BI38" s="383"/>
      <c r="BJ38" s="383"/>
      <c r="BK38" s="383"/>
      <c r="BL38" s="383"/>
      <c r="BM38" s="383"/>
      <c r="BN38" s="383"/>
      <c r="BO38" s="383"/>
      <c r="BP38" s="383"/>
      <c r="BQ38" s="383"/>
      <c r="BR38" s="383"/>
      <c r="BS38" s="383"/>
      <c r="BT38" s="383"/>
      <c r="BU38" s="384"/>
      <c r="BV38" s="363">
        <v>3837</v>
      </c>
      <c r="BW38" s="364"/>
      <c r="BX38" s="364"/>
      <c r="BY38" s="364"/>
      <c r="BZ38" s="364"/>
      <c r="CA38" s="364"/>
      <c r="CB38" s="381"/>
      <c r="CD38" s="382" t="s">
        <v>271</v>
      </c>
      <c r="CE38" s="383"/>
      <c r="CF38" s="383"/>
      <c r="CG38" s="383"/>
      <c r="CH38" s="383"/>
      <c r="CI38" s="383"/>
      <c r="CJ38" s="383"/>
      <c r="CK38" s="383"/>
      <c r="CL38" s="383"/>
      <c r="CM38" s="383"/>
      <c r="CN38" s="383"/>
      <c r="CO38" s="383"/>
      <c r="CP38" s="383"/>
      <c r="CQ38" s="384"/>
      <c r="CR38" s="363">
        <v>1401089</v>
      </c>
      <c r="CS38" s="364"/>
      <c r="CT38" s="364"/>
      <c r="CU38" s="364"/>
      <c r="CV38" s="364"/>
      <c r="CW38" s="364"/>
      <c r="CX38" s="364"/>
      <c r="CY38" s="365"/>
      <c r="CZ38" s="373">
        <v>6.8</v>
      </c>
      <c r="DA38" s="404"/>
      <c r="DB38" s="404"/>
      <c r="DC38" s="405"/>
      <c r="DD38" s="380">
        <v>1164115</v>
      </c>
      <c r="DE38" s="364"/>
      <c r="DF38" s="364"/>
      <c r="DG38" s="364"/>
      <c r="DH38" s="364"/>
      <c r="DI38" s="364"/>
      <c r="DJ38" s="364"/>
      <c r="DK38" s="365"/>
      <c r="DL38" s="380">
        <v>1130335</v>
      </c>
      <c r="DM38" s="364"/>
      <c r="DN38" s="364"/>
      <c r="DO38" s="364"/>
      <c r="DP38" s="364"/>
      <c r="DQ38" s="364"/>
      <c r="DR38" s="364"/>
      <c r="DS38" s="364"/>
      <c r="DT38" s="364"/>
      <c r="DU38" s="364"/>
      <c r="DV38" s="365"/>
      <c r="DW38" s="373">
        <v>13.2</v>
      </c>
      <c r="DX38" s="404"/>
      <c r="DY38" s="404"/>
      <c r="DZ38" s="404"/>
      <c r="EA38" s="404"/>
      <c r="EB38" s="404"/>
      <c r="EC38" s="406"/>
    </row>
    <row r="39" spans="2:133" ht="11.25" customHeight="1" x14ac:dyDescent="0.15">
      <c r="B39" s="370" t="s">
        <v>272</v>
      </c>
      <c r="C39" s="371"/>
      <c r="D39" s="371"/>
      <c r="E39" s="371"/>
      <c r="F39" s="371"/>
      <c r="G39" s="371"/>
      <c r="H39" s="371"/>
      <c r="I39" s="371"/>
      <c r="J39" s="371"/>
      <c r="K39" s="371"/>
      <c r="L39" s="371"/>
      <c r="M39" s="371"/>
      <c r="N39" s="371"/>
      <c r="O39" s="371"/>
      <c r="P39" s="371"/>
      <c r="Q39" s="372"/>
      <c r="R39" s="363">
        <v>3209176</v>
      </c>
      <c r="S39" s="364"/>
      <c r="T39" s="364"/>
      <c r="U39" s="364"/>
      <c r="V39" s="364"/>
      <c r="W39" s="364"/>
      <c r="X39" s="364"/>
      <c r="Y39" s="365"/>
      <c r="Z39" s="366">
        <v>15.3</v>
      </c>
      <c r="AA39" s="366"/>
      <c r="AB39" s="366"/>
      <c r="AC39" s="366"/>
      <c r="AD39" s="367" t="s">
        <v>66</v>
      </c>
      <c r="AE39" s="367"/>
      <c r="AF39" s="367"/>
      <c r="AG39" s="367"/>
      <c r="AH39" s="367"/>
      <c r="AI39" s="367"/>
      <c r="AJ39" s="367"/>
      <c r="AK39" s="367"/>
      <c r="AL39" s="373" t="s">
        <v>66</v>
      </c>
      <c r="AM39" s="374"/>
      <c r="AN39" s="374"/>
      <c r="AO39" s="375"/>
      <c r="AQ39" s="450" t="s">
        <v>273</v>
      </c>
      <c r="AR39" s="451"/>
      <c r="AS39" s="451"/>
      <c r="AT39" s="451"/>
      <c r="AU39" s="451"/>
      <c r="AV39" s="451"/>
      <c r="AW39" s="451"/>
      <c r="AX39" s="451"/>
      <c r="AY39" s="452"/>
      <c r="AZ39" s="363">
        <v>35116</v>
      </c>
      <c r="BA39" s="364"/>
      <c r="BB39" s="364"/>
      <c r="BC39" s="364"/>
      <c r="BD39" s="402"/>
      <c r="BE39" s="402"/>
      <c r="BF39" s="432"/>
      <c r="BG39" s="382" t="s">
        <v>274</v>
      </c>
      <c r="BH39" s="383"/>
      <c r="BI39" s="383"/>
      <c r="BJ39" s="383"/>
      <c r="BK39" s="383"/>
      <c r="BL39" s="383"/>
      <c r="BM39" s="383"/>
      <c r="BN39" s="383"/>
      <c r="BO39" s="383"/>
      <c r="BP39" s="383"/>
      <c r="BQ39" s="383"/>
      <c r="BR39" s="383"/>
      <c r="BS39" s="383"/>
      <c r="BT39" s="383"/>
      <c r="BU39" s="384"/>
      <c r="BV39" s="363">
        <v>5693</v>
      </c>
      <c r="BW39" s="364"/>
      <c r="BX39" s="364"/>
      <c r="BY39" s="364"/>
      <c r="BZ39" s="364"/>
      <c r="CA39" s="364"/>
      <c r="CB39" s="381"/>
      <c r="CD39" s="382" t="s">
        <v>275</v>
      </c>
      <c r="CE39" s="383"/>
      <c r="CF39" s="383"/>
      <c r="CG39" s="383"/>
      <c r="CH39" s="383"/>
      <c r="CI39" s="383"/>
      <c r="CJ39" s="383"/>
      <c r="CK39" s="383"/>
      <c r="CL39" s="383"/>
      <c r="CM39" s="383"/>
      <c r="CN39" s="383"/>
      <c r="CO39" s="383"/>
      <c r="CP39" s="383"/>
      <c r="CQ39" s="384"/>
      <c r="CR39" s="363">
        <v>250110</v>
      </c>
      <c r="CS39" s="402"/>
      <c r="CT39" s="402"/>
      <c r="CU39" s="402"/>
      <c r="CV39" s="402"/>
      <c r="CW39" s="402"/>
      <c r="CX39" s="402"/>
      <c r="CY39" s="403"/>
      <c r="CZ39" s="373">
        <v>1.2</v>
      </c>
      <c r="DA39" s="404"/>
      <c r="DB39" s="404"/>
      <c r="DC39" s="405"/>
      <c r="DD39" s="380">
        <v>109995</v>
      </c>
      <c r="DE39" s="402"/>
      <c r="DF39" s="402"/>
      <c r="DG39" s="402"/>
      <c r="DH39" s="402"/>
      <c r="DI39" s="402"/>
      <c r="DJ39" s="402"/>
      <c r="DK39" s="403"/>
      <c r="DL39" s="380" t="s">
        <v>66</v>
      </c>
      <c r="DM39" s="402"/>
      <c r="DN39" s="402"/>
      <c r="DO39" s="402"/>
      <c r="DP39" s="402"/>
      <c r="DQ39" s="402"/>
      <c r="DR39" s="402"/>
      <c r="DS39" s="402"/>
      <c r="DT39" s="402"/>
      <c r="DU39" s="402"/>
      <c r="DV39" s="403"/>
      <c r="DW39" s="373" t="s">
        <v>66</v>
      </c>
      <c r="DX39" s="404"/>
      <c r="DY39" s="404"/>
      <c r="DZ39" s="404"/>
      <c r="EA39" s="404"/>
      <c r="EB39" s="404"/>
      <c r="EC39" s="406"/>
    </row>
    <row r="40" spans="2:133" ht="11.25" customHeight="1" x14ac:dyDescent="0.15">
      <c r="B40" s="370" t="s">
        <v>276</v>
      </c>
      <c r="C40" s="371"/>
      <c r="D40" s="371"/>
      <c r="E40" s="371"/>
      <c r="F40" s="371"/>
      <c r="G40" s="371"/>
      <c r="H40" s="371"/>
      <c r="I40" s="371"/>
      <c r="J40" s="371"/>
      <c r="K40" s="371"/>
      <c r="L40" s="371"/>
      <c r="M40" s="371"/>
      <c r="N40" s="371"/>
      <c r="O40" s="371"/>
      <c r="P40" s="371"/>
      <c r="Q40" s="372"/>
      <c r="R40" s="363" t="s">
        <v>66</v>
      </c>
      <c r="S40" s="364"/>
      <c r="T40" s="364"/>
      <c r="U40" s="364"/>
      <c r="V40" s="364"/>
      <c r="W40" s="364"/>
      <c r="X40" s="364"/>
      <c r="Y40" s="365"/>
      <c r="Z40" s="366" t="s">
        <v>66</v>
      </c>
      <c r="AA40" s="366"/>
      <c r="AB40" s="366"/>
      <c r="AC40" s="366"/>
      <c r="AD40" s="367" t="s">
        <v>66</v>
      </c>
      <c r="AE40" s="367"/>
      <c r="AF40" s="367"/>
      <c r="AG40" s="367"/>
      <c r="AH40" s="367"/>
      <c r="AI40" s="367"/>
      <c r="AJ40" s="367"/>
      <c r="AK40" s="367"/>
      <c r="AL40" s="373" t="s">
        <v>66</v>
      </c>
      <c r="AM40" s="374"/>
      <c r="AN40" s="374"/>
      <c r="AO40" s="375"/>
      <c r="AQ40" s="450" t="s">
        <v>277</v>
      </c>
      <c r="AR40" s="451"/>
      <c r="AS40" s="451"/>
      <c r="AT40" s="451"/>
      <c r="AU40" s="451"/>
      <c r="AV40" s="451"/>
      <c r="AW40" s="451"/>
      <c r="AX40" s="451"/>
      <c r="AY40" s="452"/>
      <c r="AZ40" s="363" t="s">
        <v>66</v>
      </c>
      <c r="BA40" s="364"/>
      <c r="BB40" s="364"/>
      <c r="BC40" s="364"/>
      <c r="BD40" s="402"/>
      <c r="BE40" s="402"/>
      <c r="BF40" s="432"/>
      <c r="BG40" s="453" t="s">
        <v>278</v>
      </c>
      <c r="BH40" s="454"/>
      <c r="BI40" s="454"/>
      <c r="BJ40" s="454"/>
      <c r="BK40" s="454"/>
      <c r="BL40" s="455"/>
      <c r="BM40" s="383" t="s">
        <v>279</v>
      </c>
      <c r="BN40" s="383"/>
      <c r="BO40" s="383"/>
      <c r="BP40" s="383"/>
      <c r="BQ40" s="383"/>
      <c r="BR40" s="383"/>
      <c r="BS40" s="383"/>
      <c r="BT40" s="383"/>
      <c r="BU40" s="384"/>
      <c r="BV40" s="363">
        <v>55</v>
      </c>
      <c r="BW40" s="364"/>
      <c r="BX40" s="364"/>
      <c r="BY40" s="364"/>
      <c r="BZ40" s="364"/>
      <c r="CA40" s="364"/>
      <c r="CB40" s="381"/>
      <c r="CD40" s="382" t="s">
        <v>280</v>
      </c>
      <c r="CE40" s="383"/>
      <c r="CF40" s="383"/>
      <c r="CG40" s="383"/>
      <c r="CH40" s="383"/>
      <c r="CI40" s="383"/>
      <c r="CJ40" s="383"/>
      <c r="CK40" s="383"/>
      <c r="CL40" s="383"/>
      <c r="CM40" s="383"/>
      <c r="CN40" s="383"/>
      <c r="CO40" s="383"/>
      <c r="CP40" s="383"/>
      <c r="CQ40" s="384"/>
      <c r="CR40" s="363">
        <v>81000</v>
      </c>
      <c r="CS40" s="364"/>
      <c r="CT40" s="364"/>
      <c r="CU40" s="364"/>
      <c r="CV40" s="364"/>
      <c r="CW40" s="364"/>
      <c r="CX40" s="364"/>
      <c r="CY40" s="365"/>
      <c r="CZ40" s="373">
        <v>0.4</v>
      </c>
      <c r="DA40" s="404"/>
      <c r="DB40" s="404"/>
      <c r="DC40" s="405"/>
      <c r="DD40" s="380" t="s">
        <v>66</v>
      </c>
      <c r="DE40" s="364"/>
      <c r="DF40" s="364"/>
      <c r="DG40" s="364"/>
      <c r="DH40" s="364"/>
      <c r="DI40" s="364"/>
      <c r="DJ40" s="364"/>
      <c r="DK40" s="365"/>
      <c r="DL40" s="380" t="s">
        <v>66</v>
      </c>
      <c r="DM40" s="364"/>
      <c r="DN40" s="364"/>
      <c r="DO40" s="364"/>
      <c r="DP40" s="364"/>
      <c r="DQ40" s="364"/>
      <c r="DR40" s="364"/>
      <c r="DS40" s="364"/>
      <c r="DT40" s="364"/>
      <c r="DU40" s="364"/>
      <c r="DV40" s="365"/>
      <c r="DW40" s="373" t="s">
        <v>66</v>
      </c>
      <c r="DX40" s="404"/>
      <c r="DY40" s="404"/>
      <c r="DZ40" s="404"/>
      <c r="EA40" s="404"/>
      <c r="EB40" s="404"/>
      <c r="EC40" s="406"/>
    </row>
    <row r="41" spans="2:133" ht="11.25" customHeight="1" x14ac:dyDescent="0.15">
      <c r="B41" s="370" t="s">
        <v>281</v>
      </c>
      <c r="C41" s="371"/>
      <c r="D41" s="371"/>
      <c r="E41" s="371"/>
      <c r="F41" s="371"/>
      <c r="G41" s="371"/>
      <c r="H41" s="371"/>
      <c r="I41" s="371"/>
      <c r="J41" s="371"/>
      <c r="K41" s="371"/>
      <c r="L41" s="371"/>
      <c r="M41" s="371"/>
      <c r="N41" s="371"/>
      <c r="O41" s="371"/>
      <c r="P41" s="371"/>
      <c r="Q41" s="372"/>
      <c r="R41" s="363" t="s">
        <v>66</v>
      </c>
      <c r="S41" s="364"/>
      <c r="T41" s="364"/>
      <c r="U41" s="364"/>
      <c r="V41" s="364"/>
      <c r="W41" s="364"/>
      <c r="X41" s="364"/>
      <c r="Y41" s="365"/>
      <c r="Z41" s="366" t="s">
        <v>66</v>
      </c>
      <c r="AA41" s="366"/>
      <c r="AB41" s="366"/>
      <c r="AC41" s="366"/>
      <c r="AD41" s="367" t="s">
        <v>66</v>
      </c>
      <c r="AE41" s="367"/>
      <c r="AF41" s="367"/>
      <c r="AG41" s="367"/>
      <c r="AH41" s="367"/>
      <c r="AI41" s="367"/>
      <c r="AJ41" s="367"/>
      <c r="AK41" s="367"/>
      <c r="AL41" s="373" t="s">
        <v>66</v>
      </c>
      <c r="AM41" s="374"/>
      <c r="AN41" s="374"/>
      <c r="AO41" s="375"/>
      <c r="AQ41" s="450" t="s">
        <v>282</v>
      </c>
      <c r="AR41" s="451"/>
      <c r="AS41" s="451"/>
      <c r="AT41" s="451"/>
      <c r="AU41" s="451"/>
      <c r="AV41" s="451"/>
      <c r="AW41" s="451"/>
      <c r="AX41" s="451"/>
      <c r="AY41" s="452"/>
      <c r="AZ41" s="363">
        <v>221232</v>
      </c>
      <c r="BA41" s="364"/>
      <c r="BB41" s="364"/>
      <c r="BC41" s="364"/>
      <c r="BD41" s="402"/>
      <c r="BE41" s="402"/>
      <c r="BF41" s="432"/>
      <c r="BG41" s="453"/>
      <c r="BH41" s="454"/>
      <c r="BI41" s="454"/>
      <c r="BJ41" s="454"/>
      <c r="BK41" s="454"/>
      <c r="BL41" s="455"/>
      <c r="BM41" s="383" t="s">
        <v>283</v>
      </c>
      <c r="BN41" s="383"/>
      <c r="BO41" s="383"/>
      <c r="BP41" s="383"/>
      <c r="BQ41" s="383"/>
      <c r="BR41" s="383"/>
      <c r="BS41" s="383"/>
      <c r="BT41" s="383"/>
      <c r="BU41" s="384"/>
      <c r="BV41" s="363" t="s">
        <v>66</v>
      </c>
      <c r="BW41" s="364"/>
      <c r="BX41" s="364"/>
      <c r="BY41" s="364"/>
      <c r="BZ41" s="364"/>
      <c r="CA41" s="364"/>
      <c r="CB41" s="381"/>
      <c r="CD41" s="382" t="s">
        <v>284</v>
      </c>
      <c r="CE41" s="383"/>
      <c r="CF41" s="383"/>
      <c r="CG41" s="383"/>
      <c r="CH41" s="383"/>
      <c r="CI41" s="383"/>
      <c r="CJ41" s="383"/>
      <c r="CK41" s="383"/>
      <c r="CL41" s="383"/>
      <c r="CM41" s="383"/>
      <c r="CN41" s="383"/>
      <c r="CO41" s="383"/>
      <c r="CP41" s="383"/>
      <c r="CQ41" s="384"/>
      <c r="CR41" s="363" t="s">
        <v>66</v>
      </c>
      <c r="CS41" s="402"/>
      <c r="CT41" s="402"/>
      <c r="CU41" s="402"/>
      <c r="CV41" s="402"/>
      <c r="CW41" s="402"/>
      <c r="CX41" s="402"/>
      <c r="CY41" s="403"/>
      <c r="CZ41" s="373" t="s">
        <v>66</v>
      </c>
      <c r="DA41" s="404"/>
      <c r="DB41" s="404"/>
      <c r="DC41" s="405"/>
      <c r="DD41" s="380" t="s">
        <v>66</v>
      </c>
      <c r="DE41" s="402"/>
      <c r="DF41" s="402"/>
      <c r="DG41" s="402"/>
      <c r="DH41" s="402"/>
      <c r="DI41" s="402"/>
      <c r="DJ41" s="402"/>
      <c r="DK41" s="403"/>
      <c r="DL41" s="456"/>
      <c r="DM41" s="457"/>
      <c r="DN41" s="457"/>
      <c r="DO41" s="457"/>
      <c r="DP41" s="457"/>
      <c r="DQ41" s="457"/>
      <c r="DR41" s="457"/>
      <c r="DS41" s="457"/>
      <c r="DT41" s="457"/>
      <c r="DU41" s="457"/>
      <c r="DV41" s="458"/>
      <c r="DW41" s="459"/>
      <c r="DX41" s="460"/>
      <c r="DY41" s="460"/>
      <c r="DZ41" s="460"/>
      <c r="EA41" s="460"/>
      <c r="EB41" s="460"/>
      <c r="EC41" s="461"/>
    </row>
    <row r="42" spans="2:133" ht="11.25" customHeight="1" x14ac:dyDescent="0.15">
      <c r="B42" s="370" t="s">
        <v>285</v>
      </c>
      <c r="C42" s="371"/>
      <c r="D42" s="371"/>
      <c r="E42" s="371"/>
      <c r="F42" s="371"/>
      <c r="G42" s="371"/>
      <c r="H42" s="371"/>
      <c r="I42" s="371"/>
      <c r="J42" s="371"/>
      <c r="K42" s="371"/>
      <c r="L42" s="371"/>
      <c r="M42" s="371"/>
      <c r="N42" s="371"/>
      <c r="O42" s="371"/>
      <c r="P42" s="371"/>
      <c r="Q42" s="372"/>
      <c r="R42" s="363">
        <v>300576</v>
      </c>
      <c r="S42" s="364"/>
      <c r="T42" s="364"/>
      <c r="U42" s="364"/>
      <c r="V42" s="364"/>
      <c r="W42" s="364"/>
      <c r="X42" s="364"/>
      <c r="Y42" s="365"/>
      <c r="Z42" s="366">
        <v>1.4</v>
      </c>
      <c r="AA42" s="366"/>
      <c r="AB42" s="366"/>
      <c r="AC42" s="366"/>
      <c r="AD42" s="367" t="s">
        <v>66</v>
      </c>
      <c r="AE42" s="367"/>
      <c r="AF42" s="367"/>
      <c r="AG42" s="367"/>
      <c r="AH42" s="367"/>
      <c r="AI42" s="367"/>
      <c r="AJ42" s="367"/>
      <c r="AK42" s="367"/>
      <c r="AL42" s="373" t="s">
        <v>66</v>
      </c>
      <c r="AM42" s="374"/>
      <c r="AN42" s="374"/>
      <c r="AO42" s="375"/>
      <c r="AQ42" s="462" t="s">
        <v>286</v>
      </c>
      <c r="AR42" s="463"/>
      <c r="AS42" s="463"/>
      <c r="AT42" s="463"/>
      <c r="AU42" s="463"/>
      <c r="AV42" s="463"/>
      <c r="AW42" s="463"/>
      <c r="AX42" s="463"/>
      <c r="AY42" s="464"/>
      <c r="AZ42" s="465">
        <v>1179857</v>
      </c>
      <c r="BA42" s="466"/>
      <c r="BB42" s="466"/>
      <c r="BC42" s="466"/>
      <c r="BD42" s="440"/>
      <c r="BE42" s="440"/>
      <c r="BF42" s="442"/>
      <c r="BG42" s="467"/>
      <c r="BH42" s="468"/>
      <c r="BI42" s="468"/>
      <c r="BJ42" s="468"/>
      <c r="BK42" s="468"/>
      <c r="BL42" s="469"/>
      <c r="BM42" s="390" t="s">
        <v>287</v>
      </c>
      <c r="BN42" s="390"/>
      <c r="BO42" s="390"/>
      <c r="BP42" s="390"/>
      <c r="BQ42" s="390"/>
      <c r="BR42" s="390"/>
      <c r="BS42" s="390"/>
      <c r="BT42" s="390"/>
      <c r="BU42" s="391"/>
      <c r="BV42" s="465">
        <v>482</v>
      </c>
      <c r="BW42" s="466"/>
      <c r="BX42" s="466"/>
      <c r="BY42" s="466"/>
      <c r="BZ42" s="466"/>
      <c r="CA42" s="466"/>
      <c r="CB42" s="470"/>
      <c r="CD42" s="370" t="s">
        <v>288</v>
      </c>
      <c r="CE42" s="371"/>
      <c r="CF42" s="371"/>
      <c r="CG42" s="371"/>
      <c r="CH42" s="371"/>
      <c r="CI42" s="371"/>
      <c r="CJ42" s="371"/>
      <c r="CK42" s="371"/>
      <c r="CL42" s="371"/>
      <c r="CM42" s="371"/>
      <c r="CN42" s="371"/>
      <c r="CO42" s="371"/>
      <c r="CP42" s="371"/>
      <c r="CQ42" s="372"/>
      <c r="CR42" s="363">
        <v>4174282</v>
      </c>
      <c r="CS42" s="364"/>
      <c r="CT42" s="364"/>
      <c r="CU42" s="364"/>
      <c r="CV42" s="364"/>
      <c r="CW42" s="364"/>
      <c r="CX42" s="364"/>
      <c r="CY42" s="365"/>
      <c r="CZ42" s="373">
        <v>20.399999999999999</v>
      </c>
      <c r="DA42" s="374"/>
      <c r="DB42" s="374"/>
      <c r="DC42" s="385"/>
      <c r="DD42" s="380">
        <v>296741</v>
      </c>
      <c r="DE42" s="364"/>
      <c r="DF42" s="364"/>
      <c r="DG42" s="364"/>
      <c r="DH42" s="364"/>
      <c r="DI42" s="364"/>
      <c r="DJ42" s="364"/>
      <c r="DK42" s="365"/>
      <c r="DL42" s="456"/>
      <c r="DM42" s="457"/>
      <c r="DN42" s="457"/>
      <c r="DO42" s="457"/>
      <c r="DP42" s="457"/>
      <c r="DQ42" s="457"/>
      <c r="DR42" s="457"/>
      <c r="DS42" s="457"/>
      <c r="DT42" s="457"/>
      <c r="DU42" s="457"/>
      <c r="DV42" s="458"/>
      <c r="DW42" s="459"/>
      <c r="DX42" s="460"/>
      <c r="DY42" s="460"/>
      <c r="DZ42" s="460"/>
      <c r="EA42" s="460"/>
      <c r="EB42" s="460"/>
      <c r="EC42" s="461"/>
    </row>
    <row r="43" spans="2:133" ht="11.25" customHeight="1" x14ac:dyDescent="0.15">
      <c r="B43" s="408" t="s">
        <v>289</v>
      </c>
      <c r="C43" s="409"/>
      <c r="D43" s="409"/>
      <c r="E43" s="409"/>
      <c r="F43" s="409"/>
      <c r="G43" s="409"/>
      <c r="H43" s="409"/>
      <c r="I43" s="409"/>
      <c r="J43" s="409"/>
      <c r="K43" s="409"/>
      <c r="L43" s="409"/>
      <c r="M43" s="409"/>
      <c r="N43" s="409"/>
      <c r="O43" s="409"/>
      <c r="P43" s="409"/>
      <c r="Q43" s="410"/>
      <c r="R43" s="465">
        <v>20952558</v>
      </c>
      <c r="S43" s="466"/>
      <c r="T43" s="466"/>
      <c r="U43" s="466"/>
      <c r="V43" s="466"/>
      <c r="W43" s="466"/>
      <c r="X43" s="466"/>
      <c r="Y43" s="471"/>
      <c r="Z43" s="472">
        <v>100</v>
      </c>
      <c r="AA43" s="472"/>
      <c r="AB43" s="472"/>
      <c r="AC43" s="472"/>
      <c r="AD43" s="473">
        <v>8237196</v>
      </c>
      <c r="AE43" s="473"/>
      <c r="AF43" s="473"/>
      <c r="AG43" s="473"/>
      <c r="AH43" s="473"/>
      <c r="AI43" s="473"/>
      <c r="AJ43" s="473"/>
      <c r="AK43" s="473"/>
      <c r="AL43" s="474">
        <v>100</v>
      </c>
      <c r="AM43" s="441"/>
      <c r="AN43" s="441"/>
      <c r="AO43" s="475"/>
      <c r="BV43" s="476"/>
      <c r="BW43" s="476"/>
      <c r="BX43" s="476"/>
      <c r="BY43" s="476"/>
      <c r="BZ43" s="476"/>
      <c r="CA43" s="476"/>
      <c r="CB43" s="476"/>
      <c r="CD43" s="370" t="s">
        <v>290</v>
      </c>
      <c r="CE43" s="371"/>
      <c r="CF43" s="371"/>
      <c r="CG43" s="371"/>
      <c r="CH43" s="371"/>
      <c r="CI43" s="371"/>
      <c r="CJ43" s="371"/>
      <c r="CK43" s="371"/>
      <c r="CL43" s="371"/>
      <c r="CM43" s="371"/>
      <c r="CN43" s="371"/>
      <c r="CO43" s="371"/>
      <c r="CP43" s="371"/>
      <c r="CQ43" s="372"/>
      <c r="CR43" s="363">
        <v>124505</v>
      </c>
      <c r="CS43" s="402"/>
      <c r="CT43" s="402"/>
      <c r="CU43" s="402"/>
      <c r="CV43" s="402"/>
      <c r="CW43" s="402"/>
      <c r="CX43" s="402"/>
      <c r="CY43" s="403"/>
      <c r="CZ43" s="373">
        <v>0.6</v>
      </c>
      <c r="DA43" s="404"/>
      <c r="DB43" s="404"/>
      <c r="DC43" s="405"/>
      <c r="DD43" s="380">
        <v>123963</v>
      </c>
      <c r="DE43" s="402"/>
      <c r="DF43" s="402"/>
      <c r="DG43" s="402"/>
      <c r="DH43" s="402"/>
      <c r="DI43" s="402"/>
      <c r="DJ43" s="402"/>
      <c r="DK43" s="403"/>
      <c r="DL43" s="456"/>
      <c r="DM43" s="457"/>
      <c r="DN43" s="457"/>
      <c r="DO43" s="457"/>
      <c r="DP43" s="457"/>
      <c r="DQ43" s="457"/>
      <c r="DR43" s="457"/>
      <c r="DS43" s="457"/>
      <c r="DT43" s="457"/>
      <c r="DU43" s="457"/>
      <c r="DV43" s="458"/>
      <c r="DW43" s="459"/>
      <c r="DX43" s="460"/>
      <c r="DY43" s="460"/>
      <c r="DZ43" s="460"/>
      <c r="EA43" s="460"/>
      <c r="EB43" s="460"/>
      <c r="EC43" s="461"/>
    </row>
    <row r="44" spans="2:133" ht="11.25" customHeight="1" x14ac:dyDescent="0.15">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CD44" s="478" t="s">
        <v>237</v>
      </c>
      <c r="CE44" s="479"/>
      <c r="CF44" s="370" t="s">
        <v>291</v>
      </c>
      <c r="CG44" s="371"/>
      <c r="CH44" s="371"/>
      <c r="CI44" s="371"/>
      <c r="CJ44" s="371"/>
      <c r="CK44" s="371"/>
      <c r="CL44" s="371"/>
      <c r="CM44" s="371"/>
      <c r="CN44" s="371"/>
      <c r="CO44" s="371"/>
      <c r="CP44" s="371"/>
      <c r="CQ44" s="372"/>
      <c r="CR44" s="363">
        <v>2318379</v>
      </c>
      <c r="CS44" s="364"/>
      <c r="CT44" s="364"/>
      <c r="CU44" s="364"/>
      <c r="CV44" s="364"/>
      <c r="CW44" s="364"/>
      <c r="CX44" s="364"/>
      <c r="CY44" s="365"/>
      <c r="CZ44" s="373">
        <v>11.3</v>
      </c>
      <c r="DA44" s="374"/>
      <c r="DB44" s="374"/>
      <c r="DC44" s="385"/>
      <c r="DD44" s="380">
        <v>184790</v>
      </c>
      <c r="DE44" s="364"/>
      <c r="DF44" s="364"/>
      <c r="DG44" s="364"/>
      <c r="DH44" s="364"/>
      <c r="DI44" s="364"/>
      <c r="DJ44" s="364"/>
      <c r="DK44" s="365"/>
      <c r="DL44" s="456"/>
      <c r="DM44" s="457"/>
      <c r="DN44" s="457"/>
      <c r="DO44" s="457"/>
      <c r="DP44" s="457"/>
      <c r="DQ44" s="457"/>
      <c r="DR44" s="457"/>
      <c r="DS44" s="457"/>
      <c r="DT44" s="457"/>
      <c r="DU44" s="457"/>
      <c r="DV44" s="458"/>
      <c r="DW44" s="459"/>
      <c r="DX44" s="460"/>
      <c r="DY44" s="460"/>
      <c r="DZ44" s="460"/>
      <c r="EA44" s="460"/>
      <c r="EB44" s="460"/>
      <c r="EC44" s="461"/>
    </row>
    <row r="45" spans="2:133" ht="11.25" customHeight="1" x14ac:dyDescent="0.15">
      <c r="B45" s="480" t="s">
        <v>292</v>
      </c>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CD45" s="481"/>
      <c r="CE45" s="482"/>
      <c r="CF45" s="370" t="s">
        <v>293</v>
      </c>
      <c r="CG45" s="371"/>
      <c r="CH45" s="371"/>
      <c r="CI45" s="371"/>
      <c r="CJ45" s="371"/>
      <c r="CK45" s="371"/>
      <c r="CL45" s="371"/>
      <c r="CM45" s="371"/>
      <c r="CN45" s="371"/>
      <c r="CO45" s="371"/>
      <c r="CP45" s="371"/>
      <c r="CQ45" s="372"/>
      <c r="CR45" s="363">
        <v>1711930</v>
      </c>
      <c r="CS45" s="402"/>
      <c r="CT45" s="402"/>
      <c r="CU45" s="402"/>
      <c r="CV45" s="402"/>
      <c r="CW45" s="402"/>
      <c r="CX45" s="402"/>
      <c r="CY45" s="403"/>
      <c r="CZ45" s="373">
        <v>8.4</v>
      </c>
      <c r="DA45" s="404"/>
      <c r="DB45" s="404"/>
      <c r="DC45" s="405"/>
      <c r="DD45" s="380">
        <v>98284</v>
      </c>
      <c r="DE45" s="402"/>
      <c r="DF45" s="402"/>
      <c r="DG45" s="402"/>
      <c r="DH45" s="402"/>
      <c r="DI45" s="402"/>
      <c r="DJ45" s="402"/>
      <c r="DK45" s="403"/>
      <c r="DL45" s="456"/>
      <c r="DM45" s="457"/>
      <c r="DN45" s="457"/>
      <c r="DO45" s="457"/>
      <c r="DP45" s="457"/>
      <c r="DQ45" s="457"/>
      <c r="DR45" s="457"/>
      <c r="DS45" s="457"/>
      <c r="DT45" s="457"/>
      <c r="DU45" s="457"/>
      <c r="DV45" s="458"/>
      <c r="DW45" s="459"/>
      <c r="DX45" s="460"/>
      <c r="DY45" s="460"/>
      <c r="DZ45" s="460"/>
      <c r="EA45" s="460"/>
      <c r="EB45" s="460"/>
      <c r="EC45" s="461"/>
    </row>
    <row r="46" spans="2:133" ht="11.25" customHeight="1" x14ac:dyDescent="0.15">
      <c r="B46" s="483" t="s">
        <v>294</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CD46" s="481"/>
      <c r="CE46" s="482"/>
      <c r="CF46" s="370" t="s">
        <v>295</v>
      </c>
      <c r="CG46" s="371"/>
      <c r="CH46" s="371"/>
      <c r="CI46" s="371"/>
      <c r="CJ46" s="371"/>
      <c r="CK46" s="371"/>
      <c r="CL46" s="371"/>
      <c r="CM46" s="371"/>
      <c r="CN46" s="371"/>
      <c r="CO46" s="371"/>
      <c r="CP46" s="371"/>
      <c r="CQ46" s="372"/>
      <c r="CR46" s="363">
        <v>571665</v>
      </c>
      <c r="CS46" s="364"/>
      <c r="CT46" s="364"/>
      <c r="CU46" s="364"/>
      <c r="CV46" s="364"/>
      <c r="CW46" s="364"/>
      <c r="CX46" s="364"/>
      <c r="CY46" s="365"/>
      <c r="CZ46" s="373">
        <v>2.8</v>
      </c>
      <c r="DA46" s="374"/>
      <c r="DB46" s="374"/>
      <c r="DC46" s="385"/>
      <c r="DD46" s="380">
        <v>85986</v>
      </c>
      <c r="DE46" s="364"/>
      <c r="DF46" s="364"/>
      <c r="DG46" s="364"/>
      <c r="DH46" s="364"/>
      <c r="DI46" s="364"/>
      <c r="DJ46" s="364"/>
      <c r="DK46" s="365"/>
      <c r="DL46" s="456"/>
      <c r="DM46" s="457"/>
      <c r="DN46" s="457"/>
      <c r="DO46" s="457"/>
      <c r="DP46" s="457"/>
      <c r="DQ46" s="457"/>
      <c r="DR46" s="457"/>
      <c r="DS46" s="457"/>
      <c r="DT46" s="457"/>
      <c r="DU46" s="457"/>
      <c r="DV46" s="458"/>
      <c r="DW46" s="459"/>
      <c r="DX46" s="460"/>
      <c r="DY46" s="460"/>
      <c r="DZ46" s="460"/>
      <c r="EA46" s="460"/>
      <c r="EB46" s="460"/>
      <c r="EC46" s="461"/>
    </row>
    <row r="47" spans="2:133" ht="11.25" customHeight="1" x14ac:dyDescent="0.15">
      <c r="B47" s="484" t="s">
        <v>296</v>
      </c>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CD47" s="481"/>
      <c r="CE47" s="482"/>
      <c r="CF47" s="370" t="s">
        <v>297</v>
      </c>
      <c r="CG47" s="371"/>
      <c r="CH47" s="371"/>
      <c r="CI47" s="371"/>
      <c r="CJ47" s="371"/>
      <c r="CK47" s="371"/>
      <c r="CL47" s="371"/>
      <c r="CM47" s="371"/>
      <c r="CN47" s="371"/>
      <c r="CO47" s="371"/>
      <c r="CP47" s="371"/>
      <c r="CQ47" s="372"/>
      <c r="CR47" s="363">
        <v>1855903</v>
      </c>
      <c r="CS47" s="402"/>
      <c r="CT47" s="402"/>
      <c r="CU47" s="402"/>
      <c r="CV47" s="402"/>
      <c r="CW47" s="402"/>
      <c r="CX47" s="402"/>
      <c r="CY47" s="403"/>
      <c r="CZ47" s="373">
        <v>9.1</v>
      </c>
      <c r="DA47" s="404"/>
      <c r="DB47" s="404"/>
      <c r="DC47" s="405"/>
      <c r="DD47" s="380">
        <v>111951</v>
      </c>
      <c r="DE47" s="402"/>
      <c r="DF47" s="402"/>
      <c r="DG47" s="402"/>
      <c r="DH47" s="402"/>
      <c r="DI47" s="402"/>
      <c r="DJ47" s="402"/>
      <c r="DK47" s="403"/>
      <c r="DL47" s="456"/>
      <c r="DM47" s="457"/>
      <c r="DN47" s="457"/>
      <c r="DO47" s="457"/>
      <c r="DP47" s="457"/>
      <c r="DQ47" s="457"/>
      <c r="DR47" s="457"/>
      <c r="DS47" s="457"/>
      <c r="DT47" s="457"/>
      <c r="DU47" s="457"/>
      <c r="DV47" s="458"/>
      <c r="DW47" s="459"/>
      <c r="DX47" s="460"/>
      <c r="DY47" s="460"/>
      <c r="DZ47" s="460"/>
      <c r="EA47" s="460"/>
      <c r="EB47" s="460"/>
      <c r="EC47" s="461"/>
    </row>
    <row r="48" spans="2:133" x14ac:dyDescent="0.15">
      <c r="B48" s="483"/>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CD48" s="485"/>
      <c r="CE48" s="486"/>
      <c r="CF48" s="370" t="s">
        <v>298</v>
      </c>
      <c r="CG48" s="371"/>
      <c r="CH48" s="371"/>
      <c r="CI48" s="371"/>
      <c r="CJ48" s="371"/>
      <c r="CK48" s="371"/>
      <c r="CL48" s="371"/>
      <c r="CM48" s="371"/>
      <c r="CN48" s="371"/>
      <c r="CO48" s="371"/>
      <c r="CP48" s="371"/>
      <c r="CQ48" s="372"/>
      <c r="CR48" s="363" t="s">
        <v>66</v>
      </c>
      <c r="CS48" s="364"/>
      <c r="CT48" s="364"/>
      <c r="CU48" s="364"/>
      <c r="CV48" s="364"/>
      <c r="CW48" s="364"/>
      <c r="CX48" s="364"/>
      <c r="CY48" s="365"/>
      <c r="CZ48" s="373" t="s">
        <v>66</v>
      </c>
      <c r="DA48" s="374"/>
      <c r="DB48" s="374"/>
      <c r="DC48" s="385"/>
      <c r="DD48" s="380" t="s">
        <v>66</v>
      </c>
      <c r="DE48" s="364"/>
      <c r="DF48" s="364"/>
      <c r="DG48" s="364"/>
      <c r="DH48" s="364"/>
      <c r="DI48" s="364"/>
      <c r="DJ48" s="364"/>
      <c r="DK48" s="365"/>
      <c r="DL48" s="456"/>
      <c r="DM48" s="457"/>
      <c r="DN48" s="457"/>
      <c r="DO48" s="457"/>
      <c r="DP48" s="457"/>
      <c r="DQ48" s="457"/>
      <c r="DR48" s="457"/>
      <c r="DS48" s="457"/>
      <c r="DT48" s="457"/>
      <c r="DU48" s="457"/>
      <c r="DV48" s="458"/>
      <c r="DW48" s="459"/>
      <c r="DX48" s="460"/>
      <c r="DY48" s="460"/>
      <c r="DZ48" s="460"/>
      <c r="EA48" s="460"/>
      <c r="EB48" s="460"/>
      <c r="EC48" s="461"/>
    </row>
    <row r="49" spans="2:133" ht="11.25" customHeight="1" x14ac:dyDescent="0.15">
      <c r="B49" s="484"/>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CD49" s="408" t="s">
        <v>299</v>
      </c>
      <c r="CE49" s="409"/>
      <c r="CF49" s="409"/>
      <c r="CG49" s="409"/>
      <c r="CH49" s="409"/>
      <c r="CI49" s="409"/>
      <c r="CJ49" s="409"/>
      <c r="CK49" s="409"/>
      <c r="CL49" s="409"/>
      <c r="CM49" s="409"/>
      <c r="CN49" s="409"/>
      <c r="CO49" s="409"/>
      <c r="CP49" s="409"/>
      <c r="CQ49" s="410"/>
      <c r="CR49" s="465">
        <v>20479637</v>
      </c>
      <c r="CS49" s="440"/>
      <c r="CT49" s="440"/>
      <c r="CU49" s="440"/>
      <c r="CV49" s="440"/>
      <c r="CW49" s="440"/>
      <c r="CX49" s="440"/>
      <c r="CY49" s="487"/>
      <c r="CZ49" s="474">
        <v>100</v>
      </c>
      <c r="DA49" s="488"/>
      <c r="DB49" s="488"/>
      <c r="DC49" s="489"/>
      <c r="DD49" s="490">
        <v>9828037</v>
      </c>
      <c r="DE49" s="440"/>
      <c r="DF49" s="440"/>
      <c r="DG49" s="440"/>
      <c r="DH49" s="440"/>
      <c r="DI49" s="440"/>
      <c r="DJ49" s="440"/>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6AZEYAPK+CudUPeB33bvS+CSziwoOulUNJhBCnAa5WsG6rTNjg8LJP/lb+haUk8g42dLSLP/T6CnVSXnW+Gfdg==" saltValue="/xAbZvY9N7qPK2DL0Hltx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55" customWidth="1"/>
    <col min="131" max="131" width="1.625" style="955" customWidth="1"/>
    <col min="132" max="16384" width="9" style="955" hidden="1"/>
  </cols>
  <sheetData>
    <row r="1" spans="1:131" s="503" customFormat="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x14ac:dyDescent="0.2">
      <c r="A2" s="504" t="s">
        <v>300</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301</v>
      </c>
      <c r="DK2" s="507"/>
      <c r="DL2" s="507"/>
      <c r="DM2" s="507"/>
      <c r="DN2" s="507"/>
      <c r="DO2" s="508"/>
      <c r="DP2" s="505"/>
      <c r="DQ2" s="506" t="s">
        <v>302</v>
      </c>
      <c r="DR2" s="507"/>
      <c r="DS2" s="507"/>
      <c r="DT2" s="507"/>
      <c r="DU2" s="507"/>
      <c r="DV2" s="507"/>
      <c r="DW2" s="507"/>
      <c r="DX2" s="507"/>
      <c r="DY2" s="507"/>
      <c r="DZ2" s="508"/>
      <c r="EA2" s="509"/>
    </row>
    <row r="3" spans="1:131" s="503" customFormat="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x14ac:dyDescent="0.2">
      <c r="A4" s="511" t="s">
        <v>303</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304</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x14ac:dyDescent="0.15">
      <c r="A5" s="516" t="s">
        <v>305</v>
      </c>
      <c r="B5" s="517"/>
      <c r="C5" s="517"/>
      <c r="D5" s="517"/>
      <c r="E5" s="517"/>
      <c r="F5" s="517"/>
      <c r="G5" s="517"/>
      <c r="H5" s="517"/>
      <c r="I5" s="517"/>
      <c r="J5" s="517"/>
      <c r="K5" s="517"/>
      <c r="L5" s="517"/>
      <c r="M5" s="517"/>
      <c r="N5" s="517"/>
      <c r="O5" s="517"/>
      <c r="P5" s="518"/>
      <c r="Q5" s="519" t="s">
        <v>306</v>
      </c>
      <c r="R5" s="520"/>
      <c r="S5" s="520"/>
      <c r="T5" s="520"/>
      <c r="U5" s="521"/>
      <c r="V5" s="519" t="s">
        <v>307</v>
      </c>
      <c r="W5" s="520"/>
      <c r="X5" s="520"/>
      <c r="Y5" s="520"/>
      <c r="Z5" s="521"/>
      <c r="AA5" s="519" t="s">
        <v>308</v>
      </c>
      <c r="AB5" s="520"/>
      <c r="AC5" s="520"/>
      <c r="AD5" s="520"/>
      <c r="AE5" s="520"/>
      <c r="AF5" s="522" t="s">
        <v>309</v>
      </c>
      <c r="AG5" s="520"/>
      <c r="AH5" s="520"/>
      <c r="AI5" s="520"/>
      <c r="AJ5" s="523"/>
      <c r="AK5" s="520" t="s">
        <v>310</v>
      </c>
      <c r="AL5" s="520"/>
      <c r="AM5" s="520"/>
      <c r="AN5" s="520"/>
      <c r="AO5" s="521"/>
      <c r="AP5" s="519" t="s">
        <v>311</v>
      </c>
      <c r="AQ5" s="520"/>
      <c r="AR5" s="520"/>
      <c r="AS5" s="520"/>
      <c r="AT5" s="521"/>
      <c r="AU5" s="519" t="s">
        <v>312</v>
      </c>
      <c r="AV5" s="520"/>
      <c r="AW5" s="520"/>
      <c r="AX5" s="520"/>
      <c r="AY5" s="523"/>
      <c r="AZ5" s="524"/>
      <c r="BA5" s="524"/>
      <c r="BB5" s="524"/>
      <c r="BC5" s="524"/>
      <c r="BD5" s="524"/>
      <c r="BE5" s="525"/>
      <c r="BF5" s="525"/>
      <c r="BG5" s="525"/>
      <c r="BH5" s="525"/>
      <c r="BI5" s="525"/>
      <c r="BJ5" s="525"/>
      <c r="BK5" s="525"/>
      <c r="BL5" s="525"/>
      <c r="BM5" s="525"/>
      <c r="BN5" s="525"/>
      <c r="BO5" s="525"/>
      <c r="BP5" s="525"/>
      <c r="BQ5" s="516" t="s">
        <v>313</v>
      </c>
      <c r="BR5" s="517"/>
      <c r="BS5" s="517"/>
      <c r="BT5" s="517"/>
      <c r="BU5" s="517"/>
      <c r="BV5" s="517"/>
      <c r="BW5" s="517"/>
      <c r="BX5" s="517"/>
      <c r="BY5" s="517"/>
      <c r="BZ5" s="517"/>
      <c r="CA5" s="517"/>
      <c r="CB5" s="517"/>
      <c r="CC5" s="517"/>
      <c r="CD5" s="517"/>
      <c r="CE5" s="517"/>
      <c r="CF5" s="517"/>
      <c r="CG5" s="518"/>
      <c r="CH5" s="519" t="s">
        <v>314</v>
      </c>
      <c r="CI5" s="520"/>
      <c r="CJ5" s="520"/>
      <c r="CK5" s="520"/>
      <c r="CL5" s="521"/>
      <c r="CM5" s="519" t="s">
        <v>315</v>
      </c>
      <c r="CN5" s="520"/>
      <c r="CO5" s="520"/>
      <c r="CP5" s="520"/>
      <c r="CQ5" s="521"/>
      <c r="CR5" s="519" t="s">
        <v>316</v>
      </c>
      <c r="CS5" s="520"/>
      <c r="CT5" s="520"/>
      <c r="CU5" s="520"/>
      <c r="CV5" s="521"/>
      <c r="CW5" s="519" t="s">
        <v>317</v>
      </c>
      <c r="CX5" s="520"/>
      <c r="CY5" s="520"/>
      <c r="CZ5" s="520"/>
      <c r="DA5" s="521"/>
      <c r="DB5" s="519" t="s">
        <v>318</v>
      </c>
      <c r="DC5" s="520"/>
      <c r="DD5" s="520"/>
      <c r="DE5" s="520"/>
      <c r="DF5" s="521"/>
      <c r="DG5" s="526" t="s">
        <v>319</v>
      </c>
      <c r="DH5" s="527"/>
      <c r="DI5" s="527"/>
      <c r="DJ5" s="527"/>
      <c r="DK5" s="528"/>
      <c r="DL5" s="526" t="s">
        <v>320</v>
      </c>
      <c r="DM5" s="527"/>
      <c r="DN5" s="527"/>
      <c r="DO5" s="527"/>
      <c r="DP5" s="528"/>
      <c r="DQ5" s="519" t="s">
        <v>321</v>
      </c>
      <c r="DR5" s="520"/>
      <c r="DS5" s="520"/>
      <c r="DT5" s="520"/>
      <c r="DU5" s="521"/>
      <c r="DV5" s="519" t="s">
        <v>312</v>
      </c>
      <c r="DW5" s="520"/>
      <c r="DX5" s="520"/>
      <c r="DY5" s="520"/>
      <c r="DZ5" s="523"/>
      <c r="EA5" s="514"/>
    </row>
    <row r="6" spans="1:131" s="515" customFormat="1" ht="26.25" customHeight="1" thickBot="1" x14ac:dyDescent="0.2">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x14ac:dyDescent="0.15">
      <c r="A7" s="540">
        <v>1</v>
      </c>
      <c r="B7" s="541" t="s">
        <v>322</v>
      </c>
      <c r="C7" s="542"/>
      <c r="D7" s="542"/>
      <c r="E7" s="542"/>
      <c r="F7" s="542"/>
      <c r="G7" s="542"/>
      <c r="H7" s="542"/>
      <c r="I7" s="542"/>
      <c r="J7" s="542"/>
      <c r="K7" s="542"/>
      <c r="L7" s="542"/>
      <c r="M7" s="542"/>
      <c r="N7" s="542"/>
      <c r="O7" s="542"/>
      <c r="P7" s="543"/>
      <c r="Q7" s="544">
        <v>20953</v>
      </c>
      <c r="R7" s="545"/>
      <c r="S7" s="545"/>
      <c r="T7" s="545"/>
      <c r="U7" s="545"/>
      <c r="V7" s="545">
        <v>20480</v>
      </c>
      <c r="W7" s="545"/>
      <c r="X7" s="545"/>
      <c r="Y7" s="545"/>
      <c r="Z7" s="545"/>
      <c r="AA7" s="545">
        <v>473</v>
      </c>
      <c r="AB7" s="545"/>
      <c r="AC7" s="545"/>
      <c r="AD7" s="545"/>
      <c r="AE7" s="546"/>
      <c r="AF7" s="547">
        <v>315</v>
      </c>
      <c r="AG7" s="548"/>
      <c r="AH7" s="548"/>
      <c r="AI7" s="548"/>
      <c r="AJ7" s="549"/>
      <c r="AK7" s="550">
        <v>561</v>
      </c>
      <c r="AL7" s="551"/>
      <c r="AM7" s="551"/>
      <c r="AN7" s="551"/>
      <c r="AO7" s="551"/>
      <c r="AP7" s="551">
        <v>17182</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c r="BS7" s="556" t="s">
        <v>323</v>
      </c>
      <c r="BT7" s="557"/>
      <c r="BU7" s="557"/>
      <c r="BV7" s="557"/>
      <c r="BW7" s="557"/>
      <c r="BX7" s="557"/>
      <c r="BY7" s="557"/>
      <c r="BZ7" s="557"/>
      <c r="CA7" s="557"/>
      <c r="CB7" s="557"/>
      <c r="CC7" s="557"/>
      <c r="CD7" s="557"/>
      <c r="CE7" s="557"/>
      <c r="CF7" s="557"/>
      <c r="CG7" s="558"/>
      <c r="CH7" s="559">
        <v>1</v>
      </c>
      <c r="CI7" s="560"/>
      <c r="CJ7" s="560"/>
      <c r="CK7" s="560"/>
      <c r="CL7" s="561"/>
      <c r="CM7" s="559">
        <v>602</v>
      </c>
      <c r="CN7" s="560"/>
      <c r="CO7" s="560"/>
      <c r="CP7" s="560"/>
      <c r="CQ7" s="561"/>
      <c r="CR7" s="559" t="s">
        <v>324</v>
      </c>
      <c r="CS7" s="560"/>
      <c r="CT7" s="560"/>
      <c r="CU7" s="560"/>
      <c r="CV7" s="561"/>
      <c r="CW7" s="559">
        <v>34</v>
      </c>
      <c r="CX7" s="560"/>
      <c r="CY7" s="560"/>
      <c r="CZ7" s="560"/>
      <c r="DA7" s="561"/>
      <c r="DB7" s="562" t="s">
        <v>324</v>
      </c>
      <c r="DC7" s="563"/>
      <c r="DD7" s="563"/>
      <c r="DE7" s="563"/>
      <c r="DF7" s="564"/>
      <c r="DG7" s="562" t="s">
        <v>324</v>
      </c>
      <c r="DH7" s="563"/>
      <c r="DI7" s="563"/>
      <c r="DJ7" s="563"/>
      <c r="DK7" s="564"/>
      <c r="DL7" s="562" t="s">
        <v>324</v>
      </c>
      <c r="DM7" s="563"/>
      <c r="DN7" s="563"/>
      <c r="DO7" s="563"/>
      <c r="DP7" s="564"/>
      <c r="DQ7" s="562" t="s">
        <v>324</v>
      </c>
      <c r="DR7" s="563"/>
      <c r="DS7" s="563"/>
      <c r="DT7" s="563"/>
      <c r="DU7" s="564"/>
      <c r="DV7" s="565"/>
      <c r="DW7" s="566"/>
      <c r="DX7" s="566"/>
      <c r="DY7" s="566"/>
      <c r="DZ7" s="567"/>
      <c r="EA7" s="514"/>
    </row>
    <row r="8" spans="1:131" s="515" customFormat="1" ht="26.25" customHeight="1" x14ac:dyDescent="0.15">
      <c r="A8" s="568">
        <v>2</v>
      </c>
      <c r="B8" s="569"/>
      <c r="C8" s="570"/>
      <c r="D8" s="570"/>
      <c r="E8" s="570"/>
      <c r="F8" s="570"/>
      <c r="G8" s="570"/>
      <c r="H8" s="570"/>
      <c r="I8" s="570"/>
      <c r="J8" s="570"/>
      <c r="K8" s="570"/>
      <c r="L8" s="570"/>
      <c r="M8" s="570"/>
      <c r="N8" s="570"/>
      <c r="O8" s="570"/>
      <c r="P8" s="571"/>
      <c r="Q8" s="572"/>
      <c r="R8" s="573"/>
      <c r="S8" s="573"/>
      <c r="T8" s="573"/>
      <c r="U8" s="573"/>
      <c r="V8" s="573"/>
      <c r="W8" s="573"/>
      <c r="X8" s="573"/>
      <c r="Y8" s="573"/>
      <c r="Z8" s="573"/>
      <c r="AA8" s="573"/>
      <c r="AB8" s="573"/>
      <c r="AC8" s="573"/>
      <c r="AD8" s="573"/>
      <c r="AE8" s="574"/>
      <c r="AF8" s="575"/>
      <c r="AG8" s="576"/>
      <c r="AH8" s="576"/>
      <c r="AI8" s="576"/>
      <c r="AJ8" s="577"/>
      <c r="AK8" s="578"/>
      <c r="AL8" s="579"/>
      <c r="AM8" s="579"/>
      <c r="AN8" s="579"/>
      <c r="AO8" s="579"/>
      <c r="AP8" s="579"/>
      <c r="AQ8" s="579"/>
      <c r="AR8" s="579"/>
      <c r="AS8" s="579"/>
      <c r="AT8" s="579"/>
      <c r="AU8" s="580"/>
      <c r="AV8" s="580"/>
      <c r="AW8" s="580"/>
      <c r="AX8" s="580"/>
      <c r="AY8" s="581"/>
      <c r="AZ8" s="512"/>
      <c r="BA8" s="512"/>
      <c r="BB8" s="512"/>
      <c r="BC8" s="512"/>
      <c r="BD8" s="512"/>
      <c r="BE8" s="513"/>
      <c r="BF8" s="513"/>
      <c r="BG8" s="513"/>
      <c r="BH8" s="513"/>
      <c r="BI8" s="513"/>
      <c r="BJ8" s="513"/>
      <c r="BK8" s="513"/>
      <c r="BL8" s="513"/>
      <c r="BM8" s="513"/>
      <c r="BN8" s="513"/>
      <c r="BO8" s="513"/>
      <c r="BP8" s="513"/>
      <c r="BQ8" s="582">
        <v>2</v>
      </c>
      <c r="BR8" s="583"/>
      <c r="BS8" s="584" t="s">
        <v>325</v>
      </c>
      <c r="BT8" s="585"/>
      <c r="BU8" s="585"/>
      <c r="BV8" s="585"/>
      <c r="BW8" s="585"/>
      <c r="BX8" s="585"/>
      <c r="BY8" s="585"/>
      <c r="BZ8" s="585"/>
      <c r="CA8" s="585"/>
      <c r="CB8" s="585"/>
      <c r="CC8" s="585"/>
      <c r="CD8" s="585"/>
      <c r="CE8" s="585"/>
      <c r="CF8" s="585"/>
      <c r="CG8" s="586"/>
      <c r="CH8" s="562">
        <v>-6</v>
      </c>
      <c r="CI8" s="563"/>
      <c r="CJ8" s="563"/>
      <c r="CK8" s="563"/>
      <c r="CL8" s="564"/>
      <c r="CM8" s="562">
        <v>15</v>
      </c>
      <c r="CN8" s="563"/>
      <c r="CO8" s="563"/>
      <c r="CP8" s="563"/>
      <c r="CQ8" s="564"/>
      <c r="CR8" s="562" t="s">
        <v>324</v>
      </c>
      <c r="CS8" s="563"/>
      <c r="CT8" s="563"/>
      <c r="CU8" s="563"/>
      <c r="CV8" s="564"/>
      <c r="CW8" s="562" t="s">
        <v>324</v>
      </c>
      <c r="CX8" s="563"/>
      <c r="CY8" s="563"/>
      <c r="CZ8" s="563"/>
      <c r="DA8" s="564"/>
      <c r="DB8" s="562" t="s">
        <v>324</v>
      </c>
      <c r="DC8" s="563"/>
      <c r="DD8" s="563"/>
      <c r="DE8" s="563"/>
      <c r="DF8" s="564"/>
      <c r="DG8" s="562" t="s">
        <v>324</v>
      </c>
      <c r="DH8" s="563"/>
      <c r="DI8" s="563"/>
      <c r="DJ8" s="563"/>
      <c r="DK8" s="564"/>
      <c r="DL8" s="562" t="s">
        <v>324</v>
      </c>
      <c r="DM8" s="563"/>
      <c r="DN8" s="563"/>
      <c r="DO8" s="563"/>
      <c r="DP8" s="564"/>
      <c r="DQ8" s="562" t="s">
        <v>324</v>
      </c>
      <c r="DR8" s="563"/>
      <c r="DS8" s="563"/>
      <c r="DT8" s="563"/>
      <c r="DU8" s="564"/>
      <c r="DV8" s="587"/>
      <c r="DW8" s="588"/>
      <c r="DX8" s="588"/>
      <c r="DY8" s="588"/>
      <c r="DZ8" s="589"/>
      <c r="EA8" s="514"/>
    </row>
    <row r="9" spans="1:131" s="515" customFormat="1" ht="26.25" customHeight="1" x14ac:dyDescent="0.15">
      <c r="A9" s="568">
        <v>3</v>
      </c>
      <c r="B9" s="569"/>
      <c r="C9" s="570"/>
      <c r="D9" s="570"/>
      <c r="E9" s="570"/>
      <c r="F9" s="570"/>
      <c r="G9" s="570"/>
      <c r="H9" s="570"/>
      <c r="I9" s="570"/>
      <c r="J9" s="570"/>
      <c r="K9" s="570"/>
      <c r="L9" s="570"/>
      <c r="M9" s="570"/>
      <c r="N9" s="570"/>
      <c r="O9" s="570"/>
      <c r="P9" s="571"/>
      <c r="Q9" s="572"/>
      <c r="R9" s="573"/>
      <c r="S9" s="573"/>
      <c r="T9" s="573"/>
      <c r="U9" s="573"/>
      <c r="V9" s="573"/>
      <c r="W9" s="573"/>
      <c r="X9" s="573"/>
      <c r="Y9" s="573"/>
      <c r="Z9" s="573"/>
      <c r="AA9" s="573"/>
      <c r="AB9" s="573"/>
      <c r="AC9" s="573"/>
      <c r="AD9" s="573"/>
      <c r="AE9" s="574"/>
      <c r="AF9" s="575"/>
      <c r="AG9" s="576"/>
      <c r="AH9" s="576"/>
      <c r="AI9" s="576"/>
      <c r="AJ9" s="577"/>
      <c r="AK9" s="578"/>
      <c r="AL9" s="579"/>
      <c r="AM9" s="579"/>
      <c r="AN9" s="579"/>
      <c r="AO9" s="579"/>
      <c r="AP9" s="579"/>
      <c r="AQ9" s="579"/>
      <c r="AR9" s="579"/>
      <c r="AS9" s="579"/>
      <c r="AT9" s="579"/>
      <c r="AU9" s="580"/>
      <c r="AV9" s="580"/>
      <c r="AW9" s="580"/>
      <c r="AX9" s="580"/>
      <c r="AY9" s="581"/>
      <c r="AZ9" s="512"/>
      <c r="BA9" s="512"/>
      <c r="BB9" s="512"/>
      <c r="BC9" s="512"/>
      <c r="BD9" s="512"/>
      <c r="BE9" s="513"/>
      <c r="BF9" s="513"/>
      <c r="BG9" s="513"/>
      <c r="BH9" s="513"/>
      <c r="BI9" s="513"/>
      <c r="BJ9" s="513"/>
      <c r="BK9" s="513"/>
      <c r="BL9" s="513"/>
      <c r="BM9" s="513"/>
      <c r="BN9" s="513"/>
      <c r="BO9" s="513"/>
      <c r="BP9" s="513"/>
      <c r="BQ9" s="582">
        <v>3</v>
      </c>
      <c r="BR9" s="583"/>
      <c r="BS9" s="584" t="s">
        <v>326</v>
      </c>
      <c r="BT9" s="585"/>
      <c r="BU9" s="585"/>
      <c r="BV9" s="585"/>
      <c r="BW9" s="585"/>
      <c r="BX9" s="585"/>
      <c r="BY9" s="585"/>
      <c r="BZ9" s="585"/>
      <c r="CA9" s="585"/>
      <c r="CB9" s="585"/>
      <c r="CC9" s="585"/>
      <c r="CD9" s="585"/>
      <c r="CE9" s="585"/>
      <c r="CF9" s="585"/>
      <c r="CG9" s="586"/>
      <c r="CH9" s="562">
        <v>90</v>
      </c>
      <c r="CI9" s="563"/>
      <c r="CJ9" s="563"/>
      <c r="CK9" s="563"/>
      <c r="CL9" s="564"/>
      <c r="CM9" s="562">
        <v>104</v>
      </c>
      <c r="CN9" s="563"/>
      <c r="CO9" s="563"/>
      <c r="CP9" s="563"/>
      <c r="CQ9" s="564"/>
      <c r="CR9" s="562" t="s">
        <v>324</v>
      </c>
      <c r="CS9" s="563"/>
      <c r="CT9" s="563"/>
      <c r="CU9" s="563"/>
      <c r="CV9" s="564"/>
      <c r="CW9" s="562" t="s">
        <v>324</v>
      </c>
      <c r="CX9" s="563"/>
      <c r="CY9" s="563"/>
      <c r="CZ9" s="563"/>
      <c r="DA9" s="564"/>
      <c r="DB9" s="562" t="s">
        <v>324</v>
      </c>
      <c r="DC9" s="563"/>
      <c r="DD9" s="563"/>
      <c r="DE9" s="563"/>
      <c r="DF9" s="564"/>
      <c r="DG9" s="562">
        <v>36</v>
      </c>
      <c r="DH9" s="563"/>
      <c r="DI9" s="563"/>
      <c r="DJ9" s="563"/>
      <c r="DK9" s="564"/>
      <c r="DL9" s="562" t="s">
        <v>324</v>
      </c>
      <c r="DM9" s="563"/>
      <c r="DN9" s="563"/>
      <c r="DO9" s="563"/>
      <c r="DP9" s="564"/>
      <c r="DQ9" s="562" t="s">
        <v>324</v>
      </c>
      <c r="DR9" s="563"/>
      <c r="DS9" s="563"/>
      <c r="DT9" s="563"/>
      <c r="DU9" s="564"/>
      <c r="DV9" s="587"/>
      <c r="DW9" s="588"/>
      <c r="DX9" s="588"/>
      <c r="DY9" s="588"/>
      <c r="DZ9" s="589"/>
      <c r="EA9" s="514"/>
    </row>
    <row r="10" spans="1:131" s="515" customFormat="1" ht="26.25" customHeight="1" x14ac:dyDescent="0.15">
      <c r="A10" s="568">
        <v>4</v>
      </c>
      <c r="B10" s="569"/>
      <c r="C10" s="570"/>
      <c r="D10" s="570"/>
      <c r="E10" s="570"/>
      <c r="F10" s="570"/>
      <c r="G10" s="570"/>
      <c r="H10" s="570"/>
      <c r="I10" s="570"/>
      <c r="J10" s="570"/>
      <c r="K10" s="570"/>
      <c r="L10" s="570"/>
      <c r="M10" s="570"/>
      <c r="N10" s="570"/>
      <c r="O10" s="570"/>
      <c r="P10" s="571"/>
      <c r="Q10" s="572"/>
      <c r="R10" s="573"/>
      <c r="S10" s="573"/>
      <c r="T10" s="573"/>
      <c r="U10" s="573"/>
      <c r="V10" s="573"/>
      <c r="W10" s="573"/>
      <c r="X10" s="573"/>
      <c r="Y10" s="573"/>
      <c r="Z10" s="573"/>
      <c r="AA10" s="573"/>
      <c r="AB10" s="573"/>
      <c r="AC10" s="573"/>
      <c r="AD10" s="573"/>
      <c r="AE10" s="574"/>
      <c r="AF10" s="575"/>
      <c r="AG10" s="576"/>
      <c r="AH10" s="576"/>
      <c r="AI10" s="576"/>
      <c r="AJ10" s="577"/>
      <c r="AK10" s="578"/>
      <c r="AL10" s="579"/>
      <c r="AM10" s="579"/>
      <c r="AN10" s="579"/>
      <c r="AO10" s="579"/>
      <c r="AP10" s="579"/>
      <c r="AQ10" s="579"/>
      <c r="AR10" s="579"/>
      <c r="AS10" s="579"/>
      <c r="AT10" s="579"/>
      <c r="AU10" s="580"/>
      <c r="AV10" s="580"/>
      <c r="AW10" s="580"/>
      <c r="AX10" s="580"/>
      <c r="AY10" s="581"/>
      <c r="AZ10" s="512"/>
      <c r="BA10" s="512"/>
      <c r="BB10" s="512"/>
      <c r="BC10" s="512"/>
      <c r="BD10" s="512"/>
      <c r="BE10" s="513"/>
      <c r="BF10" s="513"/>
      <c r="BG10" s="513"/>
      <c r="BH10" s="513"/>
      <c r="BI10" s="513"/>
      <c r="BJ10" s="513"/>
      <c r="BK10" s="513"/>
      <c r="BL10" s="513"/>
      <c r="BM10" s="513"/>
      <c r="BN10" s="513"/>
      <c r="BO10" s="513"/>
      <c r="BP10" s="513"/>
      <c r="BQ10" s="582">
        <v>4</v>
      </c>
      <c r="BR10" s="583"/>
      <c r="BS10" s="584"/>
      <c r="BT10" s="585"/>
      <c r="BU10" s="585"/>
      <c r="BV10" s="585"/>
      <c r="BW10" s="585"/>
      <c r="BX10" s="585"/>
      <c r="BY10" s="585"/>
      <c r="BZ10" s="585"/>
      <c r="CA10" s="585"/>
      <c r="CB10" s="585"/>
      <c r="CC10" s="585"/>
      <c r="CD10" s="585"/>
      <c r="CE10" s="585"/>
      <c r="CF10" s="585"/>
      <c r="CG10" s="586"/>
      <c r="CH10" s="562"/>
      <c r="CI10" s="563"/>
      <c r="CJ10" s="563"/>
      <c r="CK10" s="563"/>
      <c r="CL10" s="564"/>
      <c r="CM10" s="562"/>
      <c r="CN10" s="563"/>
      <c r="CO10" s="563"/>
      <c r="CP10" s="563"/>
      <c r="CQ10" s="564"/>
      <c r="CR10" s="562"/>
      <c r="CS10" s="563"/>
      <c r="CT10" s="563"/>
      <c r="CU10" s="563"/>
      <c r="CV10" s="564"/>
      <c r="CW10" s="562"/>
      <c r="CX10" s="563"/>
      <c r="CY10" s="563"/>
      <c r="CZ10" s="563"/>
      <c r="DA10" s="564"/>
      <c r="DB10" s="562"/>
      <c r="DC10" s="563"/>
      <c r="DD10" s="563"/>
      <c r="DE10" s="563"/>
      <c r="DF10" s="564"/>
      <c r="DG10" s="562"/>
      <c r="DH10" s="563"/>
      <c r="DI10" s="563"/>
      <c r="DJ10" s="563"/>
      <c r="DK10" s="564"/>
      <c r="DL10" s="562"/>
      <c r="DM10" s="563"/>
      <c r="DN10" s="563"/>
      <c r="DO10" s="563"/>
      <c r="DP10" s="564"/>
      <c r="DQ10" s="562"/>
      <c r="DR10" s="563"/>
      <c r="DS10" s="563"/>
      <c r="DT10" s="563"/>
      <c r="DU10" s="564"/>
      <c r="DV10" s="587"/>
      <c r="DW10" s="588"/>
      <c r="DX10" s="588"/>
      <c r="DY10" s="588"/>
      <c r="DZ10" s="589"/>
      <c r="EA10" s="514"/>
    </row>
    <row r="11" spans="1:131" s="515" customFormat="1" ht="26.25" customHeight="1" x14ac:dyDescent="0.15">
      <c r="A11" s="568">
        <v>5</v>
      </c>
      <c r="B11" s="569"/>
      <c r="C11" s="570"/>
      <c r="D11" s="570"/>
      <c r="E11" s="570"/>
      <c r="F11" s="570"/>
      <c r="G11" s="570"/>
      <c r="H11" s="570"/>
      <c r="I11" s="570"/>
      <c r="J11" s="570"/>
      <c r="K11" s="570"/>
      <c r="L11" s="570"/>
      <c r="M11" s="570"/>
      <c r="N11" s="570"/>
      <c r="O11" s="570"/>
      <c r="P11" s="571"/>
      <c r="Q11" s="572"/>
      <c r="R11" s="573"/>
      <c r="S11" s="573"/>
      <c r="T11" s="573"/>
      <c r="U11" s="573"/>
      <c r="V11" s="573"/>
      <c r="W11" s="573"/>
      <c r="X11" s="573"/>
      <c r="Y11" s="573"/>
      <c r="Z11" s="573"/>
      <c r="AA11" s="573"/>
      <c r="AB11" s="573"/>
      <c r="AC11" s="573"/>
      <c r="AD11" s="573"/>
      <c r="AE11" s="574"/>
      <c r="AF11" s="575"/>
      <c r="AG11" s="576"/>
      <c r="AH11" s="576"/>
      <c r="AI11" s="576"/>
      <c r="AJ11" s="577"/>
      <c r="AK11" s="578"/>
      <c r="AL11" s="579"/>
      <c r="AM11" s="579"/>
      <c r="AN11" s="579"/>
      <c r="AO11" s="579"/>
      <c r="AP11" s="579"/>
      <c r="AQ11" s="579"/>
      <c r="AR11" s="579"/>
      <c r="AS11" s="579"/>
      <c r="AT11" s="579"/>
      <c r="AU11" s="580"/>
      <c r="AV11" s="580"/>
      <c r="AW11" s="580"/>
      <c r="AX11" s="580"/>
      <c r="AY11" s="581"/>
      <c r="AZ11" s="512"/>
      <c r="BA11" s="512"/>
      <c r="BB11" s="512"/>
      <c r="BC11" s="512"/>
      <c r="BD11" s="512"/>
      <c r="BE11" s="513"/>
      <c r="BF11" s="513"/>
      <c r="BG11" s="513"/>
      <c r="BH11" s="513"/>
      <c r="BI11" s="513"/>
      <c r="BJ11" s="513"/>
      <c r="BK11" s="513"/>
      <c r="BL11" s="513"/>
      <c r="BM11" s="513"/>
      <c r="BN11" s="513"/>
      <c r="BO11" s="513"/>
      <c r="BP11" s="513"/>
      <c r="BQ11" s="582">
        <v>5</v>
      </c>
      <c r="BR11" s="583"/>
      <c r="BS11" s="584"/>
      <c r="BT11" s="585"/>
      <c r="BU11" s="585"/>
      <c r="BV11" s="585"/>
      <c r="BW11" s="585"/>
      <c r="BX11" s="585"/>
      <c r="BY11" s="585"/>
      <c r="BZ11" s="585"/>
      <c r="CA11" s="585"/>
      <c r="CB11" s="585"/>
      <c r="CC11" s="585"/>
      <c r="CD11" s="585"/>
      <c r="CE11" s="585"/>
      <c r="CF11" s="585"/>
      <c r="CG11" s="586"/>
      <c r="CH11" s="562"/>
      <c r="CI11" s="563"/>
      <c r="CJ11" s="563"/>
      <c r="CK11" s="563"/>
      <c r="CL11" s="564"/>
      <c r="CM11" s="562"/>
      <c r="CN11" s="563"/>
      <c r="CO11" s="563"/>
      <c r="CP11" s="563"/>
      <c r="CQ11" s="564"/>
      <c r="CR11" s="562"/>
      <c r="CS11" s="563"/>
      <c r="CT11" s="563"/>
      <c r="CU11" s="563"/>
      <c r="CV11" s="564"/>
      <c r="CW11" s="562"/>
      <c r="CX11" s="563"/>
      <c r="CY11" s="563"/>
      <c r="CZ11" s="563"/>
      <c r="DA11" s="564"/>
      <c r="DB11" s="562"/>
      <c r="DC11" s="563"/>
      <c r="DD11" s="563"/>
      <c r="DE11" s="563"/>
      <c r="DF11" s="564"/>
      <c r="DG11" s="562"/>
      <c r="DH11" s="563"/>
      <c r="DI11" s="563"/>
      <c r="DJ11" s="563"/>
      <c r="DK11" s="564"/>
      <c r="DL11" s="562"/>
      <c r="DM11" s="563"/>
      <c r="DN11" s="563"/>
      <c r="DO11" s="563"/>
      <c r="DP11" s="564"/>
      <c r="DQ11" s="562"/>
      <c r="DR11" s="563"/>
      <c r="DS11" s="563"/>
      <c r="DT11" s="563"/>
      <c r="DU11" s="564"/>
      <c r="DV11" s="587"/>
      <c r="DW11" s="588"/>
      <c r="DX11" s="588"/>
      <c r="DY11" s="588"/>
      <c r="DZ11" s="589"/>
      <c r="EA11" s="514"/>
    </row>
    <row r="12" spans="1:131" s="515" customFormat="1" ht="26.25" customHeight="1" x14ac:dyDescent="0.15">
      <c r="A12" s="568">
        <v>6</v>
      </c>
      <c r="B12" s="569"/>
      <c r="C12" s="570"/>
      <c r="D12" s="570"/>
      <c r="E12" s="570"/>
      <c r="F12" s="570"/>
      <c r="G12" s="570"/>
      <c r="H12" s="570"/>
      <c r="I12" s="570"/>
      <c r="J12" s="570"/>
      <c r="K12" s="570"/>
      <c r="L12" s="570"/>
      <c r="M12" s="570"/>
      <c r="N12" s="570"/>
      <c r="O12" s="570"/>
      <c r="P12" s="571"/>
      <c r="Q12" s="572"/>
      <c r="R12" s="573"/>
      <c r="S12" s="573"/>
      <c r="T12" s="573"/>
      <c r="U12" s="573"/>
      <c r="V12" s="573"/>
      <c r="W12" s="573"/>
      <c r="X12" s="573"/>
      <c r="Y12" s="573"/>
      <c r="Z12" s="573"/>
      <c r="AA12" s="573"/>
      <c r="AB12" s="573"/>
      <c r="AC12" s="573"/>
      <c r="AD12" s="573"/>
      <c r="AE12" s="574"/>
      <c r="AF12" s="575"/>
      <c r="AG12" s="576"/>
      <c r="AH12" s="576"/>
      <c r="AI12" s="576"/>
      <c r="AJ12" s="577"/>
      <c r="AK12" s="578"/>
      <c r="AL12" s="579"/>
      <c r="AM12" s="579"/>
      <c r="AN12" s="579"/>
      <c r="AO12" s="579"/>
      <c r="AP12" s="579"/>
      <c r="AQ12" s="579"/>
      <c r="AR12" s="579"/>
      <c r="AS12" s="579"/>
      <c r="AT12" s="579"/>
      <c r="AU12" s="580"/>
      <c r="AV12" s="580"/>
      <c r="AW12" s="580"/>
      <c r="AX12" s="580"/>
      <c r="AY12" s="581"/>
      <c r="AZ12" s="512"/>
      <c r="BA12" s="512"/>
      <c r="BB12" s="512"/>
      <c r="BC12" s="512"/>
      <c r="BD12" s="512"/>
      <c r="BE12" s="513"/>
      <c r="BF12" s="513"/>
      <c r="BG12" s="513"/>
      <c r="BH12" s="513"/>
      <c r="BI12" s="513"/>
      <c r="BJ12" s="513"/>
      <c r="BK12" s="513"/>
      <c r="BL12" s="513"/>
      <c r="BM12" s="513"/>
      <c r="BN12" s="513"/>
      <c r="BO12" s="513"/>
      <c r="BP12" s="513"/>
      <c r="BQ12" s="582">
        <v>6</v>
      </c>
      <c r="BR12" s="583"/>
      <c r="BS12" s="584"/>
      <c r="BT12" s="585"/>
      <c r="BU12" s="585"/>
      <c r="BV12" s="585"/>
      <c r="BW12" s="585"/>
      <c r="BX12" s="585"/>
      <c r="BY12" s="585"/>
      <c r="BZ12" s="585"/>
      <c r="CA12" s="585"/>
      <c r="CB12" s="585"/>
      <c r="CC12" s="585"/>
      <c r="CD12" s="585"/>
      <c r="CE12" s="585"/>
      <c r="CF12" s="585"/>
      <c r="CG12" s="586"/>
      <c r="CH12" s="562"/>
      <c r="CI12" s="563"/>
      <c r="CJ12" s="563"/>
      <c r="CK12" s="563"/>
      <c r="CL12" s="564"/>
      <c r="CM12" s="562"/>
      <c r="CN12" s="563"/>
      <c r="CO12" s="563"/>
      <c r="CP12" s="563"/>
      <c r="CQ12" s="564"/>
      <c r="CR12" s="562"/>
      <c r="CS12" s="563"/>
      <c r="CT12" s="563"/>
      <c r="CU12" s="563"/>
      <c r="CV12" s="564"/>
      <c r="CW12" s="562"/>
      <c r="CX12" s="563"/>
      <c r="CY12" s="563"/>
      <c r="CZ12" s="563"/>
      <c r="DA12" s="564"/>
      <c r="DB12" s="562"/>
      <c r="DC12" s="563"/>
      <c r="DD12" s="563"/>
      <c r="DE12" s="563"/>
      <c r="DF12" s="564"/>
      <c r="DG12" s="562"/>
      <c r="DH12" s="563"/>
      <c r="DI12" s="563"/>
      <c r="DJ12" s="563"/>
      <c r="DK12" s="564"/>
      <c r="DL12" s="562"/>
      <c r="DM12" s="563"/>
      <c r="DN12" s="563"/>
      <c r="DO12" s="563"/>
      <c r="DP12" s="564"/>
      <c r="DQ12" s="562"/>
      <c r="DR12" s="563"/>
      <c r="DS12" s="563"/>
      <c r="DT12" s="563"/>
      <c r="DU12" s="564"/>
      <c r="DV12" s="587"/>
      <c r="DW12" s="588"/>
      <c r="DX12" s="588"/>
      <c r="DY12" s="588"/>
      <c r="DZ12" s="589"/>
      <c r="EA12" s="514"/>
    </row>
    <row r="13" spans="1:131" s="515" customFormat="1" ht="26.25" customHeight="1" x14ac:dyDescent="0.15">
      <c r="A13" s="568">
        <v>7</v>
      </c>
      <c r="B13" s="569"/>
      <c r="C13" s="570"/>
      <c r="D13" s="570"/>
      <c r="E13" s="570"/>
      <c r="F13" s="570"/>
      <c r="G13" s="570"/>
      <c r="H13" s="570"/>
      <c r="I13" s="570"/>
      <c r="J13" s="570"/>
      <c r="K13" s="570"/>
      <c r="L13" s="570"/>
      <c r="M13" s="570"/>
      <c r="N13" s="570"/>
      <c r="O13" s="570"/>
      <c r="P13" s="571"/>
      <c r="Q13" s="572"/>
      <c r="R13" s="573"/>
      <c r="S13" s="573"/>
      <c r="T13" s="573"/>
      <c r="U13" s="573"/>
      <c r="V13" s="573"/>
      <c r="W13" s="573"/>
      <c r="X13" s="573"/>
      <c r="Y13" s="573"/>
      <c r="Z13" s="573"/>
      <c r="AA13" s="573"/>
      <c r="AB13" s="573"/>
      <c r="AC13" s="573"/>
      <c r="AD13" s="573"/>
      <c r="AE13" s="574"/>
      <c r="AF13" s="575"/>
      <c r="AG13" s="576"/>
      <c r="AH13" s="576"/>
      <c r="AI13" s="576"/>
      <c r="AJ13" s="577"/>
      <c r="AK13" s="578"/>
      <c r="AL13" s="579"/>
      <c r="AM13" s="579"/>
      <c r="AN13" s="579"/>
      <c r="AO13" s="579"/>
      <c r="AP13" s="579"/>
      <c r="AQ13" s="579"/>
      <c r="AR13" s="579"/>
      <c r="AS13" s="579"/>
      <c r="AT13" s="579"/>
      <c r="AU13" s="580"/>
      <c r="AV13" s="580"/>
      <c r="AW13" s="580"/>
      <c r="AX13" s="580"/>
      <c r="AY13" s="581"/>
      <c r="AZ13" s="512"/>
      <c r="BA13" s="512"/>
      <c r="BB13" s="512"/>
      <c r="BC13" s="512"/>
      <c r="BD13" s="512"/>
      <c r="BE13" s="513"/>
      <c r="BF13" s="513"/>
      <c r="BG13" s="513"/>
      <c r="BH13" s="513"/>
      <c r="BI13" s="513"/>
      <c r="BJ13" s="513"/>
      <c r="BK13" s="513"/>
      <c r="BL13" s="513"/>
      <c r="BM13" s="513"/>
      <c r="BN13" s="513"/>
      <c r="BO13" s="513"/>
      <c r="BP13" s="513"/>
      <c r="BQ13" s="582">
        <v>7</v>
      </c>
      <c r="BR13" s="583"/>
      <c r="BS13" s="584"/>
      <c r="BT13" s="585"/>
      <c r="BU13" s="585"/>
      <c r="BV13" s="585"/>
      <c r="BW13" s="585"/>
      <c r="BX13" s="585"/>
      <c r="BY13" s="585"/>
      <c r="BZ13" s="585"/>
      <c r="CA13" s="585"/>
      <c r="CB13" s="585"/>
      <c r="CC13" s="585"/>
      <c r="CD13" s="585"/>
      <c r="CE13" s="585"/>
      <c r="CF13" s="585"/>
      <c r="CG13" s="586"/>
      <c r="CH13" s="562"/>
      <c r="CI13" s="563"/>
      <c r="CJ13" s="563"/>
      <c r="CK13" s="563"/>
      <c r="CL13" s="564"/>
      <c r="CM13" s="562"/>
      <c r="CN13" s="563"/>
      <c r="CO13" s="563"/>
      <c r="CP13" s="563"/>
      <c r="CQ13" s="564"/>
      <c r="CR13" s="562"/>
      <c r="CS13" s="563"/>
      <c r="CT13" s="563"/>
      <c r="CU13" s="563"/>
      <c r="CV13" s="564"/>
      <c r="CW13" s="562"/>
      <c r="CX13" s="563"/>
      <c r="CY13" s="563"/>
      <c r="CZ13" s="563"/>
      <c r="DA13" s="564"/>
      <c r="DB13" s="562"/>
      <c r="DC13" s="563"/>
      <c r="DD13" s="563"/>
      <c r="DE13" s="563"/>
      <c r="DF13" s="564"/>
      <c r="DG13" s="562"/>
      <c r="DH13" s="563"/>
      <c r="DI13" s="563"/>
      <c r="DJ13" s="563"/>
      <c r="DK13" s="564"/>
      <c r="DL13" s="562"/>
      <c r="DM13" s="563"/>
      <c r="DN13" s="563"/>
      <c r="DO13" s="563"/>
      <c r="DP13" s="564"/>
      <c r="DQ13" s="562"/>
      <c r="DR13" s="563"/>
      <c r="DS13" s="563"/>
      <c r="DT13" s="563"/>
      <c r="DU13" s="564"/>
      <c r="DV13" s="587"/>
      <c r="DW13" s="588"/>
      <c r="DX13" s="588"/>
      <c r="DY13" s="588"/>
      <c r="DZ13" s="589"/>
      <c r="EA13" s="514"/>
    </row>
    <row r="14" spans="1:131" s="515" customFormat="1" ht="26.25" customHeight="1" x14ac:dyDescent="0.15">
      <c r="A14" s="568">
        <v>8</v>
      </c>
      <c r="B14" s="569"/>
      <c r="C14" s="570"/>
      <c r="D14" s="570"/>
      <c r="E14" s="570"/>
      <c r="F14" s="570"/>
      <c r="G14" s="570"/>
      <c r="H14" s="570"/>
      <c r="I14" s="570"/>
      <c r="J14" s="570"/>
      <c r="K14" s="570"/>
      <c r="L14" s="570"/>
      <c r="M14" s="570"/>
      <c r="N14" s="570"/>
      <c r="O14" s="570"/>
      <c r="P14" s="571"/>
      <c r="Q14" s="572"/>
      <c r="R14" s="573"/>
      <c r="S14" s="573"/>
      <c r="T14" s="573"/>
      <c r="U14" s="573"/>
      <c r="V14" s="573"/>
      <c r="W14" s="573"/>
      <c r="X14" s="573"/>
      <c r="Y14" s="573"/>
      <c r="Z14" s="573"/>
      <c r="AA14" s="573"/>
      <c r="AB14" s="573"/>
      <c r="AC14" s="573"/>
      <c r="AD14" s="573"/>
      <c r="AE14" s="574"/>
      <c r="AF14" s="575"/>
      <c r="AG14" s="576"/>
      <c r="AH14" s="576"/>
      <c r="AI14" s="576"/>
      <c r="AJ14" s="577"/>
      <c r="AK14" s="578"/>
      <c r="AL14" s="579"/>
      <c r="AM14" s="579"/>
      <c r="AN14" s="579"/>
      <c r="AO14" s="579"/>
      <c r="AP14" s="579"/>
      <c r="AQ14" s="579"/>
      <c r="AR14" s="579"/>
      <c r="AS14" s="579"/>
      <c r="AT14" s="579"/>
      <c r="AU14" s="580"/>
      <c r="AV14" s="580"/>
      <c r="AW14" s="580"/>
      <c r="AX14" s="580"/>
      <c r="AY14" s="581"/>
      <c r="AZ14" s="512"/>
      <c r="BA14" s="512"/>
      <c r="BB14" s="512"/>
      <c r="BC14" s="512"/>
      <c r="BD14" s="512"/>
      <c r="BE14" s="513"/>
      <c r="BF14" s="513"/>
      <c r="BG14" s="513"/>
      <c r="BH14" s="513"/>
      <c r="BI14" s="513"/>
      <c r="BJ14" s="513"/>
      <c r="BK14" s="513"/>
      <c r="BL14" s="513"/>
      <c r="BM14" s="513"/>
      <c r="BN14" s="513"/>
      <c r="BO14" s="513"/>
      <c r="BP14" s="513"/>
      <c r="BQ14" s="582">
        <v>8</v>
      </c>
      <c r="BR14" s="583"/>
      <c r="BS14" s="584"/>
      <c r="BT14" s="585"/>
      <c r="BU14" s="585"/>
      <c r="BV14" s="585"/>
      <c r="BW14" s="585"/>
      <c r="BX14" s="585"/>
      <c r="BY14" s="585"/>
      <c r="BZ14" s="585"/>
      <c r="CA14" s="585"/>
      <c r="CB14" s="585"/>
      <c r="CC14" s="585"/>
      <c r="CD14" s="585"/>
      <c r="CE14" s="585"/>
      <c r="CF14" s="585"/>
      <c r="CG14" s="586"/>
      <c r="CH14" s="562"/>
      <c r="CI14" s="563"/>
      <c r="CJ14" s="563"/>
      <c r="CK14" s="563"/>
      <c r="CL14" s="564"/>
      <c r="CM14" s="562"/>
      <c r="CN14" s="563"/>
      <c r="CO14" s="563"/>
      <c r="CP14" s="563"/>
      <c r="CQ14" s="564"/>
      <c r="CR14" s="562"/>
      <c r="CS14" s="563"/>
      <c r="CT14" s="563"/>
      <c r="CU14" s="563"/>
      <c r="CV14" s="564"/>
      <c r="CW14" s="562"/>
      <c r="CX14" s="563"/>
      <c r="CY14" s="563"/>
      <c r="CZ14" s="563"/>
      <c r="DA14" s="564"/>
      <c r="DB14" s="562"/>
      <c r="DC14" s="563"/>
      <c r="DD14" s="563"/>
      <c r="DE14" s="563"/>
      <c r="DF14" s="564"/>
      <c r="DG14" s="562"/>
      <c r="DH14" s="563"/>
      <c r="DI14" s="563"/>
      <c r="DJ14" s="563"/>
      <c r="DK14" s="564"/>
      <c r="DL14" s="562"/>
      <c r="DM14" s="563"/>
      <c r="DN14" s="563"/>
      <c r="DO14" s="563"/>
      <c r="DP14" s="564"/>
      <c r="DQ14" s="562"/>
      <c r="DR14" s="563"/>
      <c r="DS14" s="563"/>
      <c r="DT14" s="563"/>
      <c r="DU14" s="564"/>
      <c r="DV14" s="587"/>
      <c r="DW14" s="588"/>
      <c r="DX14" s="588"/>
      <c r="DY14" s="588"/>
      <c r="DZ14" s="589"/>
      <c r="EA14" s="514"/>
    </row>
    <row r="15" spans="1:131" s="515" customFormat="1" ht="26.25" customHeight="1" x14ac:dyDescent="0.15">
      <c r="A15" s="568">
        <v>9</v>
      </c>
      <c r="B15" s="569"/>
      <c r="C15" s="570"/>
      <c r="D15" s="570"/>
      <c r="E15" s="570"/>
      <c r="F15" s="570"/>
      <c r="G15" s="570"/>
      <c r="H15" s="570"/>
      <c r="I15" s="570"/>
      <c r="J15" s="570"/>
      <c r="K15" s="570"/>
      <c r="L15" s="570"/>
      <c r="M15" s="570"/>
      <c r="N15" s="570"/>
      <c r="O15" s="570"/>
      <c r="P15" s="571"/>
      <c r="Q15" s="572"/>
      <c r="R15" s="573"/>
      <c r="S15" s="573"/>
      <c r="T15" s="573"/>
      <c r="U15" s="573"/>
      <c r="V15" s="573"/>
      <c r="W15" s="573"/>
      <c r="X15" s="573"/>
      <c r="Y15" s="573"/>
      <c r="Z15" s="573"/>
      <c r="AA15" s="573"/>
      <c r="AB15" s="573"/>
      <c r="AC15" s="573"/>
      <c r="AD15" s="573"/>
      <c r="AE15" s="574"/>
      <c r="AF15" s="575"/>
      <c r="AG15" s="576"/>
      <c r="AH15" s="576"/>
      <c r="AI15" s="576"/>
      <c r="AJ15" s="577"/>
      <c r="AK15" s="578"/>
      <c r="AL15" s="579"/>
      <c r="AM15" s="579"/>
      <c r="AN15" s="579"/>
      <c r="AO15" s="579"/>
      <c r="AP15" s="579"/>
      <c r="AQ15" s="579"/>
      <c r="AR15" s="579"/>
      <c r="AS15" s="579"/>
      <c r="AT15" s="579"/>
      <c r="AU15" s="580"/>
      <c r="AV15" s="580"/>
      <c r="AW15" s="580"/>
      <c r="AX15" s="580"/>
      <c r="AY15" s="581"/>
      <c r="AZ15" s="512"/>
      <c r="BA15" s="512"/>
      <c r="BB15" s="512"/>
      <c r="BC15" s="512"/>
      <c r="BD15" s="512"/>
      <c r="BE15" s="513"/>
      <c r="BF15" s="513"/>
      <c r="BG15" s="513"/>
      <c r="BH15" s="513"/>
      <c r="BI15" s="513"/>
      <c r="BJ15" s="513"/>
      <c r="BK15" s="513"/>
      <c r="BL15" s="513"/>
      <c r="BM15" s="513"/>
      <c r="BN15" s="513"/>
      <c r="BO15" s="513"/>
      <c r="BP15" s="513"/>
      <c r="BQ15" s="582">
        <v>9</v>
      </c>
      <c r="BR15" s="583"/>
      <c r="BS15" s="584"/>
      <c r="BT15" s="585"/>
      <c r="BU15" s="585"/>
      <c r="BV15" s="585"/>
      <c r="BW15" s="585"/>
      <c r="BX15" s="585"/>
      <c r="BY15" s="585"/>
      <c r="BZ15" s="585"/>
      <c r="CA15" s="585"/>
      <c r="CB15" s="585"/>
      <c r="CC15" s="585"/>
      <c r="CD15" s="585"/>
      <c r="CE15" s="585"/>
      <c r="CF15" s="585"/>
      <c r="CG15" s="586"/>
      <c r="CH15" s="562"/>
      <c r="CI15" s="563"/>
      <c r="CJ15" s="563"/>
      <c r="CK15" s="563"/>
      <c r="CL15" s="564"/>
      <c r="CM15" s="562"/>
      <c r="CN15" s="563"/>
      <c r="CO15" s="563"/>
      <c r="CP15" s="563"/>
      <c r="CQ15" s="564"/>
      <c r="CR15" s="562"/>
      <c r="CS15" s="563"/>
      <c r="CT15" s="563"/>
      <c r="CU15" s="563"/>
      <c r="CV15" s="564"/>
      <c r="CW15" s="562"/>
      <c r="CX15" s="563"/>
      <c r="CY15" s="563"/>
      <c r="CZ15" s="563"/>
      <c r="DA15" s="564"/>
      <c r="DB15" s="562"/>
      <c r="DC15" s="563"/>
      <c r="DD15" s="563"/>
      <c r="DE15" s="563"/>
      <c r="DF15" s="564"/>
      <c r="DG15" s="562"/>
      <c r="DH15" s="563"/>
      <c r="DI15" s="563"/>
      <c r="DJ15" s="563"/>
      <c r="DK15" s="564"/>
      <c r="DL15" s="562"/>
      <c r="DM15" s="563"/>
      <c r="DN15" s="563"/>
      <c r="DO15" s="563"/>
      <c r="DP15" s="564"/>
      <c r="DQ15" s="562"/>
      <c r="DR15" s="563"/>
      <c r="DS15" s="563"/>
      <c r="DT15" s="563"/>
      <c r="DU15" s="564"/>
      <c r="DV15" s="587"/>
      <c r="DW15" s="588"/>
      <c r="DX15" s="588"/>
      <c r="DY15" s="588"/>
      <c r="DZ15" s="589"/>
      <c r="EA15" s="514"/>
    </row>
    <row r="16" spans="1:131" s="515" customFormat="1" ht="26.25" customHeight="1" x14ac:dyDescent="0.15">
      <c r="A16" s="568">
        <v>10</v>
      </c>
      <c r="B16" s="569"/>
      <c r="C16" s="570"/>
      <c r="D16" s="570"/>
      <c r="E16" s="570"/>
      <c r="F16" s="570"/>
      <c r="G16" s="570"/>
      <c r="H16" s="570"/>
      <c r="I16" s="570"/>
      <c r="J16" s="570"/>
      <c r="K16" s="570"/>
      <c r="L16" s="570"/>
      <c r="M16" s="570"/>
      <c r="N16" s="570"/>
      <c r="O16" s="570"/>
      <c r="P16" s="571"/>
      <c r="Q16" s="572"/>
      <c r="R16" s="573"/>
      <c r="S16" s="573"/>
      <c r="T16" s="573"/>
      <c r="U16" s="573"/>
      <c r="V16" s="573"/>
      <c r="W16" s="573"/>
      <c r="X16" s="573"/>
      <c r="Y16" s="573"/>
      <c r="Z16" s="573"/>
      <c r="AA16" s="573"/>
      <c r="AB16" s="573"/>
      <c r="AC16" s="573"/>
      <c r="AD16" s="573"/>
      <c r="AE16" s="574"/>
      <c r="AF16" s="575"/>
      <c r="AG16" s="576"/>
      <c r="AH16" s="576"/>
      <c r="AI16" s="576"/>
      <c r="AJ16" s="577"/>
      <c r="AK16" s="578"/>
      <c r="AL16" s="579"/>
      <c r="AM16" s="579"/>
      <c r="AN16" s="579"/>
      <c r="AO16" s="579"/>
      <c r="AP16" s="579"/>
      <c r="AQ16" s="579"/>
      <c r="AR16" s="579"/>
      <c r="AS16" s="579"/>
      <c r="AT16" s="579"/>
      <c r="AU16" s="580"/>
      <c r="AV16" s="580"/>
      <c r="AW16" s="580"/>
      <c r="AX16" s="580"/>
      <c r="AY16" s="581"/>
      <c r="AZ16" s="512"/>
      <c r="BA16" s="512"/>
      <c r="BB16" s="512"/>
      <c r="BC16" s="512"/>
      <c r="BD16" s="512"/>
      <c r="BE16" s="513"/>
      <c r="BF16" s="513"/>
      <c r="BG16" s="513"/>
      <c r="BH16" s="513"/>
      <c r="BI16" s="513"/>
      <c r="BJ16" s="513"/>
      <c r="BK16" s="513"/>
      <c r="BL16" s="513"/>
      <c r="BM16" s="513"/>
      <c r="BN16" s="513"/>
      <c r="BO16" s="513"/>
      <c r="BP16" s="513"/>
      <c r="BQ16" s="582">
        <v>10</v>
      </c>
      <c r="BR16" s="583"/>
      <c r="BS16" s="584"/>
      <c r="BT16" s="585"/>
      <c r="BU16" s="585"/>
      <c r="BV16" s="585"/>
      <c r="BW16" s="585"/>
      <c r="BX16" s="585"/>
      <c r="BY16" s="585"/>
      <c r="BZ16" s="585"/>
      <c r="CA16" s="585"/>
      <c r="CB16" s="585"/>
      <c r="CC16" s="585"/>
      <c r="CD16" s="585"/>
      <c r="CE16" s="585"/>
      <c r="CF16" s="585"/>
      <c r="CG16" s="586"/>
      <c r="CH16" s="562"/>
      <c r="CI16" s="563"/>
      <c r="CJ16" s="563"/>
      <c r="CK16" s="563"/>
      <c r="CL16" s="564"/>
      <c r="CM16" s="562"/>
      <c r="CN16" s="563"/>
      <c r="CO16" s="563"/>
      <c r="CP16" s="563"/>
      <c r="CQ16" s="564"/>
      <c r="CR16" s="562"/>
      <c r="CS16" s="563"/>
      <c r="CT16" s="563"/>
      <c r="CU16" s="563"/>
      <c r="CV16" s="564"/>
      <c r="CW16" s="562"/>
      <c r="CX16" s="563"/>
      <c r="CY16" s="563"/>
      <c r="CZ16" s="563"/>
      <c r="DA16" s="564"/>
      <c r="DB16" s="562"/>
      <c r="DC16" s="563"/>
      <c r="DD16" s="563"/>
      <c r="DE16" s="563"/>
      <c r="DF16" s="564"/>
      <c r="DG16" s="562"/>
      <c r="DH16" s="563"/>
      <c r="DI16" s="563"/>
      <c r="DJ16" s="563"/>
      <c r="DK16" s="564"/>
      <c r="DL16" s="562"/>
      <c r="DM16" s="563"/>
      <c r="DN16" s="563"/>
      <c r="DO16" s="563"/>
      <c r="DP16" s="564"/>
      <c r="DQ16" s="562"/>
      <c r="DR16" s="563"/>
      <c r="DS16" s="563"/>
      <c r="DT16" s="563"/>
      <c r="DU16" s="564"/>
      <c r="DV16" s="587"/>
      <c r="DW16" s="588"/>
      <c r="DX16" s="588"/>
      <c r="DY16" s="588"/>
      <c r="DZ16" s="589"/>
      <c r="EA16" s="514"/>
    </row>
    <row r="17" spans="1:131" s="515" customFormat="1" ht="26.25" customHeight="1" x14ac:dyDescent="0.15">
      <c r="A17" s="568">
        <v>11</v>
      </c>
      <c r="B17" s="569"/>
      <c r="C17" s="570"/>
      <c r="D17" s="570"/>
      <c r="E17" s="570"/>
      <c r="F17" s="570"/>
      <c r="G17" s="570"/>
      <c r="H17" s="570"/>
      <c r="I17" s="570"/>
      <c r="J17" s="570"/>
      <c r="K17" s="570"/>
      <c r="L17" s="570"/>
      <c r="M17" s="570"/>
      <c r="N17" s="570"/>
      <c r="O17" s="570"/>
      <c r="P17" s="571"/>
      <c r="Q17" s="572"/>
      <c r="R17" s="573"/>
      <c r="S17" s="573"/>
      <c r="T17" s="573"/>
      <c r="U17" s="573"/>
      <c r="V17" s="573"/>
      <c r="W17" s="573"/>
      <c r="X17" s="573"/>
      <c r="Y17" s="573"/>
      <c r="Z17" s="573"/>
      <c r="AA17" s="573"/>
      <c r="AB17" s="573"/>
      <c r="AC17" s="573"/>
      <c r="AD17" s="573"/>
      <c r="AE17" s="574"/>
      <c r="AF17" s="575"/>
      <c r="AG17" s="576"/>
      <c r="AH17" s="576"/>
      <c r="AI17" s="576"/>
      <c r="AJ17" s="577"/>
      <c r="AK17" s="578"/>
      <c r="AL17" s="579"/>
      <c r="AM17" s="579"/>
      <c r="AN17" s="579"/>
      <c r="AO17" s="579"/>
      <c r="AP17" s="579"/>
      <c r="AQ17" s="579"/>
      <c r="AR17" s="579"/>
      <c r="AS17" s="579"/>
      <c r="AT17" s="579"/>
      <c r="AU17" s="580"/>
      <c r="AV17" s="580"/>
      <c r="AW17" s="580"/>
      <c r="AX17" s="580"/>
      <c r="AY17" s="581"/>
      <c r="AZ17" s="512"/>
      <c r="BA17" s="512"/>
      <c r="BB17" s="512"/>
      <c r="BC17" s="512"/>
      <c r="BD17" s="512"/>
      <c r="BE17" s="513"/>
      <c r="BF17" s="513"/>
      <c r="BG17" s="513"/>
      <c r="BH17" s="513"/>
      <c r="BI17" s="513"/>
      <c r="BJ17" s="513"/>
      <c r="BK17" s="513"/>
      <c r="BL17" s="513"/>
      <c r="BM17" s="513"/>
      <c r="BN17" s="513"/>
      <c r="BO17" s="513"/>
      <c r="BP17" s="513"/>
      <c r="BQ17" s="582">
        <v>11</v>
      </c>
      <c r="BR17" s="583"/>
      <c r="BS17" s="584"/>
      <c r="BT17" s="585"/>
      <c r="BU17" s="585"/>
      <c r="BV17" s="585"/>
      <c r="BW17" s="585"/>
      <c r="BX17" s="585"/>
      <c r="BY17" s="585"/>
      <c r="BZ17" s="585"/>
      <c r="CA17" s="585"/>
      <c r="CB17" s="585"/>
      <c r="CC17" s="585"/>
      <c r="CD17" s="585"/>
      <c r="CE17" s="585"/>
      <c r="CF17" s="585"/>
      <c r="CG17" s="586"/>
      <c r="CH17" s="562"/>
      <c r="CI17" s="563"/>
      <c r="CJ17" s="563"/>
      <c r="CK17" s="563"/>
      <c r="CL17" s="564"/>
      <c r="CM17" s="562"/>
      <c r="CN17" s="563"/>
      <c r="CO17" s="563"/>
      <c r="CP17" s="563"/>
      <c r="CQ17" s="564"/>
      <c r="CR17" s="562"/>
      <c r="CS17" s="563"/>
      <c r="CT17" s="563"/>
      <c r="CU17" s="563"/>
      <c r="CV17" s="564"/>
      <c r="CW17" s="562"/>
      <c r="CX17" s="563"/>
      <c r="CY17" s="563"/>
      <c r="CZ17" s="563"/>
      <c r="DA17" s="564"/>
      <c r="DB17" s="562"/>
      <c r="DC17" s="563"/>
      <c r="DD17" s="563"/>
      <c r="DE17" s="563"/>
      <c r="DF17" s="564"/>
      <c r="DG17" s="562"/>
      <c r="DH17" s="563"/>
      <c r="DI17" s="563"/>
      <c r="DJ17" s="563"/>
      <c r="DK17" s="564"/>
      <c r="DL17" s="562"/>
      <c r="DM17" s="563"/>
      <c r="DN17" s="563"/>
      <c r="DO17" s="563"/>
      <c r="DP17" s="564"/>
      <c r="DQ17" s="562"/>
      <c r="DR17" s="563"/>
      <c r="DS17" s="563"/>
      <c r="DT17" s="563"/>
      <c r="DU17" s="564"/>
      <c r="DV17" s="587"/>
      <c r="DW17" s="588"/>
      <c r="DX17" s="588"/>
      <c r="DY17" s="588"/>
      <c r="DZ17" s="589"/>
      <c r="EA17" s="514"/>
    </row>
    <row r="18" spans="1:131" s="515" customFormat="1" ht="26.25" customHeight="1" x14ac:dyDescent="0.15">
      <c r="A18" s="568">
        <v>12</v>
      </c>
      <c r="B18" s="569"/>
      <c r="C18" s="570"/>
      <c r="D18" s="570"/>
      <c r="E18" s="570"/>
      <c r="F18" s="570"/>
      <c r="G18" s="570"/>
      <c r="H18" s="570"/>
      <c r="I18" s="570"/>
      <c r="J18" s="570"/>
      <c r="K18" s="570"/>
      <c r="L18" s="570"/>
      <c r="M18" s="570"/>
      <c r="N18" s="570"/>
      <c r="O18" s="570"/>
      <c r="P18" s="571"/>
      <c r="Q18" s="572"/>
      <c r="R18" s="573"/>
      <c r="S18" s="573"/>
      <c r="T18" s="573"/>
      <c r="U18" s="573"/>
      <c r="V18" s="573"/>
      <c r="W18" s="573"/>
      <c r="X18" s="573"/>
      <c r="Y18" s="573"/>
      <c r="Z18" s="573"/>
      <c r="AA18" s="573"/>
      <c r="AB18" s="573"/>
      <c r="AC18" s="573"/>
      <c r="AD18" s="573"/>
      <c r="AE18" s="574"/>
      <c r="AF18" s="575"/>
      <c r="AG18" s="576"/>
      <c r="AH18" s="576"/>
      <c r="AI18" s="576"/>
      <c r="AJ18" s="577"/>
      <c r="AK18" s="578"/>
      <c r="AL18" s="579"/>
      <c r="AM18" s="579"/>
      <c r="AN18" s="579"/>
      <c r="AO18" s="579"/>
      <c r="AP18" s="579"/>
      <c r="AQ18" s="579"/>
      <c r="AR18" s="579"/>
      <c r="AS18" s="579"/>
      <c r="AT18" s="579"/>
      <c r="AU18" s="580"/>
      <c r="AV18" s="580"/>
      <c r="AW18" s="580"/>
      <c r="AX18" s="580"/>
      <c r="AY18" s="581"/>
      <c r="AZ18" s="512"/>
      <c r="BA18" s="512"/>
      <c r="BB18" s="512"/>
      <c r="BC18" s="512"/>
      <c r="BD18" s="512"/>
      <c r="BE18" s="513"/>
      <c r="BF18" s="513"/>
      <c r="BG18" s="513"/>
      <c r="BH18" s="513"/>
      <c r="BI18" s="513"/>
      <c r="BJ18" s="513"/>
      <c r="BK18" s="513"/>
      <c r="BL18" s="513"/>
      <c r="BM18" s="513"/>
      <c r="BN18" s="513"/>
      <c r="BO18" s="513"/>
      <c r="BP18" s="513"/>
      <c r="BQ18" s="582">
        <v>12</v>
      </c>
      <c r="BR18" s="583"/>
      <c r="BS18" s="584"/>
      <c r="BT18" s="585"/>
      <c r="BU18" s="585"/>
      <c r="BV18" s="585"/>
      <c r="BW18" s="585"/>
      <c r="BX18" s="585"/>
      <c r="BY18" s="585"/>
      <c r="BZ18" s="585"/>
      <c r="CA18" s="585"/>
      <c r="CB18" s="585"/>
      <c r="CC18" s="585"/>
      <c r="CD18" s="585"/>
      <c r="CE18" s="585"/>
      <c r="CF18" s="585"/>
      <c r="CG18" s="586"/>
      <c r="CH18" s="562"/>
      <c r="CI18" s="563"/>
      <c r="CJ18" s="563"/>
      <c r="CK18" s="563"/>
      <c r="CL18" s="564"/>
      <c r="CM18" s="562"/>
      <c r="CN18" s="563"/>
      <c r="CO18" s="563"/>
      <c r="CP18" s="563"/>
      <c r="CQ18" s="564"/>
      <c r="CR18" s="562"/>
      <c r="CS18" s="563"/>
      <c r="CT18" s="563"/>
      <c r="CU18" s="563"/>
      <c r="CV18" s="564"/>
      <c r="CW18" s="562"/>
      <c r="CX18" s="563"/>
      <c r="CY18" s="563"/>
      <c r="CZ18" s="563"/>
      <c r="DA18" s="564"/>
      <c r="DB18" s="562"/>
      <c r="DC18" s="563"/>
      <c r="DD18" s="563"/>
      <c r="DE18" s="563"/>
      <c r="DF18" s="564"/>
      <c r="DG18" s="562"/>
      <c r="DH18" s="563"/>
      <c r="DI18" s="563"/>
      <c r="DJ18" s="563"/>
      <c r="DK18" s="564"/>
      <c r="DL18" s="562"/>
      <c r="DM18" s="563"/>
      <c r="DN18" s="563"/>
      <c r="DO18" s="563"/>
      <c r="DP18" s="564"/>
      <c r="DQ18" s="562"/>
      <c r="DR18" s="563"/>
      <c r="DS18" s="563"/>
      <c r="DT18" s="563"/>
      <c r="DU18" s="564"/>
      <c r="DV18" s="587"/>
      <c r="DW18" s="588"/>
      <c r="DX18" s="588"/>
      <c r="DY18" s="588"/>
      <c r="DZ18" s="589"/>
      <c r="EA18" s="514"/>
    </row>
    <row r="19" spans="1:131" s="515" customFormat="1" ht="26.25" customHeight="1" x14ac:dyDescent="0.15">
      <c r="A19" s="568">
        <v>13</v>
      </c>
      <c r="B19" s="569"/>
      <c r="C19" s="570"/>
      <c r="D19" s="570"/>
      <c r="E19" s="570"/>
      <c r="F19" s="570"/>
      <c r="G19" s="570"/>
      <c r="H19" s="570"/>
      <c r="I19" s="570"/>
      <c r="J19" s="570"/>
      <c r="K19" s="570"/>
      <c r="L19" s="570"/>
      <c r="M19" s="570"/>
      <c r="N19" s="570"/>
      <c r="O19" s="570"/>
      <c r="P19" s="571"/>
      <c r="Q19" s="572"/>
      <c r="R19" s="573"/>
      <c r="S19" s="573"/>
      <c r="T19" s="573"/>
      <c r="U19" s="573"/>
      <c r="V19" s="573"/>
      <c r="W19" s="573"/>
      <c r="X19" s="573"/>
      <c r="Y19" s="573"/>
      <c r="Z19" s="573"/>
      <c r="AA19" s="573"/>
      <c r="AB19" s="573"/>
      <c r="AC19" s="573"/>
      <c r="AD19" s="573"/>
      <c r="AE19" s="574"/>
      <c r="AF19" s="575"/>
      <c r="AG19" s="576"/>
      <c r="AH19" s="576"/>
      <c r="AI19" s="576"/>
      <c r="AJ19" s="577"/>
      <c r="AK19" s="578"/>
      <c r="AL19" s="579"/>
      <c r="AM19" s="579"/>
      <c r="AN19" s="579"/>
      <c r="AO19" s="579"/>
      <c r="AP19" s="579"/>
      <c r="AQ19" s="579"/>
      <c r="AR19" s="579"/>
      <c r="AS19" s="579"/>
      <c r="AT19" s="579"/>
      <c r="AU19" s="580"/>
      <c r="AV19" s="580"/>
      <c r="AW19" s="580"/>
      <c r="AX19" s="580"/>
      <c r="AY19" s="581"/>
      <c r="AZ19" s="512"/>
      <c r="BA19" s="512"/>
      <c r="BB19" s="512"/>
      <c r="BC19" s="512"/>
      <c r="BD19" s="512"/>
      <c r="BE19" s="513"/>
      <c r="BF19" s="513"/>
      <c r="BG19" s="513"/>
      <c r="BH19" s="513"/>
      <c r="BI19" s="513"/>
      <c r="BJ19" s="513"/>
      <c r="BK19" s="513"/>
      <c r="BL19" s="513"/>
      <c r="BM19" s="513"/>
      <c r="BN19" s="513"/>
      <c r="BO19" s="513"/>
      <c r="BP19" s="513"/>
      <c r="BQ19" s="582">
        <v>13</v>
      </c>
      <c r="BR19" s="583"/>
      <c r="BS19" s="584"/>
      <c r="BT19" s="585"/>
      <c r="BU19" s="585"/>
      <c r="BV19" s="585"/>
      <c r="BW19" s="585"/>
      <c r="BX19" s="585"/>
      <c r="BY19" s="585"/>
      <c r="BZ19" s="585"/>
      <c r="CA19" s="585"/>
      <c r="CB19" s="585"/>
      <c r="CC19" s="585"/>
      <c r="CD19" s="585"/>
      <c r="CE19" s="585"/>
      <c r="CF19" s="585"/>
      <c r="CG19" s="586"/>
      <c r="CH19" s="562"/>
      <c r="CI19" s="563"/>
      <c r="CJ19" s="563"/>
      <c r="CK19" s="563"/>
      <c r="CL19" s="564"/>
      <c r="CM19" s="562"/>
      <c r="CN19" s="563"/>
      <c r="CO19" s="563"/>
      <c r="CP19" s="563"/>
      <c r="CQ19" s="564"/>
      <c r="CR19" s="562"/>
      <c r="CS19" s="563"/>
      <c r="CT19" s="563"/>
      <c r="CU19" s="563"/>
      <c r="CV19" s="564"/>
      <c r="CW19" s="562"/>
      <c r="CX19" s="563"/>
      <c r="CY19" s="563"/>
      <c r="CZ19" s="563"/>
      <c r="DA19" s="564"/>
      <c r="DB19" s="562"/>
      <c r="DC19" s="563"/>
      <c r="DD19" s="563"/>
      <c r="DE19" s="563"/>
      <c r="DF19" s="564"/>
      <c r="DG19" s="562"/>
      <c r="DH19" s="563"/>
      <c r="DI19" s="563"/>
      <c r="DJ19" s="563"/>
      <c r="DK19" s="564"/>
      <c r="DL19" s="562"/>
      <c r="DM19" s="563"/>
      <c r="DN19" s="563"/>
      <c r="DO19" s="563"/>
      <c r="DP19" s="564"/>
      <c r="DQ19" s="562"/>
      <c r="DR19" s="563"/>
      <c r="DS19" s="563"/>
      <c r="DT19" s="563"/>
      <c r="DU19" s="564"/>
      <c r="DV19" s="587"/>
      <c r="DW19" s="588"/>
      <c r="DX19" s="588"/>
      <c r="DY19" s="588"/>
      <c r="DZ19" s="589"/>
      <c r="EA19" s="514"/>
    </row>
    <row r="20" spans="1:131" s="515" customFormat="1" ht="26.25" customHeight="1" x14ac:dyDescent="0.15">
      <c r="A20" s="568">
        <v>14</v>
      </c>
      <c r="B20" s="569"/>
      <c r="C20" s="570"/>
      <c r="D20" s="570"/>
      <c r="E20" s="570"/>
      <c r="F20" s="570"/>
      <c r="G20" s="570"/>
      <c r="H20" s="570"/>
      <c r="I20" s="570"/>
      <c r="J20" s="570"/>
      <c r="K20" s="570"/>
      <c r="L20" s="570"/>
      <c r="M20" s="570"/>
      <c r="N20" s="570"/>
      <c r="O20" s="570"/>
      <c r="P20" s="571"/>
      <c r="Q20" s="572"/>
      <c r="R20" s="573"/>
      <c r="S20" s="573"/>
      <c r="T20" s="573"/>
      <c r="U20" s="573"/>
      <c r="V20" s="573"/>
      <c r="W20" s="573"/>
      <c r="X20" s="573"/>
      <c r="Y20" s="573"/>
      <c r="Z20" s="573"/>
      <c r="AA20" s="573"/>
      <c r="AB20" s="573"/>
      <c r="AC20" s="573"/>
      <c r="AD20" s="573"/>
      <c r="AE20" s="574"/>
      <c r="AF20" s="575"/>
      <c r="AG20" s="576"/>
      <c r="AH20" s="576"/>
      <c r="AI20" s="576"/>
      <c r="AJ20" s="577"/>
      <c r="AK20" s="578"/>
      <c r="AL20" s="579"/>
      <c r="AM20" s="579"/>
      <c r="AN20" s="579"/>
      <c r="AO20" s="579"/>
      <c r="AP20" s="579"/>
      <c r="AQ20" s="579"/>
      <c r="AR20" s="579"/>
      <c r="AS20" s="579"/>
      <c r="AT20" s="579"/>
      <c r="AU20" s="580"/>
      <c r="AV20" s="580"/>
      <c r="AW20" s="580"/>
      <c r="AX20" s="580"/>
      <c r="AY20" s="581"/>
      <c r="AZ20" s="512"/>
      <c r="BA20" s="512"/>
      <c r="BB20" s="512"/>
      <c r="BC20" s="512"/>
      <c r="BD20" s="512"/>
      <c r="BE20" s="513"/>
      <c r="BF20" s="513"/>
      <c r="BG20" s="513"/>
      <c r="BH20" s="513"/>
      <c r="BI20" s="513"/>
      <c r="BJ20" s="513"/>
      <c r="BK20" s="513"/>
      <c r="BL20" s="513"/>
      <c r="BM20" s="513"/>
      <c r="BN20" s="513"/>
      <c r="BO20" s="513"/>
      <c r="BP20" s="513"/>
      <c r="BQ20" s="582">
        <v>14</v>
      </c>
      <c r="BR20" s="583"/>
      <c r="BS20" s="584"/>
      <c r="BT20" s="585"/>
      <c r="BU20" s="585"/>
      <c r="BV20" s="585"/>
      <c r="BW20" s="585"/>
      <c r="BX20" s="585"/>
      <c r="BY20" s="585"/>
      <c r="BZ20" s="585"/>
      <c r="CA20" s="585"/>
      <c r="CB20" s="585"/>
      <c r="CC20" s="585"/>
      <c r="CD20" s="585"/>
      <c r="CE20" s="585"/>
      <c r="CF20" s="585"/>
      <c r="CG20" s="586"/>
      <c r="CH20" s="562"/>
      <c r="CI20" s="563"/>
      <c r="CJ20" s="563"/>
      <c r="CK20" s="563"/>
      <c r="CL20" s="564"/>
      <c r="CM20" s="562"/>
      <c r="CN20" s="563"/>
      <c r="CO20" s="563"/>
      <c r="CP20" s="563"/>
      <c r="CQ20" s="564"/>
      <c r="CR20" s="562"/>
      <c r="CS20" s="563"/>
      <c r="CT20" s="563"/>
      <c r="CU20" s="563"/>
      <c r="CV20" s="564"/>
      <c r="CW20" s="562"/>
      <c r="CX20" s="563"/>
      <c r="CY20" s="563"/>
      <c r="CZ20" s="563"/>
      <c r="DA20" s="564"/>
      <c r="DB20" s="562"/>
      <c r="DC20" s="563"/>
      <c r="DD20" s="563"/>
      <c r="DE20" s="563"/>
      <c r="DF20" s="564"/>
      <c r="DG20" s="562"/>
      <c r="DH20" s="563"/>
      <c r="DI20" s="563"/>
      <c r="DJ20" s="563"/>
      <c r="DK20" s="564"/>
      <c r="DL20" s="562"/>
      <c r="DM20" s="563"/>
      <c r="DN20" s="563"/>
      <c r="DO20" s="563"/>
      <c r="DP20" s="564"/>
      <c r="DQ20" s="562"/>
      <c r="DR20" s="563"/>
      <c r="DS20" s="563"/>
      <c r="DT20" s="563"/>
      <c r="DU20" s="564"/>
      <c r="DV20" s="587"/>
      <c r="DW20" s="588"/>
      <c r="DX20" s="588"/>
      <c r="DY20" s="588"/>
      <c r="DZ20" s="589"/>
      <c r="EA20" s="514"/>
    </row>
    <row r="21" spans="1:131" s="515" customFormat="1" ht="26.25" customHeight="1" thickBot="1" x14ac:dyDescent="0.2">
      <c r="A21" s="568">
        <v>15</v>
      </c>
      <c r="B21" s="569"/>
      <c r="C21" s="570"/>
      <c r="D21" s="570"/>
      <c r="E21" s="570"/>
      <c r="F21" s="570"/>
      <c r="G21" s="570"/>
      <c r="H21" s="570"/>
      <c r="I21" s="570"/>
      <c r="J21" s="570"/>
      <c r="K21" s="570"/>
      <c r="L21" s="570"/>
      <c r="M21" s="570"/>
      <c r="N21" s="570"/>
      <c r="O21" s="570"/>
      <c r="P21" s="571"/>
      <c r="Q21" s="572"/>
      <c r="R21" s="573"/>
      <c r="S21" s="573"/>
      <c r="T21" s="573"/>
      <c r="U21" s="573"/>
      <c r="V21" s="573"/>
      <c r="W21" s="573"/>
      <c r="X21" s="573"/>
      <c r="Y21" s="573"/>
      <c r="Z21" s="573"/>
      <c r="AA21" s="573"/>
      <c r="AB21" s="573"/>
      <c r="AC21" s="573"/>
      <c r="AD21" s="573"/>
      <c r="AE21" s="574"/>
      <c r="AF21" s="575"/>
      <c r="AG21" s="576"/>
      <c r="AH21" s="576"/>
      <c r="AI21" s="576"/>
      <c r="AJ21" s="577"/>
      <c r="AK21" s="578"/>
      <c r="AL21" s="579"/>
      <c r="AM21" s="579"/>
      <c r="AN21" s="579"/>
      <c r="AO21" s="579"/>
      <c r="AP21" s="579"/>
      <c r="AQ21" s="579"/>
      <c r="AR21" s="579"/>
      <c r="AS21" s="579"/>
      <c r="AT21" s="579"/>
      <c r="AU21" s="580"/>
      <c r="AV21" s="580"/>
      <c r="AW21" s="580"/>
      <c r="AX21" s="580"/>
      <c r="AY21" s="581"/>
      <c r="AZ21" s="512"/>
      <c r="BA21" s="512"/>
      <c r="BB21" s="512"/>
      <c r="BC21" s="512"/>
      <c r="BD21" s="512"/>
      <c r="BE21" s="513"/>
      <c r="BF21" s="513"/>
      <c r="BG21" s="513"/>
      <c r="BH21" s="513"/>
      <c r="BI21" s="513"/>
      <c r="BJ21" s="513"/>
      <c r="BK21" s="513"/>
      <c r="BL21" s="513"/>
      <c r="BM21" s="513"/>
      <c r="BN21" s="513"/>
      <c r="BO21" s="513"/>
      <c r="BP21" s="513"/>
      <c r="BQ21" s="582">
        <v>15</v>
      </c>
      <c r="BR21" s="583"/>
      <c r="BS21" s="584"/>
      <c r="BT21" s="585"/>
      <c r="BU21" s="585"/>
      <c r="BV21" s="585"/>
      <c r="BW21" s="585"/>
      <c r="BX21" s="585"/>
      <c r="BY21" s="585"/>
      <c r="BZ21" s="585"/>
      <c r="CA21" s="585"/>
      <c r="CB21" s="585"/>
      <c r="CC21" s="585"/>
      <c r="CD21" s="585"/>
      <c r="CE21" s="585"/>
      <c r="CF21" s="585"/>
      <c r="CG21" s="586"/>
      <c r="CH21" s="562"/>
      <c r="CI21" s="563"/>
      <c r="CJ21" s="563"/>
      <c r="CK21" s="563"/>
      <c r="CL21" s="564"/>
      <c r="CM21" s="562"/>
      <c r="CN21" s="563"/>
      <c r="CO21" s="563"/>
      <c r="CP21" s="563"/>
      <c r="CQ21" s="564"/>
      <c r="CR21" s="562"/>
      <c r="CS21" s="563"/>
      <c r="CT21" s="563"/>
      <c r="CU21" s="563"/>
      <c r="CV21" s="564"/>
      <c r="CW21" s="562"/>
      <c r="CX21" s="563"/>
      <c r="CY21" s="563"/>
      <c r="CZ21" s="563"/>
      <c r="DA21" s="564"/>
      <c r="DB21" s="562"/>
      <c r="DC21" s="563"/>
      <c r="DD21" s="563"/>
      <c r="DE21" s="563"/>
      <c r="DF21" s="564"/>
      <c r="DG21" s="562"/>
      <c r="DH21" s="563"/>
      <c r="DI21" s="563"/>
      <c r="DJ21" s="563"/>
      <c r="DK21" s="564"/>
      <c r="DL21" s="562"/>
      <c r="DM21" s="563"/>
      <c r="DN21" s="563"/>
      <c r="DO21" s="563"/>
      <c r="DP21" s="564"/>
      <c r="DQ21" s="562"/>
      <c r="DR21" s="563"/>
      <c r="DS21" s="563"/>
      <c r="DT21" s="563"/>
      <c r="DU21" s="564"/>
      <c r="DV21" s="587"/>
      <c r="DW21" s="588"/>
      <c r="DX21" s="588"/>
      <c r="DY21" s="588"/>
      <c r="DZ21" s="589"/>
      <c r="EA21" s="514"/>
    </row>
    <row r="22" spans="1:131" s="515" customFormat="1" ht="26.25" customHeight="1" x14ac:dyDescent="0.15">
      <c r="A22" s="568">
        <v>16</v>
      </c>
      <c r="B22" s="569"/>
      <c r="C22" s="570"/>
      <c r="D22" s="570"/>
      <c r="E22" s="570"/>
      <c r="F22" s="570"/>
      <c r="G22" s="570"/>
      <c r="H22" s="570"/>
      <c r="I22" s="570"/>
      <c r="J22" s="570"/>
      <c r="K22" s="570"/>
      <c r="L22" s="570"/>
      <c r="M22" s="570"/>
      <c r="N22" s="570"/>
      <c r="O22" s="570"/>
      <c r="P22" s="571"/>
      <c r="Q22" s="590"/>
      <c r="R22" s="591"/>
      <c r="S22" s="591"/>
      <c r="T22" s="591"/>
      <c r="U22" s="591"/>
      <c r="V22" s="591"/>
      <c r="W22" s="591"/>
      <c r="X22" s="591"/>
      <c r="Y22" s="591"/>
      <c r="Z22" s="591"/>
      <c r="AA22" s="591"/>
      <c r="AB22" s="591"/>
      <c r="AC22" s="591"/>
      <c r="AD22" s="591"/>
      <c r="AE22" s="592"/>
      <c r="AF22" s="575"/>
      <c r="AG22" s="576"/>
      <c r="AH22" s="576"/>
      <c r="AI22" s="576"/>
      <c r="AJ22" s="577"/>
      <c r="AK22" s="593"/>
      <c r="AL22" s="594"/>
      <c r="AM22" s="594"/>
      <c r="AN22" s="594"/>
      <c r="AO22" s="594"/>
      <c r="AP22" s="594"/>
      <c r="AQ22" s="594"/>
      <c r="AR22" s="594"/>
      <c r="AS22" s="594"/>
      <c r="AT22" s="594"/>
      <c r="AU22" s="595"/>
      <c r="AV22" s="595"/>
      <c r="AW22" s="595"/>
      <c r="AX22" s="595"/>
      <c r="AY22" s="596"/>
      <c r="AZ22" s="597" t="s">
        <v>327</v>
      </c>
      <c r="BA22" s="597"/>
      <c r="BB22" s="597"/>
      <c r="BC22" s="597"/>
      <c r="BD22" s="598"/>
      <c r="BE22" s="513"/>
      <c r="BF22" s="513"/>
      <c r="BG22" s="513"/>
      <c r="BH22" s="513"/>
      <c r="BI22" s="513"/>
      <c r="BJ22" s="513"/>
      <c r="BK22" s="513"/>
      <c r="BL22" s="513"/>
      <c r="BM22" s="513"/>
      <c r="BN22" s="513"/>
      <c r="BO22" s="513"/>
      <c r="BP22" s="513"/>
      <c r="BQ22" s="582">
        <v>16</v>
      </c>
      <c r="BR22" s="583"/>
      <c r="BS22" s="584"/>
      <c r="BT22" s="585"/>
      <c r="BU22" s="585"/>
      <c r="BV22" s="585"/>
      <c r="BW22" s="585"/>
      <c r="BX22" s="585"/>
      <c r="BY22" s="585"/>
      <c r="BZ22" s="585"/>
      <c r="CA22" s="585"/>
      <c r="CB22" s="585"/>
      <c r="CC22" s="585"/>
      <c r="CD22" s="585"/>
      <c r="CE22" s="585"/>
      <c r="CF22" s="585"/>
      <c r="CG22" s="586"/>
      <c r="CH22" s="562"/>
      <c r="CI22" s="563"/>
      <c r="CJ22" s="563"/>
      <c r="CK22" s="563"/>
      <c r="CL22" s="564"/>
      <c r="CM22" s="562"/>
      <c r="CN22" s="563"/>
      <c r="CO22" s="563"/>
      <c r="CP22" s="563"/>
      <c r="CQ22" s="564"/>
      <c r="CR22" s="562"/>
      <c r="CS22" s="563"/>
      <c r="CT22" s="563"/>
      <c r="CU22" s="563"/>
      <c r="CV22" s="564"/>
      <c r="CW22" s="562"/>
      <c r="CX22" s="563"/>
      <c r="CY22" s="563"/>
      <c r="CZ22" s="563"/>
      <c r="DA22" s="564"/>
      <c r="DB22" s="562"/>
      <c r="DC22" s="563"/>
      <c r="DD22" s="563"/>
      <c r="DE22" s="563"/>
      <c r="DF22" s="564"/>
      <c r="DG22" s="562"/>
      <c r="DH22" s="563"/>
      <c r="DI22" s="563"/>
      <c r="DJ22" s="563"/>
      <c r="DK22" s="564"/>
      <c r="DL22" s="562"/>
      <c r="DM22" s="563"/>
      <c r="DN22" s="563"/>
      <c r="DO22" s="563"/>
      <c r="DP22" s="564"/>
      <c r="DQ22" s="562"/>
      <c r="DR22" s="563"/>
      <c r="DS22" s="563"/>
      <c r="DT22" s="563"/>
      <c r="DU22" s="564"/>
      <c r="DV22" s="587"/>
      <c r="DW22" s="588"/>
      <c r="DX22" s="588"/>
      <c r="DY22" s="588"/>
      <c r="DZ22" s="589"/>
      <c r="EA22" s="514"/>
    </row>
    <row r="23" spans="1:131" s="515" customFormat="1" ht="26.25" customHeight="1" thickBot="1" x14ac:dyDescent="0.2">
      <c r="A23" s="599" t="s">
        <v>328</v>
      </c>
      <c r="B23" s="600" t="s">
        <v>329</v>
      </c>
      <c r="C23" s="601"/>
      <c r="D23" s="601"/>
      <c r="E23" s="601"/>
      <c r="F23" s="601"/>
      <c r="G23" s="601"/>
      <c r="H23" s="601"/>
      <c r="I23" s="601"/>
      <c r="J23" s="601"/>
      <c r="K23" s="601"/>
      <c r="L23" s="601"/>
      <c r="M23" s="601"/>
      <c r="N23" s="601"/>
      <c r="O23" s="601"/>
      <c r="P23" s="602"/>
      <c r="Q23" s="603">
        <v>20953</v>
      </c>
      <c r="R23" s="604"/>
      <c r="S23" s="604"/>
      <c r="T23" s="604"/>
      <c r="U23" s="604"/>
      <c r="V23" s="604">
        <v>20480</v>
      </c>
      <c r="W23" s="604"/>
      <c r="X23" s="604"/>
      <c r="Y23" s="604"/>
      <c r="Z23" s="604"/>
      <c r="AA23" s="604">
        <v>473</v>
      </c>
      <c r="AB23" s="604"/>
      <c r="AC23" s="604"/>
      <c r="AD23" s="604"/>
      <c r="AE23" s="605"/>
      <c r="AF23" s="606">
        <v>315</v>
      </c>
      <c r="AG23" s="604"/>
      <c r="AH23" s="604"/>
      <c r="AI23" s="604"/>
      <c r="AJ23" s="607"/>
      <c r="AK23" s="608"/>
      <c r="AL23" s="609"/>
      <c r="AM23" s="609"/>
      <c r="AN23" s="609"/>
      <c r="AO23" s="609"/>
      <c r="AP23" s="604">
        <v>17182</v>
      </c>
      <c r="AQ23" s="604"/>
      <c r="AR23" s="604"/>
      <c r="AS23" s="604"/>
      <c r="AT23" s="604"/>
      <c r="AU23" s="610"/>
      <c r="AV23" s="610"/>
      <c r="AW23" s="610"/>
      <c r="AX23" s="610"/>
      <c r="AY23" s="611"/>
      <c r="AZ23" s="612" t="s">
        <v>66</v>
      </c>
      <c r="BA23" s="613"/>
      <c r="BB23" s="613"/>
      <c r="BC23" s="613"/>
      <c r="BD23" s="614"/>
      <c r="BE23" s="513"/>
      <c r="BF23" s="513"/>
      <c r="BG23" s="513"/>
      <c r="BH23" s="513"/>
      <c r="BI23" s="513"/>
      <c r="BJ23" s="513"/>
      <c r="BK23" s="513"/>
      <c r="BL23" s="513"/>
      <c r="BM23" s="513"/>
      <c r="BN23" s="513"/>
      <c r="BO23" s="513"/>
      <c r="BP23" s="513"/>
      <c r="BQ23" s="582">
        <v>17</v>
      </c>
      <c r="BR23" s="583"/>
      <c r="BS23" s="584"/>
      <c r="BT23" s="585"/>
      <c r="BU23" s="585"/>
      <c r="BV23" s="585"/>
      <c r="BW23" s="585"/>
      <c r="BX23" s="585"/>
      <c r="BY23" s="585"/>
      <c r="BZ23" s="585"/>
      <c r="CA23" s="585"/>
      <c r="CB23" s="585"/>
      <c r="CC23" s="585"/>
      <c r="CD23" s="585"/>
      <c r="CE23" s="585"/>
      <c r="CF23" s="585"/>
      <c r="CG23" s="586"/>
      <c r="CH23" s="562"/>
      <c r="CI23" s="563"/>
      <c r="CJ23" s="563"/>
      <c r="CK23" s="563"/>
      <c r="CL23" s="564"/>
      <c r="CM23" s="562"/>
      <c r="CN23" s="563"/>
      <c r="CO23" s="563"/>
      <c r="CP23" s="563"/>
      <c r="CQ23" s="564"/>
      <c r="CR23" s="562"/>
      <c r="CS23" s="563"/>
      <c r="CT23" s="563"/>
      <c r="CU23" s="563"/>
      <c r="CV23" s="564"/>
      <c r="CW23" s="562"/>
      <c r="CX23" s="563"/>
      <c r="CY23" s="563"/>
      <c r="CZ23" s="563"/>
      <c r="DA23" s="564"/>
      <c r="DB23" s="562"/>
      <c r="DC23" s="563"/>
      <c r="DD23" s="563"/>
      <c r="DE23" s="563"/>
      <c r="DF23" s="564"/>
      <c r="DG23" s="562"/>
      <c r="DH23" s="563"/>
      <c r="DI23" s="563"/>
      <c r="DJ23" s="563"/>
      <c r="DK23" s="564"/>
      <c r="DL23" s="562"/>
      <c r="DM23" s="563"/>
      <c r="DN23" s="563"/>
      <c r="DO23" s="563"/>
      <c r="DP23" s="564"/>
      <c r="DQ23" s="562"/>
      <c r="DR23" s="563"/>
      <c r="DS23" s="563"/>
      <c r="DT23" s="563"/>
      <c r="DU23" s="564"/>
      <c r="DV23" s="587"/>
      <c r="DW23" s="588"/>
      <c r="DX23" s="588"/>
      <c r="DY23" s="588"/>
      <c r="DZ23" s="589"/>
      <c r="EA23" s="514"/>
    </row>
    <row r="24" spans="1:131" s="515" customFormat="1" ht="26.25" customHeight="1" x14ac:dyDescent="0.15">
      <c r="A24" s="615" t="s">
        <v>330</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12"/>
      <c r="BA24" s="512"/>
      <c r="BB24" s="512"/>
      <c r="BC24" s="512"/>
      <c r="BD24" s="512"/>
      <c r="BE24" s="513"/>
      <c r="BF24" s="513"/>
      <c r="BG24" s="513"/>
      <c r="BH24" s="513"/>
      <c r="BI24" s="513"/>
      <c r="BJ24" s="513"/>
      <c r="BK24" s="513"/>
      <c r="BL24" s="513"/>
      <c r="BM24" s="513"/>
      <c r="BN24" s="513"/>
      <c r="BO24" s="513"/>
      <c r="BP24" s="513"/>
      <c r="BQ24" s="582">
        <v>18</v>
      </c>
      <c r="BR24" s="583"/>
      <c r="BS24" s="584"/>
      <c r="BT24" s="585"/>
      <c r="BU24" s="585"/>
      <c r="BV24" s="585"/>
      <c r="BW24" s="585"/>
      <c r="BX24" s="585"/>
      <c r="BY24" s="585"/>
      <c r="BZ24" s="585"/>
      <c r="CA24" s="585"/>
      <c r="CB24" s="585"/>
      <c r="CC24" s="585"/>
      <c r="CD24" s="585"/>
      <c r="CE24" s="585"/>
      <c r="CF24" s="585"/>
      <c r="CG24" s="586"/>
      <c r="CH24" s="562"/>
      <c r="CI24" s="563"/>
      <c r="CJ24" s="563"/>
      <c r="CK24" s="563"/>
      <c r="CL24" s="564"/>
      <c r="CM24" s="562"/>
      <c r="CN24" s="563"/>
      <c r="CO24" s="563"/>
      <c r="CP24" s="563"/>
      <c r="CQ24" s="564"/>
      <c r="CR24" s="562"/>
      <c r="CS24" s="563"/>
      <c r="CT24" s="563"/>
      <c r="CU24" s="563"/>
      <c r="CV24" s="564"/>
      <c r="CW24" s="562"/>
      <c r="CX24" s="563"/>
      <c r="CY24" s="563"/>
      <c r="CZ24" s="563"/>
      <c r="DA24" s="564"/>
      <c r="DB24" s="562"/>
      <c r="DC24" s="563"/>
      <c r="DD24" s="563"/>
      <c r="DE24" s="563"/>
      <c r="DF24" s="564"/>
      <c r="DG24" s="562"/>
      <c r="DH24" s="563"/>
      <c r="DI24" s="563"/>
      <c r="DJ24" s="563"/>
      <c r="DK24" s="564"/>
      <c r="DL24" s="562"/>
      <c r="DM24" s="563"/>
      <c r="DN24" s="563"/>
      <c r="DO24" s="563"/>
      <c r="DP24" s="564"/>
      <c r="DQ24" s="562"/>
      <c r="DR24" s="563"/>
      <c r="DS24" s="563"/>
      <c r="DT24" s="563"/>
      <c r="DU24" s="564"/>
      <c r="DV24" s="587"/>
      <c r="DW24" s="588"/>
      <c r="DX24" s="588"/>
      <c r="DY24" s="588"/>
      <c r="DZ24" s="589"/>
      <c r="EA24" s="514"/>
    </row>
    <row r="25" spans="1:131" s="503" customFormat="1" ht="26.25" customHeight="1" thickBot="1" x14ac:dyDescent="0.2">
      <c r="A25" s="511" t="s">
        <v>331</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6"/>
      <c r="BP25" s="616"/>
      <c r="BQ25" s="582">
        <v>19</v>
      </c>
      <c r="BR25" s="583"/>
      <c r="BS25" s="584"/>
      <c r="BT25" s="585"/>
      <c r="BU25" s="585"/>
      <c r="BV25" s="585"/>
      <c r="BW25" s="585"/>
      <c r="BX25" s="585"/>
      <c r="BY25" s="585"/>
      <c r="BZ25" s="585"/>
      <c r="CA25" s="585"/>
      <c r="CB25" s="585"/>
      <c r="CC25" s="585"/>
      <c r="CD25" s="585"/>
      <c r="CE25" s="585"/>
      <c r="CF25" s="585"/>
      <c r="CG25" s="586"/>
      <c r="CH25" s="562"/>
      <c r="CI25" s="563"/>
      <c r="CJ25" s="563"/>
      <c r="CK25" s="563"/>
      <c r="CL25" s="564"/>
      <c r="CM25" s="562"/>
      <c r="CN25" s="563"/>
      <c r="CO25" s="563"/>
      <c r="CP25" s="563"/>
      <c r="CQ25" s="564"/>
      <c r="CR25" s="562"/>
      <c r="CS25" s="563"/>
      <c r="CT25" s="563"/>
      <c r="CU25" s="563"/>
      <c r="CV25" s="564"/>
      <c r="CW25" s="562"/>
      <c r="CX25" s="563"/>
      <c r="CY25" s="563"/>
      <c r="CZ25" s="563"/>
      <c r="DA25" s="564"/>
      <c r="DB25" s="562"/>
      <c r="DC25" s="563"/>
      <c r="DD25" s="563"/>
      <c r="DE25" s="563"/>
      <c r="DF25" s="564"/>
      <c r="DG25" s="562"/>
      <c r="DH25" s="563"/>
      <c r="DI25" s="563"/>
      <c r="DJ25" s="563"/>
      <c r="DK25" s="564"/>
      <c r="DL25" s="562"/>
      <c r="DM25" s="563"/>
      <c r="DN25" s="563"/>
      <c r="DO25" s="563"/>
      <c r="DP25" s="564"/>
      <c r="DQ25" s="562"/>
      <c r="DR25" s="563"/>
      <c r="DS25" s="563"/>
      <c r="DT25" s="563"/>
      <c r="DU25" s="564"/>
      <c r="DV25" s="587"/>
      <c r="DW25" s="588"/>
      <c r="DX25" s="588"/>
      <c r="DY25" s="588"/>
      <c r="DZ25" s="589"/>
      <c r="EA25" s="502"/>
    </row>
    <row r="26" spans="1:131" s="503" customFormat="1" ht="26.25" customHeight="1" x14ac:dyDescent="0.15">
      <c r="A26" s="516" t="s">
        <v>305</v>
      </c>
      <c r="B26" s="517"/>
      <c r="C26" s="517"/>
      <c r="D26" s="517"/>
      <c r="E26" s="517"/>
      <c r="F26" s="517"/>
      <c r="G26" s="517"/>
      <c r="H26" s="517"/>
      <c r="I26" s="517"/>
      <c r="J26" s="517"/>
      <c r="K26" s="517"/>
      <c r="L26" s="517"/>
      <c r="M26" s="517"/>
      <c r="N26" s="517"/>
      <c r="O26" s="517"/>
      <c r="P26" s="518"/>
      <c r="Q26" s="519" t="s">
        <v>332</v>
      </c>
      <c r="R26" s="520"/>
      <c r="S26" s="520"/>
      <c r="T26" s="520"/>
      <c r="U26" s="521"/>
      <c r="V26" s="519" t="s">
        <v>333</v>
      </c>
      <c r="W26" s="520"/>
      <c r="X26" s="520"/>
      <c r="Y26" s="520"/>
      <c r="Z26" s="521"/>
      <c r="AA26" s="519" t="s">
        <v>334</v>
      </c>
      <c r="AB26" s="520"/>
      <c r="AC26" s="520"/>
      <c r="AD26" s="520"/>
      <c r="AE26" s="520"/>
      <c r="AF26" s="617" t="s">
        <v>335</v>
      </c>
      <c r="AG26" s="618"/>
      <c r="AH26" s="618"/>
      <c r="AI26" s="618"/>
      <c r="AJ26" s="619"/>
      <c r="AK26" s="520" t="s">
        <v>336</v>
      </c>
      <c r="AL26" s="520"/>
      <c r="AM26" s="520"/>
      <c r="AN26" s="520"/>
      <c r="AO26" s="521"/>
      <c r="AP26" s="519" t="s">
        <v>337</v>
      </c>
      <c r="AQ26" s="520"/>
      <c r="AR26" s="520"/>
      <c r="AS26" s="520"/>
      <c r="AT26" s="521"/>
      <c r="AU26" s="519" t="s">
        <v>338</v>
      </c>
      <c r="AV26" s="520"/>
      <c r="AW26" s="520"/>
      <c r="AX26" s="520"/>
      <c r="AY26" s="521"/>
      <c r="AZ26" s="519" t="s">
        <v>339</v>
      </c>
      <c r="BA26" s="520"/>
      <c r="BB26" s="520"/>
      <c r="BC26" s="520"/>
      <c r="BD26" s="521"/>
      <c r="BE26" s="519" t="s">
        <v>312</v>
      </c>
      <c r="BF26" s="520"/>
      <c r="BG26" s="520"/>
      <c r="BH26" s="520"/>
      <c r="BI26" s="523"/>
      <c r="BJ26" s="512"/>
      <c r="BK26" s="512"/>
      <c r="BL26" s="512"/>
      <c r="BM26" s="512"/>
      <c r="BN26" s="512"/>
      <c r="BO26" s="616"/>
      <c r="BP26" s="616"/>
      <c r="BQ26" s="582">
        <v>20</v>
      </c>
      <c r="BR26" s="583"/>
      <c r="BS26" s="584"/>
      <c r="BT26" s="585"/>
      <c r="BU26" s="585"/>
      <c r="BV26" s="585"/>
      <c r="BW26" s="585"/>
      <c r="BX26" s="585"/>
      <c r="BY26" s="585"/>
      <c r="BZ26" s="585"/>
      <c r="CA26" s="585"/>
      <c r="CB26" s="585"/>
      <c r="CC26" s="585"/>
      <c r="CD26" s="585"/>
      <c r="CE26" s="585"/>
      <c r="CF26" s="585"/>
      <c r="CG26" s="586"/>
      <c r="CH26" s="562"/>
      <c r="CI26" s="563"/>
      <c r="CJ26" s="563"/>
      <c r="CK26" s="563"/>
      <c r="CL26" s="564"/>
      <c r="CM26" s="562"/>
      <c r="CN26" s="563"/>
      <c r="CO26" s="563"/>
      <c r="CP26" s="563"/>
      <c r="CQ26" s="564"/>
      <c r="CR26" s="562"/>
      <c r="CS26" s="563"/>
      <c r="CT26" s="563"/>
      <c r="CU26" s="563"/>
      <c r="CV26" s="564"/>
      <c r="CW26" s="562"/>
      <c r="CX26" s="563"/>
      <c r="CY26" s="563"/>
      <c r="CZ26" s="563"/>
      <c r="DA26" s="564"/>
      <c r="DB26" s="562"/>
      <c r="DC26" s="563"/>
      <c r="DD26" s="563"/>
      <c r="DE26" s="563"/>
      <c r="DF26" s="564"/>
      <c r="DG26" s="562"/>
      <c r="DH26" s="563"/>
      <c r="DI26" s="563"/>
      <c r="DJ26" s="563"/>
      <c r="DK26" s="564"/>
      <c r="DL26" s="562"/>
      <c r="DM26" s="563"/>
      <c r="DN26" s="563"/>
      <c r="DO26" s="563"/>
      <c r="DP26" s="564"/>
      <c r="DQ26" s="562"/>
      <c r="DR26" s="563"/>
      <c r="DS26" s="563"/>
      <c r="DT26" s="563"/>
      <c r="DU26" s="564"/>
      <c r="DV26" s="587"/>
      <c r="DW26" s="588"/>
      <c r="DX26" s="588"/>
      <c r="DY26" s="588"/>
      <c r="DZ26" s="589"/>
      <c r="EA26" s="502"/>
    </row>
    <row r="27" spans="1:131" s="503" customFormat="1" ht="26.25" customHeight="1" thickBot="1" x14ac:dyDescent="0.2">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0"/>
      <c r="AG27" s="621"/>
      <c r="AH27" s="621"/>
      <c r="AI27" s="621"/>
      <c r="AJ27" s="622"/>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6"/>
      <c r="BP27" s="616"/>
      <c r="BQ27" s="582">
        <v>21</v>
      </c>
      <c r="BR27" s="583"/>
      <c r="BS27" s="584"/>
      <c r="BT27" s="585"/>
      <c r="BU27" s="585"/>
      <c r="BV27" s="585"/>
      <c r="BW27" s="585"/>
      <c r="BX27" s="585"/>
      <c r="BY27" s="585"/>
      <c r="BZ27" s="585"/>
      <c r="CA27" s="585"/>
      <c r="CB27" s="585"/>
      <c r="CC27" s="585"/>
      <c r="CD27" s="585"/>
      <c r="CE27" s="585"/>
      <c r="CF27" s="585"/>
      <c r="CG27" s="586"/>
      <c r="CH27" s="562"/>
      <c r="CI27" s="563"/>
      <c r="CJ27" s="563"/>
      <c r="CK27" s="563"/>
      <c r="CL27" s="564"/>
      <c r="CM27" s="562"/>
      <c r="CN27" s="563"/>
      <c r="CO27" s="563"/>
      <c r="CP27" s="563"/>
      <c r="CQ27" s="564"/>
      <c r="CR27" s="562"/>
      <c r="CS27" s="563"/>
      <c r="CT27" s="563"/>
      <c r="CU27" s="563"/>
      <c r="CV27" s="564"/>
      <c r="CW27" s="562"/>
      <c r="CX27" s="563"/>
      <c r="CY27" s="563"/>
      <c r="CZ27" s="563"/>
      <c r="DA27" s="564"/>
      <c r="DB27" s="562"/>
      <c r="DC27" s="563"/>
      <c r="DD27" s="563"/>
      <c r="DE27" s="563"/>
      <c r="DF27" s="564"/>
      <c r="DG27" s="562"/>
      <c r="DH27" s="563"/>
      <c r="DI27" s="563"/>
      <c r="DJ27" s="563"/>
      <c r="DK27" s="564"/>
      <c r="DL27" s="562"/>
      <c r="DM27" s="563"/>
      <c r="DN27" s="563"/>
      <c r="DO27" s="563"/>
      <c r="DP27" s="564"/>
      <c r="DQ27" s="562"/>
      <c r="DR27" s="563"/>
      <c r="DS27" s="563"/>
      <c r="DT27" s="563"/>
      <c r="DU27" s="564"/>
      <c r="DV27" s="587"/>
      <c r="DW27" s="588"/>
      <c r="DX27" s="588"/>
      <c r="DY27" s="588"/>
      <c r="DZ27" s="589"/>
      <c r="EA27" s="502"/>
    </row>
    <row r="28" spans="1:131" s="503" customFormat="1" ht="26.25" customHeight="1" thickTop="1" x14ac:dyDescent="0.15">
      <c r="A28" s="623">
        <v>1</v>
      </c>
      <c r="B28" s="541" t="s">
        <v>340</v>
      </c>
      <c r="C28" s="542"/>
      <c r="D28" s="542"/>
      <c r="E28" s="542"/>
      <c r="F28" s="542"/>
      <c r="G28" s="542"/>
      <c r="H28" s="542"/>
      <c r="I28" s="542"/>
      <c r="J28" s="542"/>
      <c r="K28" s="542"/>
      <c r="L28" s="542"/>
      <c r="M28" s="542"/>
      <c r="N28" s="542"/>
      <c r="O28" s="542"/>
      <c r="P28" s="543"/>
      <c r="Q28" s="624">
        <v>4864</v>
      </c>
      <c r="R28" s="625"/>
      <c r="S28" s="625"/>
      <c r="T28" s="625"/>
      <c r="U28" s="625"/>
      <c r="V28" s="625">
        <v>3683</v>
      </c>
      <c r="W28" s="625"/>
      <c r="X28" s="625"/>
      <c r="Y28" s="625"/>
      <c r="Z28" s="625"/>
      <c r="AA28" s="625">
        <v>1182</v>
      </c>
      <c r="AB28" s="625"/>
      <c r="AC28" s="625"/>
      <c r="AD28" s="625"/>
      <c r="AE28" s="626"/>
      <c r="AF28" s="627">
        <v>1182</v>
      </c>
      <c r="AG28" s="625"/>
      <c r="AH28" s="625"/>
      <c r="AI28" s="625"/>
      <c r="AJ28" s="628"/>
      <c r="AK28" s="629">
        <v>221</v>
      </c>
      <c r="AL28" s="630"/>
      <c r="AM28" s="630"/>
      <c r="AN28" s="630"/>
      <c r="AO28" s="630"/>
      <c r="AP28" s="630" t="s">
        <v>324</v>
      </c>
      <c r="AQ28" s="630"/>
      <c r="AR28" s="630"/>
      <c r="AS28" s="630"/>
      <c r="AT28" s="630"/>
      <c r="AU28" s="630" t="s">
        <v>324</v>
      </c>
      <c r="AV28" s="630"/>
      <c r="AW28" s="630"/>
      <c r="AX28" s="630"/>
      <c r="AY28" s="630"/>
      <c r="AZ28" s="631"/>
      <c r="BA28" s="631"/>
      <c r="BB28" s="631"/>
      <c r="BC28" s="631"/>
      <c r="BD28" s="631"/>
      <c r="BE28" s="632"/>
      <c r="BF28" s="632"/>
      <c r="BG28" s="632"/>
      <c r="BH28" s="632"/>
      <c r="BI28" s="633"/>
      <c r="BJ28" s="512"/>
      <c r="BK28" s="512"/>
      <c r="BL28" s="512"/>
      <c r="BM28" s="512"/>
      <c r="BN28" s="512"/>
      <c r="BO28" s="616"/>
      <c r="BP28" s="616"/>
      <c r="BQ28" s="582">
        <v>22</v>
      </c>
      <c r="BR28" s="583"/>
      <c r="BS28" s="584"/>
      <c r="BT28" s="585"/>
      <c r="BU28" s="585"/>
      <c r="BV28" s="585"/>
      <c r="BW28" s="585"/>
      <c r="BX28" s="585"/>
      <c r="BY28" s="585"/>
      <c r="BZ28" s="585"/>
      <c r="CA28" s="585"/>
      <c r="CB28" s="585"/>
      <c r="CC28" s="585"/>
      <c r="CD28" s="585"/>
      <c r="CE28" s="585"/>
      <c r="CF28" s="585"/>
      <c r="CG28" s="586"/>
      <c r="CH28" s="562"/>
      <c r="CI28" s="563"/>
      <c r="CJ28" s="563"/>
      <c r="CK28" s="563"/>
      <c r="CL28" s="564"/>
      <c r="CM28" s="562"/>
      <c r="CN28" s="563"/>
      <c r="CO28" s="563"/>
      <c r="CP28" s="563"/>
      <c r="CQ28" s="564"/>
      <c r="CR28" s="562"/>
      <c r="CS28" s="563"/>
      <c r="CT28" s="563"/>
      <c r="CU28" s="563"/>
      <c r="CV28" s="564"/>
      <c r="CW28" s="562"/>
      <c r="CX28" s="563"/>
      <c r="CY28" s="563"/>
      <c r="CZ28" s="563"/>
      <c r="DA28" s="564"/>
      <c r="DB28" s="562"/>
      <c r="DC28" s="563"/>
      <c r="DD28" s="563"/>
      <c r="DE28" s="563"/>
      <c r="DF28" s="564"/>
      <c r="DG28" s="562"/>
      <c r="DH28" s="563"/>
      <c r="DI28" s="563"/>
      <c r="DJ28" s="563"/>
      <c r="DK28" s="564"/>
      <c r="DL28" s="562"/>
      <c r="DM28" s="563"/>
      <c r="DN28" s="563"/>
      <c r="DO28" s="563"/>
      <c r="DP28" s="564"/>
      <c r="DQ28" s="562"/>
      <c r="DR28" s="563"/>
      <c r="DS28" s="563"/>
      <c r="DT28" s="563"/>
      <c r="DU28" s="564"/>
      <c r="DV28" s="587"/>
      <c r="DW28" s="588"/>
      <c r="DX28" s="588"/>
      <c r="DY28" s="588"/>
      <c r="DZ28" s="589"/>
      <c r="EA28" s="502"/>
    </row>
    <row r="29" spans="1:131" s="503" customFormat="1" ht="26.25" customHeight="1" x14ac:dyDescent="0.15">
      <c r="A29" s="623">
        <v>2</v>
      </c>
      <c r="B29" s="569" t="s">
        <v>341</v>
      </c>
      <c r="C29" s="570"/>
      <c r="D29" s="570"/>
      <c r="E29" s="570"/>
      <c r="F29" s="570"/>
      <c r="G29" s="570"/>
      <c r="H29" s="570"/>
      <c r="I29" s="570"/>
      <c r="J29" s="570"/>
      <c r="K29" s="570"/>
      <c r="L29" s="570"/>
      <c r="M29" s="570"/>
      <c r="N29" s="570"/>
      <c r="O29" s="570"/>
      <c r="P29" s="571"/>
      <c r="Q29" s="572">
        <v>4000</v>
      </c>
      <c r="R29" s="573"/>
      <c r="S29" s="573"/>
      <c r="T29" s="573"/>
      <c r="U29" s="573"/>
      <c r="V29" s="573">
        <v>3716</v>
      </c>
      <c r="W29" s="573"/>
      <c r="X29" s="573"/>
      <c r="Y29" s="573"/>
      <c r="Z29" s="573"/>
      <c r="AA29" s="573">
        <v>284</v>
      </c>
      <c r="AB29" s="573"/>
      <c r="AC29" s="573"/>
      <c r="AD29" s="573"/>
      <c r="AE29" s="574"/>
      <c r="AF29" s="575">
        <v>284</v>
      </c>
      <c r="AG29" s="576"/>
      <c r="AH29" s="576"/>
      <c r="AI29" s="576"/>
      <c r="AJ29" s="577"/>
      <c r="AK29" s="634">
        <v>572</v>
      </c>
      <c r="AL29" s="635"/>
      <c r="AM29" s="635"/>
      <c r="AN29" s="635"/>
      <c r="AO29" s="635"/>
      <c r="AP29" s="635" t="s">
        <v>324</v>
      </c>
      <c r="AQ29" s="635"/>
      <c r="AR29" s="635"/>
      <c r="AS29" s="635"/>
      <c r="AT29" s="635"/>
      <c r="AU29" s="635" t="s">
        <v>324</v>
      </c>
      <c r="AV29" s="635"/>
      <c r="AW29" s="635"/>
      <c r="AX29" s="635"/>
      <c r="AY29" s="635"/>
      <c r="AZ29" s="636"/>
      <c r="BA29" s="636"/>
      <c r="BB29" s="636"/>
      <c r="BC29" s="636"/>
      <c r="BD29" s="636"/>
      <c r="BE29" s="637"/>
      <c r="BF29" s="637"/>
      <c r="BG29" s="637"/>
      <c r="BH29" s="637"/>
      <c r="BI29" s="638"/>
      <c r="BJ29" s="512"/>
      <c r="BK29" s="512"/>
      <c r="BL29" s="512"/>
      <c r="BM29" s="512"/>
      <c r="BN29" s="512"/>
      <c r="BO29" s="616"/>
      <c r="BP29" s="616"/>
      <c r="BQ29" s="582">
        <v>23</v>
      </c>
      <c r="BR29" s="583"/>
      <c r="BS29" s="584"/>
      <c r="BT29" s="585"/>
      <c r="BU29" s="585"/>
      <c r="BV29" s="585"/>
      <c r="BW29" s="585"/>
      <c r="BX29" s="585"/>
      <c r="BY29" s="585"/>
      <c r="BZ29" s="585"/>
      <c r="CA29" s="585"/>
      <c r="CB29" s="585"/>
      <c r="CC29" s="585"/>
      <c r="CD29" s="585"/>
      <c r="CE29" s="585"/>
      <c r="CF29" s="585"/>
      <c r="CG29" s="586"/>
      <c r="CH29" s="562"/>
      <c r="CI29" s="563"/>
      <c r="CJ29" s="563"/>
      <c r="CK29" s="563"/>
      <c r="CL29" s="564"/>
      <c r="CM29" s="562"/>
      <c r="CN29" s="563"/>
      <c r="CO29" s="563"/>
      <c r="CP29" s="563"/>
      <c r="CQ29" s="564"/>
      <c r="CR29" s="562"/>
      <c r="CS29" s="563"/>
      <c r="CT29" s="563"/>
      <c r="CU29" s="563"/>
      <c r="CV29" s="564"/>
      <c r="CW29" s="562"/>
      <c r="CX29" s="563"/>
      <c r="CY29" s="563"/>
      <c r="CZ29" s="563"/>
      <c r="DA29" s="564"/>
      <c r="DB29" s="562"/>
      <c r="DC29" s="563"/>
      <c r="DD29" s="563"/>
      <c r="DE29" s="563"/>
      <c r="DF29" s="564"/>
      <c r="DG29" s="562"/>
      <c r="DH29" s="563"/>
      <c r="DI29" s="563"/>
      <c r="DJ29" s="563"/>
      <c r="DK29" s="564"/>
      <c r="DL29" s="562"/>
      <c r="DM29" s="563"/>
      <c r="DN29" s="563"/>
      <c r="DO29" s="563"/>
      <c r="DP29" s="564"/>
      <c r="DQ29" s="562"/>
      <c r="DR29" s="563"/>
      <c r="DS29" s="563"/>
      <c r="DT29" s="563"/>
      <c r="DU29" s="564"/>
      <c r="DV29" s="587"/>
      <c r="DW29" s="588"/>
      <c r="DX29" s="588"/>
      <c r="DY29" s="588"/>
      <c r="DZ29" s="589"/>
      <c r="EA29" s="502"/>
    </row>
    <row r="30" spans="1:131" s="503" customFormat="1" ht="26.25" customHeight="1" x14ac:dyDescent="0.15">
      <c r="A30" s="623">
        <v>3</v>
      </c>
      <c r="B30" s="569" t="s">
        <v>342</v>
      </c>
      <c r="C30" s="570"/>
      <c r="D30" s="570"/>
      <c r="E30" s="570"/>
      <c r="F30" s="570"/>
      <c r="G30" s="570"/>
      <c r="H30" s="570"/>
      <c r="I30" s="570"/>
      <c r="J30" s="570"/>
      <c r="K30" s="570"/>
      <c r="L30" s="570"/>
      <c r="M30" s="570"/>
      <c r="N30" s="570"/>
      <c r="O30" s="570"/>
      <c r="P30" s="571"/>
      <c r="Q30" s="572">
        <v>430</v>
      </c>
      <c r="R30" s="573"/>
      <c r="S30" s="573"/>
      <c r="T30" s="573"/>
      <c r="U30" s="573"/>
      <c r="V30" s="573">
        <v>428</v>
      </c>
      <c r="W30" s="573"/>
      <c r="X30" s="573"/>
      <c r="Y30" s="573"/>
      <c r="Z30" s="573"/>
      <c r="AA30" s="573">
        <v>2</v>
      </c>
      <c r="AB30" s="573"/>
      <c r="AC30" s="573"/>
      <c r="AD30" s="573"/>
      <c r="AE30" s="574"/>
      <c r="AF30" s="575">
        <v>2</v>
      </c>
      <c r="AG30" s="576"/>
      <c r="AH30" s="576"/>
      <c r="AI30" s="576"/>
      <c r="AJ30" s="577"/>
      <c r="AK30" s="634">
        <v>160</v>
      </c>
      <c r="AL30" s="635"/>
      <c r="AM30" s="635"/>
      <c r="AN30" s="635"/>
      <c r="AO30" s="635"/>
      <c r="AP30" s="635" t="s">
        <v>324</v>
      </c>
      <c r="AQ30" s="635"/>
      <c r="AR30" s="635"/>
      <c r="AS30" s="635"/>
      <c r="AT30" s="635"/>
      <c r="AU30" s="635" t="s">
        <v>324</v>
      </c>
      <c r="AV30" s="635"/>
      <c r="AW30" s="635"/>
      <c r="AX30" s="635"/>
      <c r="AY30" s="635"/>
      <c r="AZ30" s="636"/>
      <c r="BA30" s="636"/>
      <c r="BB30" s="636"/>
      <c r="BC30" s="636"/>
      <c r="BD30" s="636"/>
      <c r="BE30" s="637"/>
      <c r="BF30" s="637"/>
      <c r="BG30" s="637"/>
      <c r="BH30" s="637"/>
      <c r="BI30" s="638"/>
      <c r="BJ30" s="512"/>
      <c r="BK30" s="512"/>
      <c r="BL30" s="512"/>
      <c r="BM30" s="512"/>
      <c r="BN30" s="512"/>
      <c r="BO30" s="616"/>
      <c r="BP30" s="616"/>
      <c r="BQ30" s="582">
        <v>24</v>
      </c>
      <c r="BR30" s="583"/>
      <c r="BS30" s="584"/>
      <c r="BT30" s="585"/>
      <c r="BU30" s="585"/>
      <c r="BV30" s="585"/>
      <c r="BW30" s="585"/>
      <c r="BX30" s="585"/>
      <c r="BY30" s="585"/>
      <c r="BZ30" s="585"/>
      <c r="CA30" s="585"/>
      <c r="CB30" s="585"/>
      <c r="CC30" s="585"/>
      <c r="CD30" s="585"/>
      <c r="CE30" s="585"/>
      <c r="CF30" s="585"/>
      <c r="CG30" s="586"/>
      <c r="CH30" s="562"/>
      <c r="CI30" s="563"/>
      <c r="CJ30" s="563"/>
      <c r="CK30" s="563"/>
      <c r="CL30" s="564"/>
      <c r="CM30" s="562"/>
      <c r="CN30" s="563"/>
      <c r="CO30" s="563"/>
      <c r="CP30" s="563"/>
      <c r="CQ30" s="564"/>
      <c r="CR30" s="562"/>
      <c r="CS30" s="563"/>
      <c r="CT30" s="563"/>
      <c r="CU30" s="563"/>
      <c r="CV30" s="564"/>
      <c r="CW30" s="562"/>
      <c r="CX30" s="563"/>
      <c r="CY30" s="563"/>
      <c r="CZ30" s="563"/>
      <c r="DA30" s="564"/>
      <c r="DB30" s="562"/>
      <c r="DC30" s="563"/>
      <c r="DD30" s="563"/>
      <c r="DE30" s="563"/>
      <c r="DF30" s="564"/>
      <c r="DG30" s="562"/>
      <c r="DH30" s="563"/>
      <c r="DI30" s="563"/>
      <c r="DJ30" s="563"/>
      <c r="DK30" s="564"/>
      <c r="DL30" s="562"/>
      <c r="DM30" s="563"/>
      <c r="DN30" s="563"/>
      <c r="DO30" s="563"/>
      <c r="DP30" s="564"/>
      <c r="DQ30" s="562"/>
      <c r="DR30" s="563"/>
      <c r="DS30" s="563"/>
      <c r="DT30" s="563"/>
      <c r="DU30" s="564"/>
      <c r="DV30" s="587"/>
      <c r="DW30" s="588"/>
      <c r="DX30" s="588"/>
      <c r="DY30" s="588"/>
      <c r="DZ30" s="589"/>
      <c r="EA30" s="502"/>
    </row>
    <row r="31" spans="1:131" s="503" customFormat="1" ht="26.25" customHeight="1" x14ac:dyDescent="0.15">
      <c r="A31" s="623">
        <v>4</v>
      </c>
      <c r="B31" s="569" t="s">
        <v>343</v>
      </c>
      <c r="C31" s="570"/>
      <c r="D31" s="570"/>
      <c r="E31" s="570"/>
      <c r="F31" s="570"/>
      <c r="G31" s="570"/>
      <c r="H31" s="570"/>
      <c r="I31" s="570"/>
      <c r="J31" s="570"/>
      <c r="K31" s="570"/>
      <c r="L31" s="570"/>
      <c r="M31" s="570"/>
      <c r="N31" s="570"/>
      <c r="O31" s="570"/>
      <c r="P31" s="571"/>
      <c r="Q31" s="572">
        <v>463</v>
      </c>
      <c r="R31" s="573"/>
      <c r="S31" s="573"/>
      <c r="T31" s="573"/>
      <c r="U31" s="573"/>
      <c r="V31" s="573">
        <v>337</v>
      </c>
      <c r="W31" s="573"/>
      <c r="X31" s="573"/>
      <c r="Y31" s="573"/>
      <c r="Z31" s="573"/>
      <c r="AA31" s="573">
        <v>126</v>
      </c>
      <c r="AB31" s="573"/>
      <c r="AC31" s="573"/>
      <c r="AD31" s="573"/>
      <c r="AE31" s="574"/>
      <c r="AF31" s="575">
        <v>690</v>
      </c>
      <c r="AG31" s="576"/>
      <c r="AH31" s="576"/>
      <c r="AI31" s="576"/>
      <c r="AJ31" s="577"/>
      <c r="AK31" s="634">
        <v>35</v>
      </c>
      <c r="AL31" s="635"/>
      <c r="AM31" s="635"/>
      <c r="AN31" s="635"/>
      <c r="AO31" s="635"/>
      <c r="AP31" s="635">
        <v>241</v>
      </c>
      <c r="AQ31" s="635"/>
      <c r="AR31" s="635"/>
      <c r="AS31" s="635"/>
      <c r="AT31" s="635"/>
      <c r="AU31" s="635">
        <v>45</v>
      </c>
      <c r="AV31" s="635"/>
      <c r="AW31" s="635"/>
      <c r="AX31" s="635"/>
      <c r="AY31" s="635"/>
      <c r="AZ31" s="636"/>
      <c r="BA31" s="636"/>
      <c r="BB31" s="636"/>
      <c r="BC31" s="636"/>
      <c r="BD31" s="636"/>
      <c r="BE31" s="637" t="s">
        <v>344</v>
      </c>
      <c r="BF31" s="637"/>
      <c r="BG31" s="637"/>
      <c r="BH31" s="637"/>
      <c r="BI31" s="638"/>
      <c r="BJ31" s="512"/>
      <c r="BK31" s="512"/>
      <c r="BL31" s="512"/>
      <c r="BM31" s="512"/>
      <c r="BN31" s="512"/>
      <c r="BO31" s="616"/>
      <c r="BP31" s="616"/>
      <c r="BQ31" s="582">
        <v>25</v>
      </c>
      <c r="BR31" s="583"/>
      <c r="BS31" s="584"/>
      <c r="BT31" s="585"/>
      <c r="BU31" s="585"/>
      <c r="BV31" s="585"/>
      <c r="BW31" s="585"/>
      <c r="BX31" s="585"/>
      <c r="BY31" s="585"/>
      <c r="BZ31" s="585"/>
      <c r="CA31" s="585"/>
      <c r="CB31" s="585"/>
      <c r="CC31" s="585"/>
      <c r="CD31" s="585"/>
      <c r="CE31" s="585"/>
      <c r="CF31" s="585"/>
      <c r="CG31" s="586"/>
      <c r="CH31" s="562"/>
      <c r="CI31" s="563"/>
      <c r="CJ31" s="563"/>
      <c r="CK31" s="563"/>
      <c r="CL31" s="564"/>
      <c r="CM31" s="562"/>
      <c r="CN31" s="563"/>
      <c r="CO31" s="563"/>
      <c r="CP31" s="563"/>
      <c r="CQ31" s="564"/>
      <c r="CR31" s="562"/>
      <c r="CS31" s="563"/>
      <c r="CT31" s="563"/>
      <c r="CU31" s="563"/>
      <c r="CV31" s="564"/>
      <c r="CW31" s="562"/>
      <c r="CX31" s="563"/>
      <c r="CY31" s="563"/>
      <c r="CZ31" s="563"/>
      <c r="DA31" s="564"/>
      <c r="DB31" s="562"/>
      <c r="DC31" s="563"/>
      <c r="DD31" s="563"/>
      <c r="DE31" s="563"/>
      <c r="DF31" s="564"/>
      <c r="DG31" s="562"/>
      <c r="DH31" s="563"/>
      <c r="DI31" s="563"/>
      <c r="DJ31" s="563"/>
      <c r="DK31" s="564"/>
      <c r="DL31" s="562"/>
      <c r="DM31" s="563"/>
      <c r="DN31" s="563"/>
      <c r="DO31" s="563"/>
      <c r="DP31" s="564"/>
      <c r="DQ31" s="562"/>
      <c r="DR31" s="563"/>
      <c r="DS31" s="563"/>
      <c r="DT31" s="563"/>
      <c r="DU31" s="564"/>
      <c r="DV31" s="587"/>
      <c r="DW31" s="588"/>
      <c r="DX31" s="588"/>
      <c r="DY31" s="588"/>
      <c r="DZ31" s="589"/>
      <c r="EA31" s="502"/>
    </row>
    <row r="32" spans="1:131" s="503" customFormat="1" ht="26.25" customHeight="1" x14ac:dyDescent="0.15">
      <c r="A32" s="623">
        <v>5</v>
      </c>
      <c r="B32" s="569" t="s">
        <v>345</v>
      </c>
      <c r="C32" s="570"/>
      <c r="D32" s="570"/>
      <c r="E32" s="570"/>
      <c r="F32" s="570"/>
      <c r="G32" s="570"/>
      <c r="H32" s="570"/>
      <c r="I32" s="570"/>
      <c r="J32" s="570"/>
      <c r="K32" s="570"/>
      <c r="L32" s="570"/>
      <c r="M32" s="570"/>
      <c r="N32" s="570"/>
      <c r="O32" s="570"/>
      <c r="P32" s="571"/>
      <c r="Q32" s="572">
        <v>7874</v>
      </c>
      <c r="R32" s="573"/>
      <c r="S32" s="573"/>
      <c r="T32" s="573"/>
      <c r="U32" s="573"/>
      <c r="V32" s="573">
        <v>7275</v>
      </c>
      <c r="W32" s="573"/>
      <c r="X32" s="573"/>
      <c r="Y32" s="573"/>
      <c r="Z32" s="573"/>
      <c r="AA32" s="573">
        <v>599</v>
      </c>
      <c r="AB32" s="573"/>
      <c r="AC32" s="573"/>
      <c r="AD32" s="573"/>
      <c r="AE32" s="574"/>
      <c r="AF32" s="575">
        <v>5427</v>
      </c>
      <c r="AG32" s="576"/>
      <c r="AH32" s="576"/>
      <c r="AI32" s="576"/>
      <c r="AJ32" s="577"/>
      <c r="AK32" s="634">
        <v>537</v>
      </c>
      <c r="AL32" s="635"/>
      <c r="AM32" s="635"/>
      <c r="AN32" s="635"/>
      <c r="AO32" s="635"/>
      <c r="AP32" s="635">
        <v>2756</v>
      </c>
      <c r="AQ32" s="635"/>
      <c r="AR32" s="635"/>
      <c r="AS32" s="635"/>
      <c r="AT32" s="635"/>
      <c r="AU32" s="635">
        <v>1419</v>
      </c>
      <c r="AV32" s="635"/>
      <c r="AW32" s="635"/>
      <c r="AX32" s="635"/>
      <c r="AY32" s="635"/>
      <c r="AZ32" s="636"/>
      <c r="BA32" s="636"/>
      <c r="BB32" s="636"/>
      <c r="BC32" s="636"/>
      <c r="BD32" s="636"/>
      <c r="BE32" s="637" t="s">
        <v>344</v>
      </c>
      <c r="BF32" s="637"/>
      <c r="BG32" s="637"/>
      <c r="BH32" s="637"/>
      <c r="BI32" s="638"/>
      <c r="BJ32" s="512"/>
      <c r="BK32" s="512"/>
      <c r="BL32" s="512"/>
      <c r="BM32" s="512"/>
      <c r="BN32" s="512"/>
      <c r="BO32" s="616"/>
      <c r="BP32" s="616"/>
      <c r="BQ32" s="582">
        <v>26</v>
      </c>
      <c r="BR32" s="583"/>
      <c r="BS32" s="584"/>
      <c r="BT32" s="585"/>
      <c r="BU32" s="585"/>
      <c r="BV32" s="585"/>
      <c r="BW32" s="585"/>
      <c r="BX32" s="585"/>
      <c r="BY32" s="585"/>
      <c r="BZ32" s="585"/>
      <c r="CA32" s="585"/>
      <c r="CB32" s="585"/>
      <c r="CC32" s="585"/>
      <c r="CD32" s="585"/>
      <c r="CE32" s="585"/>
      <c r="CF32" s="585"/>
      <c r="CG32" s="586"/>
      <c r="CH32" s="562"/>
      <c r="CI32" s="563"/>
      <c r="CJ32" s="563"/>
      <c r="CK32" s="563"/>
      <c r="CL32" s="564"/>
      <c r="CM32" s="562"/>
      <c r="CN32" s="563"/>
      <c r="CO32" s="563"/>
      <c r="CP32" s="563"/>
      <c r="CQ32" s="564"/>
      <c r="CR32" s="562"/>
      <c r="CS32" s="563"/>
      <c r="CT32" s="563"/>
      <c r="CU32" s="563"/>
      <c r="CV32" s="564"/>
      <c r="CW32" s="562"/>
      <c r="CX32" s="563"/>
      <c r="CY32" s="563"/>
      <c r="CZ32" s="563"/>
      <c r="DA32" s="564"/>
      <c r="DB32" s="562"/>
      <c r="DC32" s="563"/>
      <c r="DD32" s="563"/>
      <c r="DE32" s="563"/>
      <c r="DF32" s="564"/>
      <c r="DG32" s="562"/>
      <c r="DH32" s="563"/>
      <c r="DI32" s="563"/>
      <c r="DJ32" s="563"/>
      <c r="DK32" s="564"/>
      <c r="DL32" s="562"/>
      <c r="DM32" s="563"/>
      <c r="DN32" s="563"/>
      <c r="DO32" s="563"/>
      <c r="DP32" s="564"/>
      <c r="DQ32" s="562"/>
      <c r="DR32" s="563"/>
      <c r="DS32" s="563"/>
      <c r="DT32" s="563"/>
      <c r="DU32" s="564"/>
      <c r="DV32" s="587"/>
      <c r="DW32" s="588"/>
      <c r="DX32" s="588"/>
      <c r="DY32" s="588"/>
      <c r="DZ32" s="589"/>
      <c r="EA32" s="502"/>
    </row>
    <row r="33" spans="1:131" s="503" customFormat="1" ht="26.25" customHeight="1" x14ac:dyDescent="0.15">
      <c r="A33" s="623">
        <v>6</v>
      </c>
      <c r="B33" s="569" t="s">
        <v>346</v>
      </c>
      <c r="C33" s="570"/>
      <c r="D33" s="570"/>
      <c r="E33" s="570"/>
      <c r="F33" s="570"/>
      <c r="G33" s="570"/>
      <c r="H33" s="570"/>
      <c r="I33" s="570"/>
      <c r="J33" s="570"/>
      <c r="K33" s="570"/>
      <c r="L33" s="570"/>
      <c r="M33" s="570"/>
      <c r="N33" s="570"/>
      <c r="O33" s="570"/>
      <c r="P33" s="571"/>
      <c r="Q33" s="572">
        <v>1133</v>
      </c>
      <c r="R33" s="573"/>
      <c r="S33" s="573"/>
      <c r="T33" s="573"/>
      <c r="U33" s="573"/>
      <c r="V33" s="573">
        <v>1120</v>
      </c>
      <c r="W33" s="573"/>
      <c r="X33" s="573"/>
      <c r="Y33" s="573"/>
      <c r="Z33" s="573"/>
      <c r="AA33" s="573">
        <v>13</v>
      </c>
      <c r="AB33" s="573"/>
      <c r="AC33" s="573"/>
      <c r="AD33" s="573"/>
      <c r="AE33" s="574"/>
      <c r="AF33" s="575" t="s">
        <v>66</v>
      </c>
      <c r="AG33" s="576"/>
      <c r="AH33" s="576"/>
      <c r="AI33" s="576"/>
      <c r="AJ33" s="577"/>
      <c r="AK33" s="634">
        <v>426</v>
      </c>
      <c r="AL33" s="635"/>
      <c r="AM33" s="635"/>
      <c r="AN33" s="635"/>
      <c r="AO33" s="635"/>
      <c r="AP33" s="635">
        <v>3213</v>
      </c>
      <c r="AQ33" s="635"/>
      <c r="AR33" s="635"/>
      <c r="AS33" s="635"/>
      <c r="AT33" s="635"/>
      <c r="AU33" s="635">
        <v>2567</v>
      </c>
      <c r="AV33" s="635"/>
      <c r="AW33" s="635"/>
      <c r="AX33" s="635"/>
      <c r="AY33" s="635"/>
      <c r="AZ33" s="636"/>
      <c r="BA33" s="636"/>
      <c r="BB33" s="636"/>
      <c r="BC33" s="636"/>
      <c r="BD33" s="636"/>
      <c r="BE33" s="637" t="s">
        <v>344</v>
      </c>
      <c r="BF33" s="637"/>
      <c r="BG33" s="637"/>
      <c r="BH33" s="637"/>
      <c r="BI33" s="638"/>
      <c r="BJ33" s="512"/>
      <c r="BK33" s="512"/>
      <c r="BL33" s="512"/>
      <c r="BM33" s="512"/>
      <c r="BN33" s="512"/>
      <c r="BO33" s="616"/>
      <c r="BP33" s="616"/>
      <c r="BQ33" s="582">
        <v>27</v>
      </c>
      <c r="BR33" s="583"/>
      <c r="BS33" s="584"/>
      <c r="BT33" s="585"/>
      <c r="BU33" s="585"/>
      <c r="BV33" s="585"/>
      <c r="BW33" s="585"/>
      <c r="BX33" s="585"/>
      <c r="BY33" s="585"/>
      <c r="BZ33" s="585"/>
      <c r="CA33" s="585"/>
      <c r="CB33" s="585"/>
      <c r="CC33" s="585"/>
      <c r="CD33" s="585"/>
      <c r="CE33" s="585"/>
      <c r="CF33" s="585"/>
      <c r="CG33" s="586"/>
      <c r="CH33" s="562"/>
      <c r="CI33" s="563"/>
      <c r="CJ33" s="563"/>
      <c r="CK33" s="563"/>
      <c r="CL33" s="564"/>
      <c r="CM33" s="562"/>
      <c r="CN33" s="563"/>
      <c r="CO33" s="563"/>
      <c r="CP33" s="563"/>
      <c r="CQ33" s="564"/>
      <c r="CR33" s="562"/>
      <c r="CS33" s="563"/>
      <c r="CT33" s="563"/>
      <c r="CU33" s="563"/>
      <c r="CV33" s="564"/>
      <c r="CW33" s="562"/>
      <c r="CX33" s="563"/>
      <c r="CY33" s="563"/>
      <c r="CZ33" s="563"/>
      <c r="DA33" s="564"/>
      <c r="DB33" s="562"/>
      <c r="DC33" s="563"/>
      <c r="DD33" s="563"/>
      <c r="DE33" s="563"/>
      <c r="DF33" s="564"/>
      <c r="DG33" s="562"/>
      <c r="DH33" s="563"/>
      <c r="DI33" s="563"/>
      <c r="DJ33" s="563"/>
      <c r="DK33" s="564"/>
      <c r="DL33" s="562"/>
      <c r="DM33" s="563"/>
      <c r="DN33" s="563"/>
      <c r="DO33" s="563"/>
      <c r="DP33" s="564"/>
      <c r="DQ33" s="562"/>
      <c r="DR33" s="563"/>
      <c r="DS33" s="563"/>
      <c r="DT33" s="563"/>
      <c r="DU33" s="564"/>
      <c r="DV33" s="587"/>
      <c r="DW33" s="588"/>
      <c r="DX33" s="588"/>
      <c r="DY33" s="588"/>
      <c r="DZ33" s="589"/>
      <c r="EA33" s="502"/>
    </row>
    <row r="34" spans="1:131" s="503" customFormat="1" ht="26.25" customHeight="1" x14ac:dyDescent="0.15">
      <c r="A34" s="623">
        <v>7</v>
      </c>
      <c r="B34" s="569"/>
      <c r="C34" s="570"/>
      <c r="D34" s="570"/>
      <c r="E34" s="570"/>
      <c r="F34" s="570"/>
      <c r="G34" s="570"/>
      <c r="H34" s="570"/>
      <c r="I34" s="570"/>
      <c r="J34" s="570"/>
      <c r="K34" s="570"/>
      <c r="L34" s="570"/>
      <c r="M34" s="570"/>
      <c r="N34" s="570"/>
      <c r="O34" s="570"/>
      <c r="P34" s="571"/>
      <c r="Q34" s="572"/>
      <c r="R34" s="573"/>
      <c r="S34" s="573"/>
      <c r="T34" s="573"/>
      <c r="U34" s="573"/>
      <c r="V34" s="573"/>
      <c r="W34" s="573"/>
      <c r="X34" s="573"/>
      <c r="Y34" s="573"/>
      <c r="Z34" s="573"/>
      <c r="AA34" s="573"/>
      <c r="AB34" s="573"/>
      <c r="AC34" s="573"/>
      <c r="AD34" s="573"/>
      <c r="AE34" s="574"/>
      <c r="AF34" s="575"/>
      <c r="AG34" s="576"/>
      <c r="AH34" s="576"/>
      <c r="AI34" s="576"/>
      <c r="AJ34" s="577"/>
      <c r="AK34" s="634"/>
      <c r="AL34" s="635"/>
      <c r="AM34" s="635"/>
      <c r="AN34" s="635"/>
      <c r="AO34" s="635"/>
      <c r="AP34" s="635"/>
      <c r="AQ34" s="635"/>
      <c r="AR34" s="635"/>
      <c r="AS34" s="635"/>
      <c r="AT34" s="635"/>
      <c r="AU34" s="635"/>
      <c r="AV34" s="635"/>
      <c r="AW34" s="635"/>
      <c r="AX34" s="635"/>
      <c r="AY34" s="635"/>
      <c r="AZ34" s="636"/>
      <c r="BA34" s="636"/>
      <c r="BB34" s="636"/>
      <c r="BC34" s="636"/>
      <c r="BD34" s="636"/>
      <c r="BE34" s="637"/>
      <c r="BF34" s="637"/>
      <c r="BG34" s="637"/>
      <c r="BH34" s="637"/>
      <c r="BI34" s="638"/>
      <c r="BJ34" s="512"/>
      <c r="BK34" s="512"/>
      <c r="BL34" s="512"/>
      <c r="BM34" s="512"/>
      <c r="BN34" s="512"/>
      <c r="BO34" s="616"/>
      <c r="BP34" s="616"/>
      <c r="BQ34" s="582">
        <v>28</v>
      </c>
      <c r="BR34" s="583"/>
      <c r="BS34" s="584"/>
      <c r="BT34" s="585"/>
      <c r="BU34" s="585"/>
      <c r="BV34" s="585"/>
      <c r="BW34" s="585"/>
      <c r="BX34" s="585"/>
      <c r="BY34" s="585"/>
      <c r="BZ34" s="585"/>
      <c r="CA34" s="585"/>
      <c r="CB34" s="585"/>
      <c r="CC34" s="585"/>
      <c r="CD34" s="585"/>
      <c r="CE34" s="585"/>
      <c r="CF34" s="585"/>
      <c r="CG34" s="586"/>
      <c r="CH34" s="562"/>
      <c r="CI34" s="563"/>
      <c r="CJ34" s="563"/>
      <c r="CK34" s="563"/>
      <c r="CL34" s="564"/>
      <c r="CM34" s="562"/>
      <c r="CN34" s="563"/>
      <c r="CO34" s="563"/>
      <c r="CP34" s="563"/>
      <c r="CQ34" s="564"/>
      <c r="CR34" s="562"/>
      <c r="CS34" s="563"/>
      <c r="CT34" s="563"/>
      <c r="CU34" s="563"/>
      <c r="CV34" s="564"/>
      <c r="CW34" s="562"/>
      <c r="CX34" s="563"/>
      <c r="CY34" s="563"/>
      <c r="CZ34" s="563"/>
      <c r="DA34" s="564"/>
      <c r="DB34" s="562"/>
      <c r="DC34" s="563"/>
      <c r="DD34" s="563"/>
      <c r="DE34" s="563"/>
      <c r="DF34" s="564"/>
      <c r="DG34" s="562"/>
      <c r="DH34" s="563"/>
      <c r="DI34" s="563"/>
      <c r="DJ34" s="563"/>
      <c r="DK34" s="564"/>
      <c r="DL34" s="562"/>
      <c r="DM34" s="563"/>
      <c r="DN34" s="563"/>
      <c r="DO34" s="563"/>
      <c r="DP34" s="564"/>
      <c r="DQ34" s="562"/>
      <c r="DR34" s="563"/>
      <c r="DS34" s="563"/>
      <c r="DT34" s="563"/>
      <c r="DU34" s="564"/>
      <c r="DV34" s="587"/>
      <c r="DW34" s="588"/>
      <c r="DX34" s="588"/>
      <c r="DY34" s="588"/>
      <c r="DZ34" s="589"/>
      <c r="EA34" s="502"/>
    </row>
    <row r="35" spans="1:131" s="503" customFormat="1" ht="26.25" customHeight="1" x14ac:dyDescent="0.15">
      <c r="A35" s="623">
        <v>8</v>
      </c>
      <c r="B35" s="569"/>
      <c r="C35" s="570"/>
      <c r="D35" s="570"/>
      <c r="E35" s="570"/>
      <c r="F35" s="570"/>
      <c r="G35" s="570"/>
      <c r="H35" s="570"/>
      <c r="I35" s="570"/>
      <c r="J35" s="570"/>
      <c r="K35" s="570"/>
      <c r="L35" s="570"/>
      <c r="M35" s="570"/>
      <c r="N35" s="570"/>
      <c r="O35" s="570"/>
      <c r="P35" s="571"/>
      <c r="Q35" s="572"/>
      <c r="R35" s="573"/>
      <c r="S35" s="573"/>
      <c r="T35" s="573"/>
      <c r="U35" s="573"/>
      <c r="V35" s="573"/>
      <c r="W35" s="573"/>
      <c r="X35" s="573"/>
      <c r="Y35" s="573"/>
      <c r="Z35" s="573"/>
      <c r="AA35" s="573"/>
      <c r="AB35" s="573"/>
      <c r="AC35" s="573"/>
      <c r="AD35" s="573"/>
      <c r="AE35" s="574"/>
      <c r="AF35" s="575"/>
      <c r="AG35" s="576"/>
      <c r="AH35" s="576"/>
      <c r="AI35" s="576"/>
      <c r="AJ35" s="577"/>
      <c r="AK35" s="634"/>
      <c r="AL35" s="635"/>
      <c r="AM35" s="635"/>
      <c r="AN35" s="635"/>
      <c r="AO35" s="635"/>
      <c r="AP35" s="635"/>
      <c r="AQ35" s="635"/>
      <c r="AR35" s="635"/>
      <c r="AS35" s="635"/>
      <c r="AT35" s="635"/>
      <c r="AU35" s="635"/>
      <c r="AV35" s="635"/>
      <c r="AW35" s="635"/>
      <c r="AX35" s="635"/>
      <c r="AY35" s="635"/>
      <c r="AZ35" s="636"/>
      <c r="BA35" s="636"/>
      <c r="BB35" s="636"/>
      <c r="BC35" s="636"/>
      <c r="BD35" s="636"/>
      <c r="BE35" s="637"/>
      <c r="BF35" s="637"/>
      <c r="BG35" s="637"/>
      <c r="BH35" s="637"/>
      <c r="BI35" s="638"/>
      <c r="BJ35" s="512"/>
      <c r="BK35" s="512"/>
      <c r="BL35" s="512"/>
      <c r="BM35" s="512"/>
      <c r="BN35" s="512"/>
      <c r="BO35" s="616"/>
      <c r="BP35" s="616"/>
      <c r="BQ35" s="582">
        <v>29</v>
      </c>
      <c r="BR35" s="583"/>
      <c r="BS35" s="584"/>
      <c r="BT35" s="585"/>
      <c r="BU35" s="585"/>
      <c r="BV35" s="585"/>
      <c r="BW35" s="585"/>
      <c r="BX35" s="585"/>
      <c r="BY35" s="585"/>
      <c r="BZ35" s="585"/>
      <c r="CA35" s="585"/>
      <c r="CB35" s="585"/>
      <c r="CC35" s="585"/>
      <c r="CD35" s="585"/>
      <c r="CE35" s="585"/>
      <c r="CF35" s="585"/>
      <c r="CG35" s="586"/>
      <c r="CH35" s="562"/>
      <c r="CI35" s="563"/>
      <c r="CJ35" s="563"/>
      <c r="CK35" s="563"/>
      <c r="CL35" s="564"/>
      <c r="CM35" s="562"/>
      <c r="CN35" s="563"/>
      <c r="CO35" s="563"/>
      <c r="CP35" s="563"/>
      <c r="CQ35" s="564"/>
      <c r="CR35" s="562"/>
      <c r="CS35" s="563"/>
      <c r="CT35" s="563"/>
      <c r="CU35" s="563"/>
      <c r="CV35" s="564"/>
      <c r="CW35" s="562"/>
      <c r="CX35" s="563"/>
      <c r="CY35" s="563"/>
      <c r="CZ35" s="563"/>
      <c r="DA35" s="564"/>
      <c r="DB35" s="562"/>
      <c r="DC35" s="563"/>
      <c r="DD35" s="563"/>
      <c r="DE35" s="563"/>
      <c r="DF35" s="564"/>
      <c r="DG35" s="562"/>
      <c r="DH35" s="563"/>
      <c r="DI35" s="563"/>
      <c r="DJ35" s="563"/>
      <c r="DK35" s="564"/>
      <c r="DL35" s="562"/>
      <c r="DM35" s="563"/>
      <c r="DN35" s="563"/>
      <c r="DO35" s="563"/>
      <c r="DP35" s="564"/>
      <c r="DQ35" s="562"/>
      <c r="DR35" s="563"/>
      <c r="DS35" s="563"/>
      <c r="DT35" s="563"/>
      <c r="DU35" s="564"/>
      <c r="DV35" s="587"/>
      <c r="DW35" s="588"/>
      <c r="DX35" s="588"/>
      <c r="DY35" s="588"/>
      <c r="DZ35" s="589"/>
      <c r="EA35" s="502"/>
    </row>
    <row r="36" spans="1:131" s="503" customFormat="1" ht="26.25" customHeight="1" x14ac:dyDescent="0.15">
      <c r="A36" s="623">
        <v>9</v>
      </c>
      <c r="B36" s="569"/>
      <c r="C36" s="570"/>
      <c r="D36" s="570"/>
      <c r="E36" s="570"/>
      <c r="F36" s="570"/>
      <c r="G36" s="570"/>
      <c r="H36" s="570"/>
      <c r="I36" s="570"/>
      <c r="J36" s="570"/>
      <c r="K36" s="570"/>
      <c r="L36" s="570"/>
      <c r="M36" s="570"/>
      <c r="N36" s="570"/>
      <c r="O36" s="570"/>
      <c r="P36" s="571"/>
      <c r="Q36" s="572"/>
      <c r="R36" s="573"/>
      <c r="S36" s="573"/>
      <c r="T36" s="573"/>
      <c r="U36" s="573"/>
      <c r="V36" s="573"/>
      <c r="W36" s="573"/>
      <c r="X36" s="573"/>
      <c r="Y36" s="573"/>
      <c r="Z36" s="573"/>
      <c r="AA36" s="573"/>
      <c r="AB36" s="573"/>
      <c r="AC36" s="573"/>
      <c r="AD36" s="573"/>
      <c r="AE36" s="574"/>
      <c r="AF36" s="575"/>
      <c r="AG36" s="576"/>
      <c r="AH36" s="576"/>
      <c r="AI36" s="576"/>
      <c r="AJ36" s="577"/>
      <c r="AK36" s="634"/>
      <c r="AL36" s="635"/>
      <c r="AM36" s="635"/>
      <c r="AN36" s="635"/>
      <c r="AO36" s="635"/>
      <c r="AP36" s="635"/>
      <c r="AQ36" s="635"/>
      <c r="AR36" s="635"/>
      <c r="AS36" s="635"/>
      <c r="AT36" s="635"/>
      <c r="AU36" s="635"/>
      <c r="AV36" s="635"/>
      <c r="AW36" s="635"/>
      <c r="AX36" s="635"/>
      <c r="AY36" s="635"/>
      <c r="AZ36" s="636"/>
      <c r="BA36" s="636"/>
      <c r="BB36" s="636"/>
      <c r="BC36" s="636"/>
      <c r="BD36" s="636"/>
      <c r="BE36" s="637"/>
      <c r="BF36" s="637"/>
      <c r="BG36" s="637"/>
      <c r="BH36" s="637"/>
      <c r="BI36" s="638"/>
      <c r="BJ36" s="512"/>
      <c r="BK36" s="512"/>
      <c r="BL36" s="512"/>
      <c r="BM36" s="512"/>
      <c r="BN36" s="512"/>
      <c r="BO36" s="616"/>
      <c r="BP36" s="616"/>
      <c r="BQ36" s="582">
        <v>30</v>
      </c>
      <c r="BR36" s="583"/>
      <c r="BS36" s="584"/>
      <c r="BT36" s="585"/>
      <c r="BU36" s="585"/>
      <c r="BV36" s="585"/>
      <c r="BW36" s="585"/>
      <c r="BX36" s="585"/>
      <c r="BY36" s="585"/>
      <c r="BZ36" s="585"/>
      <c r="CA36" s="585"/>
      <c r="CB36" s="585"/>
      <c r="CC36" s="585"/>
      <c r="CD36" s="585"/>
      <c r="CE36" s="585"/>
      <c r="CF36" s="585"/>
      <c r="CG36" s="586"/>
      <c r="CH36" s="562"/>
      <c r="CI36" s="563"/>
      <c r="CJ36" s="563"/>
      <c r="CK36" s="563"/>
      <c r="CL36" s="564"/>
      <c r="CM36" s="562"/>
      <c r="CN36" s="563"/>
      <c r="CO36" s="563"/>
      <c r="CP36" s="563"/>
      <c r="CQ36" s="564"/>
      <c r="CR36" s="562"/>
      <c r="CS36" s="563"/>
      <c r="CT36" s="563"/>
      <c r="CU36" s="563"/>
      <c r="CV36" s="564"/>
      <c r="CW36" s="562"/>
      <c r="CX36" s="563"/>
      <c r="CY36" s="563"/>
      <c r="CZ36" s="563"/>
      <c r="DA36" s="564"/>
      <c r="DB36" s="562"/>
      <c r="DC36" s="563"/>
      <c r="DD36" s="563"/>
      <c r="DE36" s="563"/>
      <c r="DF36" s="564"/>
      <c r="DG36" s="562"/>
      <c r="DH36" s="563"/>
      <c r="DI36" s="563"/>
      <c r="DJ36" s="563"/>
      <c r="DK36" s="564"/>
      <c r="DL36" s="562"/>
      <c r="DM36" s="563"/>
      <c r="DN36" s="563"/>
      <c r="DO36" s="563"/>
      <c r="DP36" s="564"/>
      <c r="DQ36" s="562"/>
      <c r="DR36" s="563"/>
      <c r="DS36" s="563"/>
      <c r="DT36" s="563"/>
      <c r="DU36" s="564"/>
      <c r="DV36" s="587"/>
      <c r="DW36" s="588"/>
      <c r="DX36" s="588"/>
      <c r="DY36" s="588"/>
      <c r="DZ36" s="589"/>
      <c r="EA36" s="502"/>
    </row>
    <row r="37" spans="1:131" s="503" customFormat="1" ht="26.25" customHeight="1" x14ac:dyDescent="0.15">
      <c r="A37" s="623">
        <v>10</v>
      </c>
      <c r="B37" s="569"/>
      <c r="C37" s="570"/>
      <c r="D37" s="570"/>
      <c r="E37" s="570"/>
      <c r="F37" s="570"/>
      <c r="G37" s="570"/>
      <c r="H37" s="570"/>
      <c r="I37" s="570"/>
      <c r="J37" s="570"/>
      <c r="K37" s="570"/>
      <c r="L37" s="570"/>
      <c r="M37" s="570"/>
      <c r="N37" s="570"/>
      <c r="O37" s="570"/>
      <c r="P37" s="571"/>
      <c r="Q37" s="572"/>
      <c r="R37" s="573"/>
      <c r="S37" s="573"/>
      <c r="T37" s="573"/>
      <c r="U37" s="573"/>
      <c r="V37" s="573"/>
      <c r="W37" s="573"/>
      <c r="X37" s="573"/>
      <c r="Y37" s="573"/>
      <c r="Z37" s="573"/>
      <c r="AA37" s="573"/>
      <c r="AB37" s="573"/>
      <c r="AC37" s="573"/>
      <c r="AD37" s="573"/>
      <c r="AE37" s="574"/>
      <c r="AF37" s="575"/>
      <c r="AG37" s="576"/>
      <c r="AH37" s="576"/>
      <c r="AI37" s="576"/>
      <c r="AJ37" s="577"/>
      <c r="AK37" s="634"/>
      <c r="AL37" s="635"/>
      <c r="AM37" s="635"/>
      <c r="AN37" s="635"/>
      <c r="AO37" s="635"/>
      <c r="AP37" s="635"/>
      <c r="AQ37" s="635"/>
      <c r="AR37" s="635"/>
      <c r="AS37" s="635"/>
      <c r="AT37" s="635"/>
      <c r="AU37" s="635"/>
      <c r="AV37" s="635"/>
      <c r="AW37" s="635"/>
      <c r="AX37" s="635"/>
      <c r="AY37" s="635"/>
      <c r="AZ37" s="636"/>
      <c r="BA37" s="636"/>
      <c r="BB37" s="636"/>
      <c r="BC37" s="636"/>
      <c r="BD37" s="636"/>
      <c r="BE37" s="637"/>
      <c r="BF37" s="637"/>
      <c r="BG37" s="637"/>
      <c r="BH37" s="637"/>
      <c r="BI37" s="638"/>
      <c r="BJ37" s="512"/>
      <c r="BK37" s="512"/>
      <c r="BL37" s="512"/>
      <c r="BM37" s="512"/>
      <c r="BN37" s="512"/>
      <c r="BO37" s="616"/>
      <c r="BP37" s="616"/>
      <c r="BQ37" s="582">
        <v>31</v>
      </c>
      <c r="BR37" s="583"/>
      <c r="BS37" s="584"/>
      <c r="BT37" s="585"/>
      <c r="BU37" s="585"/>
      <c r="BV37" s="585"/>
      <c r="BW37" s="585"/>
      <c r="BX37" s="585"/>
      <c r="BY37" s="585"/>
      <c r="BZ37" s="585"/>
      <c r="CA37" s="585"/>
      <c r="CB37" s="585"/>
      <c r="CC37" s="585"/>
      <c r="CD37" s="585"/>
      <c r="CE37" s="585"/>
      <c r="CF37" s="585"/>
      <c r="CG37" s="586"/>
      <c r="CH37" s="562"/>
      <c r="CI37" s="563"/>
      <c r="CJ37" s="563"/>
      <c r="CK37" s="563"/>
      <c r="CL37" s="564"/>
      <c r="CM37" s="562"/>
      <c r="CN37" s="563"/>
      <c r="CO37" s="563"/>
      <c r="CP37" s="563"/>
      <c r="CQ37" s="564"/>
      <c r="CR37" s="562"/>
      <c r="CS37" s="563"/>
      <c r="CT37" s="563"/>
      <c r="CU37" s="563"/>
      <c r="CV37" s="564"/>
      <c r="CW37" s="562"/>
      <c r="CX37" s="563"/>
      <c r="CY37" s="563"/>
      <c r="CZ37" s="563"/>
      <c r="DA37" s="564"/>
      <c r="DB37" s="562"/>
      <c r="DC37" s="563"/>
      <c r="DD37" s="563"/>
      <c r="DE37" s="563"/>
      <c r="DF37" s="564"/>
      <c r="DG37" s="562"/>
      <c r="DH37" s="563"/>
      <c r="DI37" s="563"/>
      <c r="DJ37" s="563"/>
      <c r="DK37" s="564"/>
      <c r="DL37" s="562"/>
      <c r="DM37" s="563"/>
      <c r="DN37" s="563"/>
      <c r="DO37" s="563"/>
      <c r="DP37" s="564"/>
      <c r="DQ37" s="562"/>
      <c r="DR37" s="563"/>
      <c r="DS37" s="563"/>
      <c r="DT37" s="563"/>
      <c r="DU37" s="564"/>
      <c r="DV37" s="587"/>
      <c r="DW37" s="588"/>
      <c r="DX37" s="588"/>
      <c r="DY37" s="588"/>
      <c r="DZ37" s="589"/>
      <c r="EA37" s="502"/>
    </row>
    <row r="38" spans="1:131" s="503" customFormat="1" ht="26.25" customHeight="1" x14ac:dyDescent="0.15">
      <c r="A38" s="623">
        <v>11</v>
      </c>
      <c r="B38" s="569"/>
      <c r="C38" s="570"/>
      <c r="D38" s="570"/>
      <c r="E38" s="570"/>
      <c r="F38" s="570"/>
      <c r="G38" s="570"/>
      <c r="H38" s="570"/>
      <c r="I38" s="570"/>
      <c r="J38" s="570"/>
      <c r="K38" s="570"/>
      <c r="L38" s="570"/>
      <c r="M38" s="570"/>
      <c r="N38" s="570"/>
      <c r="O38" s="570"/>
      <c r="P38" s="571"/>
      <c r="Q38" s="572"/>
      <c r="R38" s="573"/>
      <c r="S38" s="573"/>
      <c r="T38" s="573"/>
      <c r="U38" s="573"/>
      <c r="V38" s="573"/>
      <c r="W38" s="573"/>
      <c r="X38" s="573"/>
      <c r="Y38" s="573"/>
      <c r="Z38" s="573"/>
      <c r="AA38" s="573"/>
      <c r="AB38" s="573"/>
      <c r="AC38" s="573"/>
      <c r="AD38" s="573"/>
      <c r="AE38" s="574"/>
      <c r="AF38" s="575"/>
      <c r="AG38" s="576"/>
      <c r="AH38" s="576"/>
      <c r="AI38" s="576"/>
      <c r="AJ38" s="577"/>
      <c r="AK38" s="634"/>
      <c r="AL38" s="635"/>
      <c r="AM38" s="635"/>
      <c r="AN38" s="635"/>
      <c r="AO38" s="635"/>
      <c r="AP38" s="635"/>
      <c r="AQ38" s="635"/>
      <c r="AR38" s="635"/>
      <c r="AS38" s="635"/>
      <c r="AT38" s="635"/>
      <c r="AU38" s="635"/>
      <c r="AV38" s="635"/>
      <c r="AW38" s="635"/>
      <c r="AX38" s="635"/>
      <c r="AY38" s="635"/>
      <c r="AZ38" s="636"/>
      <c r="BA38" s="636"/>
      <c r="BB38" s="636"/>
      <c r="BC38" s="636"/>
      <c r="BD38" s="636"/>
      <c r="BE38" s="637"/>
      <c r="BF38" s="637"/>
      <c r="BG38" s="637"/>
      <c r="BH38" s="637"/>
      <c r="BI38" s="638"/>
      <c r="BJ38" s="512"/>
      <c r="BK38" s="512"/>
      <c r="BL38" s="512"/>
      <c r="BM38" s="512"/>
      <c r="BN38" s="512"/>
      <c r="BO38" s="616"/>
      <c r="BP38" s="616"/>
      <c r="BQ38" s="582">
        <v>32</v>
      </c>
      <c r="BR38" s="583"/>
      <c r="BS38" s="584"/>
      <c r="BT38" s="585"/>
      <c r="BU38" s="585"/>
      <c r="BV38" s="585"/>
      <c r="BW38" s="585"/>
      <c r="BX38" s="585"/>
      <c r="BY38" s="585"/>
      <c r="BZ38" s="585"/>
      <c r="CA38" s="585"/>
      <c r="CB38" s="585"/>
      <c r="CC38" s="585"/>
      <c r="CD38" s="585"/>
      <c r="CE38" s="585"/>
      <c r="CF38" s="585"/>
      <c r="CG38" s="586"/>
      <c r="CH38" s="562"/>
      <c r="CI38" s="563"/>
      <c r="CJ38" s="563"/>
      <c r="CK38" s="563"/>
      <c r="CL38" s="564"/>
      <c r="CM38" s="562"/>
      <c r="CN38" s="563"/>
      <c r="CO38" s="563"/>
      <c r="CP38" s="563"/>
      <c r="CQ38" s="564"/>
      <c r="CR38" s="562"/>
      <c r="CS38" s="563"/>
      <c r="CT38" s="563"/>
      <c r="CU38" s="563"/>
      <c r="CV38" s="564"/>
      <c r="CW38" s="562"/>
      <c r="CX38" s="563"/>
      <c r="CY38" s="563"/>
      <c r="CZ38" s="563"/>
      <c r="DA38" s="564"/>
      <c r="DB38" s="562"/>
      <c r="DC38" s="563"/>
      <c r="DD38" s="563"/>
      <c r="DE38" s="563"/>
      <c r="DF38" s="564"/>
      <c r="DG38" s="562"/>
      <c r="DH38" s="563"/>
      <c r="DI38" s="563"/>
      <c r="DJ38" s="563"/>
      <c r="DK38" s="564"/>
      <c r="DL38" s="562"/>
      <c r="DM38" s="563"/>
      <c r="DN38" s="563"/>
      <c r="DO38" s="563"/>
      <c r="DP38" s="564"/>
      <c r="DQ38" s="562"/>
      <c r="DR38" s="563"/>
      <c r="DS38" s="563"/>
      <c r="DT38" s="563"/>
      <c r="DU38" s="564"/>
      <c r="DV38" s="587"/>
      <c r="DW38" s="588"/>
      <c r="DX38" s="588"/>
      <c r="DY38" s="588"/>
      <c r="DZ38" s="589"/>
      <c r="EA38" s="502"/>
    </row>
    <row r="39" spans="1:131" s="503" customFormat="1" ht="26.25" customHeight="1" x14ac:dyDescent="0.15">
      <c r="A39" s="623">
        <v>12</v>
      </c>
      <c r="B39" s="569"/>
      <c r="C39" s="570"/>
      <c r="D39" s="570"/>
      <c r="E39" s="570"/>
      <c r="F39" s="570"/>
      <c r="G39" s="570"/>
      <c r="H39" s="570"/>
      <c r="I39" s="570"/>
      <c r="J39" s="570"/>
      <c r="K39" s="570"/>
      <c r="L39" s="570"/>
      <c r="M39" s="570"/>
      <c r="N39" s="570"/>
      <c r="O39" s="570"/>
      <c r="P39" s="571"/>
      <c r="Q39" s="572"/>
      <c r="R39" s="573"/>
      <c r="S39" s="573"/>
      <c r="T39" s="573"/>
      <c r="U39" s="573"/>
      <c r="V39" s="573"/>
      <c r="W39" s="573"/>
      <c r="X39" s="573"/>
      <c r="Y39" s="573"/>
      <c r="Z39" s="573"/>
      <c r="AA39" s="573"/>
      <c r="AB39" s="573"/>
      <c r="AC39" s="573"/>
      <c r="AD39" s="573"/>
      <c r="AE39" s="574"/>
      <c r="AF39" s="575"/>
      <c r="AG39" s="576"/>
      <c r="AH39" s="576"/>
      <c r="AI39" s="576"/>
      <c r="AJ39" s="577"/>
      <c r="AK39" s="634"/>
      <c r="AL39" s="635"/>
      <c r="AM39" s="635"/>
      <c r="AN39" s="635"/>
      <c r="AO39" s="635"/>
      <c r="AP39" s="635"/>
      <c r="AQ39" s="635"/>
      <c r="AR39" s="635"/>
      <c r="AS39" s="635"/>
      <c r="AT39" s="635"/>
      <c r="AU39" s="635"/>
      <c r="AV39" s="635"/>
      <c r="AW39" s="635"/>
      <c r="AX39" s="635"/>
      <c r="AY39" s="635"/>
      <c r="AZ39" s="636"/>
      <c r="BA39" s="636"/>
      <c r="BB39" s="636"/>
      <c r="BC39" s="636"/>
      <c r="BD39" s="636"/>
      <c r="BE39" s="637"/>
      <c r="BF39" s="637"/>
      <c r="BG39" s="637"/>
      <c r="BH39" s="637"/>
      <c r="BI39" s="638"/>
      <c r="BJ39" s="512"/>
      <c r="BK39" s="512"/>
      <c r="BL39" s="512"/>
      <c r="BM39" s="512"/>
      <c r="BN39" s="512"/>
      <c r="BO39" s="616"/>
      <c r="BP39" s="616"/>
      <c r="BQ39" s="582">
        <v>33</v>
      </c>
      <c r="BR39" s="583"/>
      <c r="BS39" s="584"/>
      <c r="BT39" s="585"/>
      <c r="BU39" s="585"/>
      <c r="BV39" s="585"/>
      <c r="BW39" s="585"/>
      <c r="BX39" s="585"/>
      <c r="BY39" s="585"/>
      <c r="BZ39" s="585"/>
      <c r="CA39" s="585"/>
      <c r="CB39" s="585"/>
      <c r="CC39" s="585"/>
      <c r="CD39" s="585"/>
      <c r="CE39" s="585"/>
      <c r="CF39" s="585"/>
      <c r="CG39" s="586"/>
      <c r="CH39" s="562"/>
      <c r="CI39" s="563"/>
      <c r="CJ39" s="563"/>
      <c r="CK39" s="563"/>
      <c r="CL39" s="564"/>
      <c r="CM39" s="562"/>
      <c r="CN39" s="563"/>
      <c r="CO39" s="563"/>
      <c r="CP39" s="563"/>
      <c r="CQ39" s="564"/>
      <c r="CR39" s="562"/>
      <c r="CS39" s="563"/>
      <c r="CT39" s="563"/>
      <c r="CU39" s="563"/>
      <c r="CV39" s="564"/>
      <c r="CW39" s="562"/>
      <c r="CX39" s="563"/>
      <c r="CY39" s="563"/>
      <c r="CZ39" s="563"/>
      <c r="DA39" s="564"/>
      <c r="DB39" s="562"/>
      <c r="DC39" s="563"/>
      <c r="DD39" s="563"/>
      <c r="DE39" s="563"/>
      <c r="DF39" s="564"/>
      <c r="DG39" s="562"/>
      <c r="DH39" s="563"/>
      <c r="DI39" s="563"/>
      <c r="DJ39" s="563"/>
      <c r="DK39" s="564"/>
      <c r="DL39" s="562"/>
      <c r="DM39" s="563"/>
      <c r="DN39" s="563"/>
      <c r="DO39" s="563"/>
      <c r="DP39" s="564"/>
      <c r="DQ39" s="562"/>
      <c r="DR39" s="563"/>
      <c r="DS39" s="563"/>
      <c r="DT39" s="563"/>
      <c r="DU39" s="564"/>
      <c r="DV39" s="587"/>
      <c r="DW39" s="588"/>
      <c r="DX39" s="588"/>
      <c r="DY39" s="588"/>
      <c r="DZ39" s="589"/>
      <c r="EA39" s="502"/>
    </row>
    <row r="40" spans="1:131" s="503" customFormat="1" ht="26.25" customHeight="1" x14ac:dyDescent="0.15">
      <c r="A40" s="568">
        <v>13</v>
      </c>
      <c r="B40" s="569"/>
      <c r="C40" s="570"/>
      <c r="D40" s="570"/>
      <c r="E40" s="570"/>
      <c r="F40" s="570"/>
      <c r="G40" s="570"/>
      <c r="H40" s="570"/>
      <c r="I40" s="570"/>
      <c r="J40" s="570"/>
      <c r="K40" s="570"/>
      <c r="L40" s="570"/>
      <c r="M40" s="570"/>
      <c r="N40" s="570"/>
      <c r="O40" s="570"/>
      <c r="P40" s="571"/>
      <c r="Q40" s="572"/>
      <c r="R40" s="573"/>
      <c r="S40" s="573"/>
      <c r="T40" s="573"/>
      <c r="U40" s="573"/>
      <c r="V40" s="573"/>
      <c r="W40" s="573"/>
      <c r="X40" s="573"/>
      <c r="Y40" s="573"/>
      <c r="Z40" s="573"/>
      <c r="AA40" s="573"/>
      <c r="AB40" s="573"/>
      <c r="AC40" s="573"/>
      <c r="AD40" s="573"/>
      <c r="AE40" s="574"/>
      <c r="AF40" s="575"/>
      <c r="AG40" s="576"/>
      <c r="AH40" s="576"/>
      <c r="AI40" s="576"/>
      <c r="AJ40" s="577"/>
      <c r="AK40" s="634"/>
      <c r="AL40" s="635"/>
      <c r="AM40" s="635"/>
      <c r="AN40" s="635"/>
      <c r="AO40" s="635"/>
      <c r="AP40" s="635"/>
      <c r="AQ40" s="635"/>
      <c r="AR40" s="635"/>
      <c r="AS40" s="635"/>
      <c r="AT40" s="635"/>
      <c r="AU40" s="635"/>
      <c r="AV40" s="635"/>
      <c r="AW40" s="635"/>
      <c r="AX40" s="635"/>
      <c r="AY40" s="635"/>
      <c r="AZ40" s="636"/>
      <c r="BA40" s="636"/>
      <c r="BB40" s="636"/>
      <c r="BC40" s="636"/>
      <c r="BD40" s="636"/>
      <c r="BE40" s="637"/>
      <c r="BF40" s="637"/>
      <c r="BG40" s="637"/>
      <c r="BH40" s="637"/>
      <c r="BI40" s="638"/>
      <c r="BJ40" s="512"/>
      <c r="BK40" s="512"/>
      <c r="BL40" s="512"/>
      <c r="BM40" s="512"/>
      <c r="BN40" s="512"/>
      <c r="BO40" s="616"/>
      <c r="BP40" s="616"/>
      <c r="BQ40" s="582">
        <v>34</v>
      </c>
      <c r="BR40" s="583"/>
      <c r="BS40" s="584"/>
      <c r="BT40" s="585"/>
      <c r="BU40" s="585"/>
      <c r="BV40" s="585"/>
      <c r="BW40" s="585"/>
      <c r="BX40" s="585"/>
      <c r="BY40" s="585"/>
      <c r="BZ40" s="585"/>
      <c r="CA40" s="585"/>
      <c r="CB40" s="585"/>
      <c r="CC40" s="585"/>
      <c r="CD40" s="585"/>
      <c r="CE40" s="585"/>
      <c r="CF40" s="585"/>
      <c r="CG40" s="586"/>
      <c r="CH40" s="562"/>
      <c r="CI40" s="563"/>
      <c r="CJ40" s="563"/>
      <c r="CK40" s="563"/>
      <c r="CL40" s="564"/>
      <c r="CM40" s="562"/>
      <c r="CN40" s="563"/>
      <c r="CO40" s="563"/>
      <c r="CP40" s="563"/>
      <c r="CQ40" s="564"/>
      <c r="CR40" s="562"/>
      <c r="CS40" s="563"/>
      <c r="CT40" s="563"/>
      <c r="CU40" s="563"/>
      <c r="CV40" s="564"/>
      <c r="CW40" s="562"/>
      <c r="CX40" s="563"/>
      <c r="CY40" s="563"/>
      <c r="CZ40" s="563"/>
      <c r="DA40" s="564"/>
      <c r="DB40" s="562"/>
      <c r="DC40" s="563"/>
      <c r="DD40" s="563"/>
      <c r="DE40" s="563"/>
      <c r="DF40" s="564"/>
      <c r="DG40" s="562"/>
      <c r="DH40" s="563"/>
      <c r="DI40" s="563"/>
      <c r="DJ40" s="563"/>
      <c r="DK40" s="564"/>
      <c r="DL40" s="562"/>
      <c r="DM40" s="563"/>
      <c r="DN40" s="563"/>
      <c r="DO40" s="563"/>
      <c r="DP40" s="564"/>
      <c r="DQ40" s="562"/>
      <c r="DR40" s="563"/>
      <c r="DS40" s="563"/>
      <c r="DT40" s="563"/>
      <c r="DU40" s="564"/>
      <c r="DV40" s="587"/>
      <c r="DW40" s="588"/>
      <c r="DX40" s="588"/>
      <c r="DY40" s="588"/>
      <c r="DZ40" s="589"/>
      <c r="EA40" s="502"/>
    </row>
    <row r="41" spans="1:131" s="503" customFormat="1" ht="26.25" customHeight="1" x14ac:dyDescent="0.15">
      <c r="A41" s="568">
        <v>14</v>
      </c>
      <c r="B41" s="569"/>
      <c r="C41" s="570"/>
      <c r="D41" s="570"/>
      <c r="E41" s="570"/>
      <c r="F41" s="570"/>
      <c r="G41" s="570"/>
      <c r="H41" s="570"/>
      <c r="I41" s="570"/>
      <c r="J41" s="570"/>
      <c r="K41" s="570"/>
      <c r="L41" s="570"/>
      <c r="M41" s="570"/>
      <c r="N41" s="570"/>
      <c r="O41" s="570"/>
      <c r="P41" s="571"/>
      <c r="Q41" s="572"/>
      <c r="R41" s="573"/>
      <c r="S41" s="573"/>
      <c r="T41" s="573"/>
      <c r="U41" s="573"/>
      <c r="V41" s="573"/>
      <c r="W41" s="573"/>
      <c r="X41" s="573"/>
      <c r="Y41" s="573"/>
      <c r="Z41" s="573"/>
      <c r="AA41" s="573"/>
      <c r="AB41" s="573"/>
      <c r="AC41" s="573"/>
      <c r="AD41" s="573"/>
      <c r="AE41" s="574"/>
      <c r="AF41" s="575"/>
      <c r="AG41" s="576"/>
      <c r="AH41" s="576"/>
      <c r="AI41" s="576"/>
      <c r="AJ41" s="577"/>
      <c r="AK41" s="634"/>
      <c r="AL41" s="635"/>
      <c r="AM41" s="635"/>
      <c r="AN41" s="635"/>
      <c r="AO41" s="635"/>
      <c r="AP41" s="635"/>
      <c r="AQ41" s="635"/>
      <c r="AR41" s="635"/>
      <c r="AS41" s="635"/>
      <c r="AT41" s="635"/>
      <c r="AU41" s="635"/>
      <c r="AV41" s="635"/>
      <c r="AW41" s="635"/>
      <c r="AX41" s="635"/>
      <c r="AY41" s="635"/>
      <c r="AZ41" s="636"/>
      <c r="BA41" s="636"/>
      <c r="BB41" s="636"/>
      <c r="BC41" s="636"/>
      <c r="BD41" s="636"/>
      <c r="BE41" s="637"/>
      <c r="BF41" s="637"/>
      <c r="BG41" s="637"/>
      <c r="BH41" s="637"/>
      <c r="BI41" s="638"/>
      <c r="BJ41" s="512"/>
      <c r="BK41" s="512"/>
      <c r="BL41" s="512"/>
      <c r="BM41" s="512"/>
      <c r="BN41" s="512"/>
      <c r="BO41" s="616"/>
      <c r="BP41" s="616"/>
      <c r="BQ41" s="582">
        <v>35</v>
      </c>
      <c r="BR41" s="583"/>
      <c r="BS41" s="584"/>
      <c r="BT41" s="585"/>
      <c r="BU41" s="585"/>
      <c r="BV41" s="585"/>
      <c r="BW41" s="585"/>
      <c r="BX41" s="585"/>
      <c r="BY41" s="585"/>
      <c r="BZ41" s="585"/>
      <c r="CA41" s="585"/>
      <c r="CB41" s="585"/>
      <c r="CC41" s="585"/>
      <c r="CD41" s="585"/>
      <c r="CE41" s="585"/>
      <c r="CF41" s="585"/>
      <c r="CG41" s="586"/>
      <c r="CH41" s="562"/>
      <c r="CI41" s="563"/>
      <c r="CJ41" s="563"/>
      <c r="CK41" s="563"/>
      <c r="CL41" s="564"/>
      <c r="CM41" s="562"/>
      <c r="CN41" s="563"/>
      <c r="CO41" s="563"/>
      <c r="CP41" s="563"/>
      <c r="CQ41" s="564"/>
      <c r="CR41" s="562"/>
      <c r="CS41" s="563"/>
      <c r="CT41" s="563"/>
      <c r="CU41" s="563"/>
      <c r="CV41" s="564"/>
      <c r="CW41" s="562"/>
      <c r="CX41" s="563"/>
      <c r="CY41" s="563"/>
      <c r="CZ41" s="563"/>
      <c r="DA41" s="564"/>
      <c r="DB41" s="562"/>
      <c r="DC41" s="563"/>
      <c r="DD41" s="563"/>
      <c r="DE41" s="563"/>
      <c r="DF41" s="564"/>
      <c r="DG41" s="562"/>
      <c r="DH41" s="563"/>
      <c r="DI41" s="563"/>
      <c r="DJ41" s="563"/>
      <c r="DK41" s="564"/>
      <c r="DL41" s="562"/>
      <c r="DM41" s="563"/>
      <c r="DN41" s="563"/>
      <c r="DO41" s="563"/>
      <c r="DP41" s="564"/>
      <c r="DQ41" s="562"/>
      <c r="DR41" s="563"/>
      <c r="DS41" s="563"/>
      <c r="DT41" s="563"/>
      <c r="DU41" s="564"/>
      <c r="DV41" s="587"/>
      <c r="DW41" s="588"/>
      <c r="DX41" s="588"/>
      <c r="DY41" s="588"/>
      <c r="DZ41" s="589"/>
      <c r="EA41" s="502"/>
    </row>
    <row r="42" spans="1:131" s="503" customFormat="1" ht="26.25" customHeight="1" x14ac:dyDescent="0.15">
      <c r="A42" s="568">
        <v>15</v>
      </c>
      <c r="B42" s="569"/>
      <c r="C42" s="570"/>
      <c r="D42" s="570"/>
      <c r="E42" s="570"/>
      <c r="F42" s="570"/>
      <c r="G42" s="570"/>
      <c r="H42" s="570"/>
      <c r="I42" s="570"/>
      <c r="J42" s="570"/>
      <c r="K42" s="570"/>
      <c r="L42" s="570"/>
      <c r="M42" s="570"/>
      <c r="N42" s="570"/>
      <c r="O42" s="570"/>
      <c r="P42" s="571"/>
      <c r="Q42" s="572"/>
      <c r="R42" s="573"/>
      <c r="S42" s="573"/>
      <c r="T42" s="573"/>
      <c r="U42" s="573"/>
      <c r="V42" s="573"/>
      <c r="W42" s="573"/>
      <c r="X42" s="573"/>
      <c r="Y42" s="573"/>
      <c r="Z42" s="573"/>
      <c r="AA42" s="573"/>
      <c r="AB42" s="573"/>
      <c r="AC42" s="573"/>
      <c r="AD42" s="573"/>
      <c r="AE42" s="574"/>
      <c r="AF42" s="575"/>
      <c r="AG42" s="576"/>
      <c r="AH42" s="576"/>
      <c r="AI42" s="576"/>
      <c r="AJ42" s="577"/>
      <c r="AK42" s="634"/>
      <c r="AL42" s="635"/>
      <c r="AM42" s="635"/>
      <c r="AN42" s="635"/>
      <c r="AO42" s="635"/>
      <c r="AP42" s="635"/>
      <c r="AQ42" s="635"/>
      <c r="AR42" s="635"/>
      <c r="AS42" s="635"/>
      <c r="AT42" s="635"/>
      <c r="AU42" s="635"/>
      <c r="AV42" s="635"/>
      <c r="AW42" s="635"/>
      <c r="AX42" s="635"/>
      <c r="AY42" s="635"/>
      <c r="AZ42" s="636"/>
      <c r="BA42" s="636"/>
      <c r="BB42" s="636"/>
      <c r="BC42" s="636"/>
      <c r="BD42" s="636"/>
      <c r="BE42" s="637"/>
      <c r="BF42" s="637"/>
      <c r="BG42" s="637"/>
      <c r="BH42" s="637"/>
      <c r="BI42" s="638"/>
      <c r="BJ42" s="512"/>
      <c r="BK42" s="512"/>
      <c r="BL42" s="512"/>
      <c r="BM42" s="512"/>
      <c r="BN42" s="512"/>
      <c r="BO42" s="616"/>
      <c r="BP42" s="616"/>
      <c r="BQ42" s="582">
        <v>36</v>
      </c>
      <c r="BR42" s="583"/>
      <c r="BS42" s="584"/>
      <c r="BT42" s="585"/>
      <c r="BU42" s="585"/>
      <c r="BV42" s="585"/>
      <c r="BW42" s="585"/>
      <c r="BX42" s="585"/>
      <c r="BY42" s="585"/>
      <c r="BZ42" s="585"/>
      <c r="CA42" s="585"/>
      <c r="CB42" s="585"/>
      <c r="CC42" s="585"/>
      <c r="CD42" s="585"/>
      <c r="CE42" s="585"/>
      <c r="CF42" s="585"/>
      <c r="CG42" s="586"/>
      <c r="CH42" s="562"/>
      <c r="CI42" s="563"/>
      <c r="CJ42" s="563"/>
      <c r="CK42" s="563"/>
      <c r="CL42" s="564"/>
      <c r="CM42" s="562"/>
      <c r="CN42" s="563"/>
      <c r="CO42" s="563"/>
      <c r="CP42" s="563"/>
      <c r="CQ42" s="564"/>
      <c r="CR42" s="562"/>
      <c r="CS42" s="563"/>
      <c r="CT42" s="563"/>
      <c r="CU42" s="563"/>
      <c r="CV42" s="564"/>
      <c r="CW42" s="562"/>
      <c r="CX42" s="563"/>
      <c r="CY42" s="563"/>
      <c r="CZ42" s="563"/>
      <c r="DA42" s="564"/>
      <c r="DB42" s="562"/>
      <c r="DC42" s="563"/>
      <c r="DD42" s="563"/>
      <c r="DE42" s="563"/>
      <c r="DF42" s="564"/>
      <c r="DG42" s="562"/>
      <c r="DH42" s="563"/>
      <c r="DI42" s="563"/>
      <c r="DJ42" s="563"/>
      <c r="DK42" s="564"/>
      <c r="DL42" s="562"/>
      <c r="DM42" s="563"/>
      <c r="DN42" s="563"/>
      <c r="DO42" s="563"/>
      <c r="DP42" s="564"/>
      <c r="DQ42" s="562"/>
      <c r="DR42" s="563"/>
      <c r="DS42" s="563"/>
      <c r="DT42" s="563"/>
      <c r="DU42" s="564"/>
      <c r="DV42" s="587"/>
      <c r="DW42" s="588"/>
      <c r="DX42" s="588"/>
      <c r="DY42" s="588"/>
      <c r="DZ42" s="589"/>
      <c r="EA42" s="502"/>
    </row>
    <row r="43" spans="1:131" s="503" customFormat="1" ht="26.25" customHeight="1" x14ac:dyDescent="0.15">
      <c r="A43" s="568">
        <v>16</v>
      </c>
      <c r="B43" s="569"/>
      <c r="C43" s="570"/>
      <c r="D43" s="570"/>
      <c r="E43" s="570"/>
      <c r="F43" s="570"/>
      <c r="G43" s="570"/>
      <c r="H43" s="570"/>
      <c r="I43" s="570"/>
      <c r="J43" s="570"/>
      <c r="K43" s="570"/>
      <c r="L43" s="570"/>
      <c r="M43" s="570"/>
      <c r="N43" s="570"/>
      <c r="O43" s="570"/>
      <c r="P43" s="571"/>
      <c r="Q43" s="572"/>
      <c r="R43" s="573"/>
      <c r="S43" s="573"/>
      <c r="T43" s="573"/>
      <c r="U43" s="573"/>
      <c r="V43" s="573"/>
      <c r="W43" s="573"/>
      <c r="X43" s="573"/>
      <c r="Y43" s="573"/>
      <c r="Z43" s="573"/>
      <c r="AA43" s="573"/>
      <c r="AB43" s="573"/>
      <c r="AC43" s="573"/>
      <c r="AD43" s="573"/>
      <c r="AE43" s="574"/>
      <c r="AF43" s="575"/>
      <c r="AG43" s="576"/>
      <c r="AH43" s="576"/>
      <c r="AI43" s="576"/>
      <c r="AJ43" s="577"/>
      <c r="AK43" s="634"/>
      <c r="AL43" s="635"/>
      <c r="AM43" s="635"/>
      <c r="AN43" s="635"/>
      <c r="AO43" s="635"/>
      <c r="AP43" s="635"/>
      <c r="AQ43" s="635"/>
      <c r="AR43" s="635"/>
      <c r="AS43" s="635"/>
      <c r="AT43" s="635"/>
      <c r="AU43" s="635"/>
      <c r="AV43" s="635"/>
      <c r="AW43" s="635"/>
      <c r="AX43" s="635"/>
      <c r="AY43" s="635"/>
      <c r="AZ43" s="636"/>
      <c r="BA43" s="636"/>
      <c r="BB43" s="636"/>
      <c r="BC43" s="636"/>
      <c r="BD43" s="636"/>
      <c r="BE43" s="637"/>
      <c r="BF43" s="637"/>
      <c r="BG43" s="637"/>
      <c r="BH43" s="637"/>
      <c r="BI43" s="638"/>
      <c r="BJ43" s="512"/>
      <c r="BK43" s="512"/>
      <c r="BL43" s="512"/>
      <c r="BM43" s="512"/>
      <c r="BN43" s="512"/>
      <c r="BO43" s="616"/>
      <c r="BP43" s="616"/>
      <c r="BQ43" s="582">
        <v>37</v>
      </c>
      <c r="BR43" s="583"/>
      <c r="BS43" s="584"/>
      <c r="BT43" s="585"/>
      <c r="BU43" s="585"/>
      <c r="BV43" s="585"/>
      <c r="BW43" s="585"/>
      <c r="BX43" s="585"/>
      <c r="BY43" s="585"/>
      <c r="BZ43" s="585"/>
      <c r="CA43" s="585"/>
      <c r="CB43" s="585"/>
      <c r="CC43" s="585"/>
      <c r="CD43" s="585"/>
      <c r="CE43" s="585"/>
      <c r="CF43" s="585"/>
      <c r="CG43" s="586"/>
      <c r="CH43" s="562"/>
      <c r="CI43" s="563"/>
      <c r="CJ43" s="563"/>
      <c r="CK43" s="563"/>
      <c r="CL43" s="564"/>
      <c r="CM43" s="562"/>
      <c r="CN43" s="563"/>
      <c r="CO43" s="563"/>
      <c r="CP43" s="563"/>
      <c r="CQ43" s="564"/>
      <c r="CR43" s="562"/>
      <c r="CS43" s="563"/>
      <c r="CT43" s="563"/>
      <c r="CU43" s="563"/>
      <c r="CV43" s="564"/>
      <c r="CW43" s="562"/>
      <c r="CX43" s="563"/>
      <c r="CY43" s="563"/>
      <c r="CZ43" s="563"/>
      <c r="DA43" s="564"/>
      <c r="DB43" s="562"/>
      <c r="DC43" s="563"/>
      <c r="DD43" s="563"/>
      <c r="DE43" s="563"/>
      <c r="DF43" s="564"/>
      <c r="DG43" s="562"/>
      <c r="DH43" s="563"/>
      <c r="DI43" s="563"/>
      <c r="DJ43" s="563"/>
      <c r="DK43" s="564"/>
      <c r="DL43" s="562"/>
      <c r="DM43" s="563"/>
      <c r="DN43" s="563"/>
      <c r="DO43" s="563"/>
      <c r="DP43" s="564"/>
      <c r="DQ43" s="562"/>
      <c r="DR43" s="563"/>
      <c r="DS43" s="563"/>
      <c r="DT43" s="563"/>
      <c r="DU43" s="564"/>
      <c r="DV43" s="587"/>
      <c r="DW43" s="588"/>
      <c r="DX43" s="588"/>
      <c r="DY43" s="588"/>
      <c r="DZ43" s="589"/>
      <c r="EA43" s="502"/>
    </row>
    <row r="44" spans="1:131" s="503" customFormat="1" ht="26.25" customHeight="1" x14ac:dyDescent="0.15">
      <c r="A44" s="568">
        <v>17</v>
      </c>
      <c r="B44" s="569"/>
      <c r="C44" s="570"/>
      <c r="D44" s="570"/>
      <c r="E44" s="570"/>
      <c r="F44" s="570"/>
      <c r="G44" s="570"/>
      <c r="H44" s="570"/>
      <c r="I44" s="570"/>
      <c r="J44" s="570"/>
      <c r="K44" s="570"/>
      <c r="L44" s="570"/>
      <c r="M44" s="570"/>
      <c r="N44" s="570"/>
      <c r="O44" s="570"/>
      <c r="P44" s="571"/>
      <c r="Q44" s="572"/>
      <c r="R44" s="573"/>
      <c r="S44" s="573"/>
      <c r="T44" s="573"/>
      <c r="U44" s="573"/>
      <c r="V44" s="573"/>
      <c r="W44" s="573"/>
      <c r="X44" s="573"/>
      <c r="Y44" s="573"/>
      <c r="Z44" s="573"/>
      <c r="AA44" s="573"/>
      <c r="AB44" s="573"/>
      <c r="AC44" s="573"/>
      <c r="AD44" s="573"/>
      <c r="AE44" s="574"/>
      <c r="AF44" s="575"/>
      <c r="AG44" s="576"/>
      <c r="AH44" s="576"/>
      <c r="AI44" s="576"/>
      <c r="AJ44" s="577"/>
      <c r="AK44" s="634"/>
      <c r="AL44" s="635"/>
      <c r="AM44" s="635"/>
      <c r="AN44" s="635"/>
      <c r="AO44" s="635"/>
      <c r="AP44" s="635"/>
      <c r="AQ44" s="635"/>
      <c r="AR44" s="635"/>
      <c r="AS44" s="635"/>
      <c r="AT44" s="635"/>
      <c r="AU44" s="635"/>
      <c r="AV44" s="635"/>
      <c r="AW44" s="635"/>
      <c r="AX44" s="635"/>
      <c r="AY44" s="635"/>
      <c r="AZ44" s="636"/>
      <c r="BA44" s="636"/>
      <c r="BB44" s="636"/>
      <c r="BC44" s="636"/>
      <c r="BD44" s="636"/>
      <c r="BE44" s="637"/>
      <c r="BF44" s="637"/>
      <c r="BG44" s="637"/>
      <c r="BH44" s="637"/>
      <c r="BI44" s="638"/>
      <c r="BJ44" s="512"/>
      <c r="BK44" s="512"/>
      <c r="BL44" s="512"/>
      <c r="BM44" s="512"/>
      <c r="BN44" s="512"/>
      <c r="BO44" s="616"/>
      <c r="BP44" s="616"/>
      <c r="BQ44" s="582">
        <v>38</v>
      </c>
      <c r="BR44" s="583"/>
      <c r="BS44" s="584"/>
      <c r="BT44" s="585"/>
      <c r="BU44" s="585"/>
      <c r="BV44" s="585"/>
      <c r="BW44" s="585"/>
      <c r="BX44" s="585"/>
      <c r="BY44" s="585"/>
      <c r="BZ44" s="585"/>
      <c r="CA44" s="585"/>
      <c r="CB44" s="585"/>
      <c r="CC44" s="585"/>
      <c r="CD44" s="585"/>
      <c r="CE44" s="585"/>
      <c r="CF44" s="585"/>
      <c r="CG44" s="586"/>
      <c r="CH44" s="562"/>
      <c r="CI44" s="563"/>
      <c r="CJ44" s="563"/>
      <c r="CK44" s="563"/>
      <c r="CL44" s="564"/>
      <c r="CM44" s="562"/>
      <c r="CN44" s="563"/>
      <c r="CO44" s="563"/>
      <c r="CP44" s="563"/>
      <c r="CQ44" s="564"/>
      <c r="CR44" s="562"/>
      <c r="CS44" s="563"/>
      <c r="CT44" s="563"/>
      <c r="CU44" s="563"/>
      <c r="CV44" s="564"/>
      <c r="CW44" s="562"/>
      <c r="CX44" s="563"/>
      <c r="CY44" s="563"/>
      <c r="CZ44" s="563"/>
      <c r="DA44" s="564"/>
      <c r="DB44" s="562"/>
      <c r="DC44" s="563"/>
      <c r="DD44" s="563"/>
      <c r="DE44" s="563"/>
      <c r="DF44" s="564"/>
      <c r="DG44" s="562"/>
      <c r="DH44" s="563"/>
      <c r="DI44" s="563"/>
      <c r="DJ44" s="563"/>
      <c r="DK44" s="564"/>
      <c r="DL44" s="562"/>
      <c r="DM44" s="563"/>
      <c r="DN44" s="563"/>
      <c r="DO44" s="563"/>
      <c r="DP44" s="564"/>
      <c r="DQ44" s="562"/>
      <c r="DR44" s="563"/>
      <c r="DS44" s="563"/>
      <c r="DT44" s="563"/>
      <c r="DU44" s="564"/>
      <c r="DV44" s="587"/>
      <c r="DW44" s="588"/>
      <c r="DX44" s="588"/>
      <c r="DY44" s="588"/>
      <c r="DZ44" s="589"/>
      <c r="EA44" s="502"/>
    </row>
    <row r="45" spans="1:131" s="503" customFormat="1" ht="26.25" customHeight="1" x14ac:dyDescent="0.15">
      <c r="A45" s="568">
        <v>18</v>
      </c>
      <c r="B45" s="569"/>
      <c r="C45" s="570"/>
      <c r="D45" s="570"/>
      <c r="E45" s="570"/>
      <c r="F45" s="570"/>
      <c r="G45" s="570"/>
      <c r="H45" s="570"/>
      <c r="I45" s="570"/>
      <c r="J45" s="570"/>
      <c r="K45" s="570"/>
      <c r="L45" s="570"/>
      <c r="M45" s="570"/>
      <c r="N45" s="570"/>
      <c r="O45" s="570"/>
      <c r="P45" s="571"/>
      <c r="Q45" s="572"/>
      <c r="R45" s="573"/>
      <c r="S45" s="573"/>
      <c r="T45" s="573"/>
      <c r="U45" s="573"/>
      <c r="V45" s="573"/>
      <c r="W45" s="573"/>
      <c r="X45" s="573"/>
      <c r="Y45" s="573"/>
      <c r="Z45" s="573"/>
      <c r="AA45" s="573"/>
      <c r="AB45" s="573"/>
      <c r="AC45" s="573"/>
      <c r="AD45" s="573"/>
      <c r="AE45" s="574"/>
      <c r="AF45" s="575"/>
      <c r="AG45" s="576"/>
      <c r="AH45" s="576"/>
      <c r="AI45" s="576"/>
      <c r="AJ45" s="577"/>
      <c r="AK45" s="634"/>
      <c r="AL45" s="635"/>
      <c r="AM45" s="635"/>
      <c r="AN45" s="635"/>
      <c r="AO45" s="635"/>
      <c r="AP45" s="635"/>
      <c r="AQ45" s="635"/>
      <c r="AR45" s="635"/>
      <c r="AS45" s="635"/>
      <c r="AT45" s="635"/>
      <c r="AU45" s="635"/>
      <c r="AV45" s="635"/>
      <c r="AW45" s="635"/>
      <c r="AX45" s="635"/>
      <c r="AY45" s="635"/>
      <c r="AZ45" s="636"/>
      <c r="BA45" s="636"/>
      <c r="BB45" s="636"/>
      <c r="BC45" s="636"/>
      <c r="BD45" s="636"/>
      <c r="BE45" s="637"/>
      <c r="BF45" s="637"/>
      <c r="BG45" s="637"/>
      <c r="BH45" s="637"/>
      <c r="BI45" s="638"/>
      <c r="BJ45" s="512"/>
      <c r="BK45" s="512"/>
      <c r="BL45" s="512"/>
      <c r="BM45" s="512"/>
      <c r="BN45" s="512"/>
      <c r="BO45" s="616"/>
      <c r="BP45" s="616"/>
      <c r="BQ45" s="582">
        <v>39</v>
      </c>
      <c r="BR45" s="583"/>
      <c r="BS45" s="584"/>
      <c r="BT45" s="585"/>
      <c r="BU45" s="585"/>
      <c r="BV45" s="585"/>
      <c r="BW45" s="585"/>
      <c r="BX45" s="585"/>
      <c r="BY45" s="585"/>
      <c r="BZ45" s="585"/>
      <c r="CA45" s="585"/>
      <c r="CB45" s="585"/>
      <c r="CC45" s="585"/>
      <c r="CD45" s="585"/>
      <c r="CE45" s="585"/>
      <c r="CF45" s="585"/>
      <c r="CG45" s="586"/>
      <c r="CH45" s="562"/>
      <c r="CI45" s="563"/>
      <c r="CJ45" s="563"/>
      <c r="CK45" s="563"/>
      <c r="CL45" s="564"/>
      <c r="CM45" s="562"/>
      <c r="CN45" s="563"/>
      <c r="CO45" s="563"/>
      <c r="CP45" s="563"/>
      <c r="CQ45" s="564"/>
      <c r="CR45" s="562"/>
      <c r="CS45" s="563"/>
      <c r="CT45" s="563"/>
      <c r="CU45" s="563"/>
      <c r="CV45" s="564"/>
      <c r="CW45" s="562"/>
      <c r="CX45" s="563"/>
      <c r="CY45" s="563"/>
      <c r="CZ45" s="563"/>
      <c r="DA45" s="564"/>
      <c r="DB45" s="562"/>
      <c r="DC45" s="563"/>
      <c r="DD45" s="563"/>
      <c r="DE45" s="563"/>
      <c r="DF45" s="564"/>
      <c r="DG45" s="562"/>
      <c r="DH45" s="563"/>
      <c r="DI45" s="563"/>
      <c r="DJ45" s="563"/>
      <c r="DK45" s="564"/>
      <c r="DL45" s="562"/>
      <c r="DM45" s="563"/>
      <c r="DN45" s="563"/>
      <c r="DO45" s="563"/>
      <c r="DP45" s="564"/>
      <c r="DQ45" s="562"/>
      <c r="DR45" s="563"/>
      <c r="DS45" s="563"/>
      <c r="DT45" s="563"/>
      <c r="DU45" s="564"/>
      <c r="DV45" s="587"/>
      <c r="DW45" s="588"/>
      <c r="DX45" s="588"/>
      <c r="DY45" s="588"/>
      <c r="DZ45" s="589"/>
      <c r="EA45" s="502"/>
    </row>
    <row r="46" spans="1:131" s="503" customFormat="1" ht="26.25" customHeight="1" x14ac:dyDescent="0.15">
      <c r="A46" s="568">
        <v>19</v>
      </c>
      <c r="B46" s="569"/>
      <c r="C46" s="570"/>
      <c r="D46" s="570"/>
      <c r="E46" s="570"/>
      <c r="F46" s="570"/>
      <c r="G46" s="570"/>
      <c r="H46" s="570"/>
      <c r="I46" s="570"/>
      <c r="J46" s="570"/>
      <c r="K46" s="570"/>
      <c r="L46" s="570"/>
      <c r="M46" s="570"/>
      <c r="N46" s="570"/>
      <c r="O46" s="570"/>
      <c r="P46" s="571"/>
      <c r="Q46" s="572"/>
      <c r="R46" s="573"/>
      <c r="S46" s="573"/>
      <c r="T46" s="573"/>
      <c r="U46" s="573"/>
      <c r="V46" s="573"/>
      <c r="W46" s="573"/>
      <c r="X46" s="573"/>
      <c r="Y46" s="573"/>
      <c r="Z46" s="573"/>
      <c r="AA46" s="573"/>
      <c r="AB46" s="573"/>
      <c r="AC46" s="573"/>
      <c r="AD46" s="573"/>
      <c r="AE46" s="574"/>
      <c r="AF46" s="575"/>
      <c r="AG46" s="576"/>
      <c r="AH46" s="576"/>
      <c r="AI46" s="576"/>
      <c r="AJ46" s="577"/>
      <c r="AK46" s="634"/>
      <c r="AL46" s="635"/>
      <c r="AM46" s="635"/>
      <c r="AN46" s="635"/>
      <c r="AO46" s="635"/>
      <c r="AP46" s="635"/>
      <c r="AQ46" s="635"/>
      <c r="AR46" s="635"/>
      <c r="AS46" s="635"/>
      <c r="AT46" s="635"/>
      <c r="AU46" s="635"/>
      <c r="AV46" s="635"/>
      <c r="AW46" s="635"/>
      <c r="AX46" s="635"/>
      <c r="AY46" s="635"/>
      <c r="AZ46" s="636"/>
      <c r="BA46" s="636"/>
      <c r="BB46" s="636"/>
      <c r="BC46" s="636"/>
      <c r="BD46" s="636"/>
      <c r="BE46" s="637"/>
      <c r="BF46" s="637"/>
      <c r="BG46" s="637"/>
      <c r="BH46" s="637"/>
      <c r="BI46" s="638"/>
      <c r="BJ46" s="512"/>
      <c r="BK46" s="512"/>
      <c r="BL46" s="512"/>
      <c r="BM46" s="512"/>
      <c r="BN46" s="512"/>
      <c r="BO46" s="616"/>
      <c r="BP46" s="616"/>
      <c r="BQ46" s="582">
        <v>40</v>
      </c>
      <c r="BR46" s="583"/>
      <c r="BS46" s="584"/>
      <c r="BT46" s="585"/>
      <c r="BU46" s="585"/>
      <c r="BV46" s="585"/>
      <c r="BW46" s="585"/>
      <c r="BX46" s="585"/>
      <c r="BY46" s="585"/>
      <c r="BZ46" s="585"/>
      <c r="CA46" s="585"/>
      <c r="CB46" s="585"/>
      <c r="CC46" s="585"/>
      <c r="CD46" s="585"/>
      <c r="CE46" s="585"/>
      <c r="CF46" s="585"/>
      <c r="CG46" s="586"/>
      <c r="CH46" s="562"/>
      <c r="CI46" s="563"/>
      <c r="CJ46" s="563"/>
      <c r="CK46" s="563"/>
      <c r="CL46" s="564"/>
      <c r="CM46" s="562"/>
      <c r="CN46" s="563"/>
      <c r="CO46" s="563"/>
      <c r="CP46" s="563"/>
      <c r="CQ46" s="564"/>
      <c r="CR46" s="562"/>
      <c r="CS46" s="563"/>
      <c r="CT46" s="563"/>
      <c r="CU46" s="563"/>
      <c r="CV46" s="564"/>
      <c r="CW46" s="562"/>
      <c r="CX46" s="563"/>
      <c r="CY46" s="563"/>
      <c r="CZ46" s="563"/>
      <c r="DA46" s="564"/>
      <c r="DB46" s="562"/>
      <c r="DC46" s="563"/>
      <c r="DD46" s="563"/>
      <c r="DE46" s="563"/>
      <c r="DF46" s="564"/>
      <c r="DG46" s="562"/>
      <c r="DH46" s="563"/>
      <c r="DI46" s="563"/>
      <c r="DJ46" s="563"/>
      <c r="DK46" s="564"/>
      <c r="DL46" s="562"/>
      <c r="DM46" s="563"/>
      <c r="DN46" s="563"/>
      <c r="DO46" s="563"/>
      <c r="DP46" s="564"/>
      <c r="DQ46" s="562"/>
      <c r="DR46" s="563"/>
      <c r="DS46" s="563"/>
      <c r="DT46" s="563"/>
      <c r="DU46" s="564"/>
      <c r="DV46" s="587"/>
      <c r="DW46" s="588"/>
      <c r="DX46" s="588"/>
      <c r="DY46" s="588"/>
      <c r="DZ46" s="589"/>
      <c r="EA46" s="502"/>
    </row>
    <row r="47" spans="1:131" s="503" customFormat="1" ht="26.25" customHeight="1" x14ac:dyDescent="0.15">
      <c r="A47" s="568">
        <v>20</v>
      </c>
      <c r="B47" s="569"/>
      <c r="C47" s="570"/>
      <c r="D47" s="570"/>
      <c r="E47" s="570"/>
      <c r="F47" s="570"/>
      <c r="G47" s="570"/>
      <c r="H47" s="570"/>
      <c r="I47" s="570"/>
      <c r="J47" s="570"/>
      <c r="K47" s="570"/>
      <c r="L47" s="570"/>
      <c r="M47" s="570"/>
      <c r="N47" s="570"/>
      <c r="O47" s="570"/>
      <c r="P47" s="571"/>
      <c r="Q47" s="572"/>
      <c r="R47" s="573"/>
      <c r="S47" s="573"/>
      <c r="T47" s="573"/>
      <c r="U47" s="573"/>
      <c r="V47" s="573"/>
      <c r="W47" s="573"/>
      <c r="X47" s="573"/>
      <c r="Y47" s="573"/>
      <c r="Z47" s="573"/>
      <c r="AA47" s="573"/>
      <c r="AB47" s="573"/>
      <c r="AC47" s="573"/>
      <c r="AD47" s="573"/>
      <c r="AE47" s="574"/>
      <c r="AF47" s="575"/>
      <c r="AG47" s="576"/>
      <c r="AH47" s="576"/>
      <c r="AI47" s="576"/>
      <c r="AJ47" s="577"/>
      <c r="AK47" s="634"/>
      <c r="AL47" s="635"/>
      <c r="AM47" s="635"/>
      <c r="AN47" s="635"/>
      <c r="AO47" s="635"/>
      <c r="AP47" s="635"/>
      <c r="AQ47" s="635"/>
      <c r="AR47" s="635"/>
      <c r="AS47" s="635"/>
      <c r="AT47" s="635"/>
      <c r="AU47" s="635"/>
      <c r="AV47" s="635"/>
      <c r="AW47" s="635"/>
      <c r="AX47" s="635"/>
      <c r="AY47" s="635"/>
      <c r="AZ47" s="636"/>
      <c r="BA47" s="636"/>
      <c r="BB47" s="636"/>
      <c r="BC47" s="636"/>
      <c r="BD47" s="636"/>
      <c r="BE47" s="637"/>
      <c r="BF47" s="637"/>
      <c r="BG47" s="637"/>
      <c r="BH47" s="637"/>
      <c r="BI47" s="638"/>
      <c r="BJ47" s="512"/>
      <c r="BK47" s="512"/>
      <c r="BL47" s="512"/>
      <c r="BM47" s="512"/>
      <c r="BN47" s="512"/>
      <c r="BO47" s="616"/>
      <c r="BP47" s="616"/>
      <c r="BQ47" s="582">
        <v>41</v>
      </c>
      <c r="BR47" s="583"/>
      <c r="BS47" s="584"/>
      <c r="BT47" s="585"/>
      <c r="BU47" s="585"/>
      <c r="BV47" s="585"/>
      <c r="BW47" s="585"/>
      <c r="BX47" s="585"/>
      <c r="BY47" s="585"/>
      <c r="BZ47" s="585"/>
      <c r="CA47" s="585"/>
      <c r="CB47" s="585"/>
      <c r="CC47" s="585"/>
      <c r="CD47" s="585"/>
      <c r="CE47" s="585"/>
      <c r="CF47" s="585"/>
      <c r="CG47" s="586"/>
      <c r="CH47" s="562"/>
      <c r="CI47" s="563"/>
      <c r="CJ47" s="563"/>
      <c r="CK47" s="563"/>
      <c r="CL47" s="564"/>
      <c r="CM47" s="562"/>
      <c r="CN47" s="563"/>
      <c r="CO47" s="563"/>
      <c r="CP47" s="563"/>
      <c r="CQ47" s="564"/>
      <c r="CR47" s="562"/>
      <c r="CS47" s="563"/>
      <c r="CT47" s="563"/>
      <c r="CU47" s="563"/>
      <c r="CV47" s="564"/>
      <c r="CW47" s="562"/>
      <c r="CX47" s="563"/>
      <c r="CY47" s="563"/>
      <c r="CZ47" s="563"/>
      <c r="DA47" s="564"/>
      <c r="DB47" s="562"/>
      <c r="DC47" s="563"/>
      <c r="DD47" s="563"/>
      <c r="DE47" s="563"/>
      <c r="DF47" s="564"/>
      <c r="DG47" s="562"/>
      <c r="DH47" s="563"/>
      <c r="DI47" s="563"/>
      <c r="DJ47" s="563"/>
      <c r="DK47" s="564"/>
      <c r="DL47" s="562"/>
      <c r="DM47" s="563"/>
      <c r="DN47" s="563"/>
      <c r="DO47" s="563"/>
      <c r="DP47" s="564"/>
      <c r="DQ47" s="562"/>
      <c r="DR47" s="563"/>
      <c r="DS47" s="563"/>
      <c r="DT47" s="563"/>
      <c r="DU47" s="564"/>
      <c r="DV47" s="587"/>
      <c r="DW47" s="588"/>
      <c r="DX47" s="588"/>
      <c r="DY47" s="588"/>
      <c r="DZ47" s="589"/>
      <c r="EA47" s="502"/>
    </row>
    <row r="48" spans="1:131" s="503" customFormat="1" ht="26.25" customHeight="1" x14ac:dyDescent="0.15">
      <c r="A48" s="568">
        <v>21</v>
      </c>
      <c r="B48" s="569"/>
      <c r="C48" s="570"/>
      <c r="D48" s="570"/>
      <c r="E48" s="570"/>
      <c r="F48" s="570"/>
      <c r="G48" s="570"/>
      <c r="H48" s="570"/>
      <c r="I48" s="570"/>
      <c r="J48" s="570"/>
      <c r="K48" s="570"/>
      <c r="L48" s="570"/>
      <c r="M48" s="570"/>
      <c r="N48" s="570"/>
      <c r="O48" s="570"/>
      <c r="P48" s="571"/>
      <c r="Q48" s="572"/>
      <c r="R48" s="573"/>
      <c r="S48" s="573"/>
      <c r="T48" s="573"/>
      <c r="U48" s="573"/>
      <c r="V48" s="573"/>
      <c r="W48" s="573"/>
      <c r="X48" s="573"/>
      <c r="Y48" s="573"/>
      <c r="Z48" s="573"/>
      <c r="AA48" s="573"/>
      <c r="AB48" s="573"/>
      <c r="AC48" s="573"/>
      <c r="AD48" s="573"/>
      <c r="AE48" s="574"/>
      <c r="AF48" s="575"/>
      <c r="AG48" s="576"/>
      <c r="AH48" s="576"/>
      <c r="AI48" s="576"/>
      <c r="AJ48" s="577"/>
      <c r="AK48" s="634"/>
      <c r="AL48" s="635"/>
      <c r="AM48" s="635"/>
      <c r="AN48" s="635"/>
      <c r="AO48" s="635"/>
      <c r="AP48" s="635"/>
      <c r="AQ48" s="635"/>
      <c r="AR48" s="635"/>
      <c r="AS48" s="635"/>
      <c r="AT48" s="635"/>
      <c r="AU48" s="635"/>
      <c r="AV48" s="635"/>
      <c r="AW48" s="635"/>
      <c r="AX48" s="635"/>
      <c r="AY48" s="635"/>
      <c r="AZ48" s="636"/>
      <c r="BA48" s="636"/>
      <c r="BB48" s="636"/>
      <c r="BC48" s="636"/>
      <c r="BD48" s="636"/>
      <c r="BE48" s="637"/>
      <c r="BF48" s="637"/>
      <c r="BG48" s="637"/>
      <c r="BH48" s="637"/>
      <c r="BI48" s="638"/>
      <c r="BJ48" s="512"/>
      <c r="BK48" s="512"/>
      <c r="BL48" s="512"/>
      <c r="BM48" s="512"/>
      <c r="BN48" s="512"/>
      <c r="BO48" s="616"/>
      <c r="BP48" s="616"/>
      <c r="BQ48" s="582">
        <v>42</v>
      </c>
      <c r="BR48" s="583"/>
      <c r="BS48" s="584"/>
      <c r="BT48" s="585"/>
      <c r="BU48" s="585"/>
      <c r="BV48" s="585"/>
      <c r="BW48" s="585"/>
      <c r="BX48" s="585"/>
      <c r="BY48" s="585"/>
      <c r="BZ48" s="585"/>
      <c r="CA48" s="585"/>
      <c r="CB48" s="585"/>
      <c r="CC48" s="585"/>
      <c r="CD48" s="585"/>
      <c r="CE48" s="585"/>
      <c r="CF48" s="585"/>
      <c r="CG48" s="586"/>
      <c r="CH48" s="562"/>
      <c r="CI48" s="563"/>
      <c r="CJ48" s="563"/>
      <c r="CK48" s="563"/>
      <c r="CL48" s="564"/>
      <c r="CM48" s="562"/>
      <c r="CN48" s="563"/>
      <c r="CO48" s="563"/>
      <c r="CP48" s="563"/>
      <c r="CQ48" s="564"/>
      <c r="CR48" s="562"/>
      <c r="CS48" s="563"/>
      <c r="CT48" s="563"/>
      <c r="CU48" s="563"/>
      <c r="CV48" s="564"/>
      <c r="CW48" s="562"/>
      <c r="CX48" s="563"/>
      <c r="CY48" s="563"/>
      <c r="CZ48" s="563"/>
      <c r="DA48" s="564"/>
      <c r="DB48" s="562"/>
      <c r="DC48" s="563"/>
      <c r="DD48" s="563"/>
      <c r="DE48" s="563"/>
      <c r="DF48" s="564"/>
      <c r="DG48" s="562"/>
      <c r="DH48" s="563"/>
      <c r="DI48" s="563"/>
      <c r="DJ48" s="563"/>
      <c r="DK48" s="564"/>
      <c r="DL48" s="562"/>
      <c r="DM48" s="563"/>
      <c r="DN48" s="563"/>
      <c r="DO48" s="563"/>
      <c r="DP48" s="564"/>
      <c r="DQ48" s="562"/>
      <c r="DR48" s="563"/>
      <c r="DS48" s="563"/>
      <c r="DT48" s="563"/>
      <c r="DU48" s="564"/>
      <c r="DV48" s="587"/>
      <c r="DW48" s="588"/>
      <c r="DX48" s="588"/>
      <c r="DY48" s="588"/>
      <c r="DZ48" s="589"/>
      <c r="EA48" s="502"/>
    </row>
    <row r="49" spans="1:131" s="503" customFormat="1" ht="26.25" customHeight="1" x14ac:dyDescent="0.15">
      <c r="A49" s="568">
        <v>22</v>
      </c>
      <c r="B49" s="569"/>
      <c r="C49" s="570"/>
      <c r="D49" s="570"/>
      <c r="E49" s="570"/>
      <c r="F49" s="570"/>
      <c r="G49" s="570"/>
      <c r="H49" s="570"/>
      <c r="I49" s="570"/>
      <c r="J49" s="570"/>
      <c r="K49" s="570"/>
      <c r="L49" s="570"/>
      <c r="M49" s="570"/>
      <c r="N49" s="570"/>
      <c r="O49" s="570"/>
      <c r="P49" s="571"/>
      <c r="Q49" s="572"/>
      <c r="R49" s="573"/>
      <c r="S49" s="573"/>
      <c r="T49" s="573"/>
      <c r="U49" s="573"/>
      <c r="V49" s="573"/>
      <c r="W49" s="573"/>
      <c r="X49" s="573"/>
      <c r="Y49" s="573"/>
      <c r="Z49" s="573"/>
      <c r="AA49" s="573"/>
      <c r="AB49" s="573"/>
      <c r="AC49" s="573"/>
      <c r="AD49" s="573"/>
      <c r="AE49" s="574"/>
      <c r="AF49" s="575"/>
      <c r="AG49" s="576"/>
      <c r="AH49" s="576"/>
      <c r="AI49" s="576"/>
      <c r="AJ49" s="577"/>
      <c r="AK49" s="634"/>
      <c r="AL49" s="635"/>
      <c r="AM49" s="635"/>
      <c r="AN49" s="635"/>
      <c r="AO49" s="635"/>
      <c r="AP49" s="635"/>
      <c r="AQ49" s="635"/>
      <c r="AR49" s="635"/>
      <c r="AS49" s="635"/>
      <c r="AT49" s="635"/>
      <c r="AU49" s="635"/>
      <c r="AV49" s="635"/>
      <c r="AW49" s="635"/>
      <c r="AX49" s="635"/>
      <c r="AY49" s="635"/>
      <c r="AZ49" s="636"/>
      <c r="BA49" s="636"/>
      <c r="BB49" s="636"/>
      <c r="BC49" s="636"/>
      <c r="BD49" s="636"/>
      <c r="BE49" s="637"/>
      <c r="BF49" s="637"/>
      <c r="BG49" s="637"/>
      <c r="BH49" s="637"/>
      <c r="BI49" s="638"/>
      <c r="BJ49" s="512"/>
      <c r="BK49" s="512"/>
      <c r="BL49" s="512"/>
      <c r="BM49" s="512"/>
      <c r="BN49" s="512"/>
      <c r="BO49" s="616"/>
      <c r="BP49" s="616"/>
      <c r="BQ49" s="582">
        <v>43</v>
      </c>
      <c r="BR49" s="583"/>
      <c r="BS49" s="584"/>
      <c r="BT49" s="585"/>
      <c r="BU49" s="585"/>
      <c r="BV49" s="585"/>
      <c r="BW49" s="585"/>
      <c r="BX49" s="585"/>
      <c r="BY49" s="585"/>
      <c r="BZ49" s="585"/>
      <c r="CA49" s="585"/>
      <c r="CB49" s="585"/>
      <c r="CC49" s="585"/>
      <c r="CD49" s="585"/>
      <c r="CE49" s="585"/>
      <c r="CF49" s="585"/>
      <c r="CG49" s="586"/>
      <c r="CH49" s="562"/>
      <c r="CI49" s="563"/>
      <c r="CJ49" s="563"/>
      <c r="CK49" s="563"/>
      <c r="CL49" s="564"/>
      <c r="CM49" s="562"/>
      <c r="CN49" s="563"/>
      <c r="CO49" s="563"/>
      <c r="CP49" s="563"/>
      <c r="CQ49" s="564"/>
      <c r="CR49" s="562"/>
      <c r="CS49" s="563"/>
      <c r="CT49" s="563"/>
      <c r="CU49" s="563"/>
      <c r="CV49" s="564"/>
      <c r="CW49" s="562"/>
      <c r="CX49" s="563"/>
      <c r="CY49" s="563"/>
      <c r="CZ49" s="563"/>
      <c r="DA49" s="564"/>
      <c r="DB49" s="562"/>
      <c r="DC49" s="563"/>
      <c r="DD49" s="563"/>
      <c r="DE49" s="563"/>
      <c r="DF49" s="564"/>
      <c r="DG49" s="562"/>
      <c r="DH49" s="563"/>
      <c r="DI49" s="563"/>
      <c r="DJ49" s="563"/>
      <c r="DK49" s="564"/>
      <c r="DL49" s="562"/>
      <c r="DM49" s="563"/>
      <c r="DN49" s="563"/>
      <c r="DO49" s="563"/>
      <c r="DP49" s="564"/>
      <c r="DQ49" s="562"/>
      <c r="DR49" s="563"/>
      <c r="DS49" s="563"/>
      <c r="DT49" s="563"/>
      <c r="DU49" s="564"/>
      <c r="DV49" s="587"/>
      <c r="DW49" s="588"/>
      <c r="DX49" s="588"/>
      <c r="DY49" s="588"/>
      <c r="DZ49" s="589"/>
      <c r="EA49" s="502"/>
    </row>
    <row r="50" spans="1:131" s="503" customFormat="1" ht="26.25" customHeight="1" x14ac:dyDescent="0.15">
      <c r="A50" s="568">
        <v>23</v>
      </c>
      <c r="B50" s="569"/>
      <c r="C50" s="570"/>
      <c r="D50" s="570"/>
      <c r="E50" s="570"/>
      <c r="F50" s="570"/>
      <c r="G50" s="570"/>
      <c r="H50" s="570"/>
      <c r="I50" s="570"/>
      <c r="J50" s="570"/>
      <c r="K50" s="570"/>
      <c r="L50" s="570"/>
      <c r="M50" s="570"/>
      <c r="N50" s="570"/>
      <c r="O50" s="570"/>
      <c r="P50" s="571"/>
      <c r="Q50" s="639"/>
      <c r="R50" s="640"/>
      <c r="S50" s="640"/>
      <c r="T50" s="640"/>
      <c r="U50" s="640"/>
      <c r="V50" s="640"/>
      <c r="W50" s="640"/>
      <c r="X50" s="640"/>
      <c r="Y50" s="640"/>
      <c r="Z50" s="640"/>
      <c r="AA50" s="640"/>
      <c r="AB50" s="640"/>
      <c r="AC50" s="640"/>
      <c r="AD50" s="640"/>
      <c r="AE50" s="641"/>
      <c r="AF50" s="575"/>
      <c r="AG50" s="576"/>
      <c r="AH50" s="576"/>
      <c r="AI50" s="576"/>
      <c r="AJ50" s="577"/>
      <c r="AK50" s="642"/>
      <c r="AL50" s="640"/>
      <c r="AM50" s="640"/>
      <c r="AN50" s="640"/>
      <c r="AO50" s="640"/>
      <c r="AP50" s="640"/>
      <c r="AQ50" s="640"/>
      <c r="AR50" s="640"/>
      <c r="AS50" s="640"/>
      <c r="AT50" s="640"/>
      <c r="AU50" s="640"/>
      <c r="AV50" s="640"/>
      <c r="AW50" s="640"/>
      <c r="AX50" s="640"/>
      <c r="AY50" s="640"/>
      <c r="AZ50" s="643"/>
      <c r="BA50" s="643"/>
      <c r="BB50" s="643"/>
      <c r="BC50" s="643"/>
      <c r="BD50" s="643"/>
      <c r="BE50" s="637"/>
      <c r="BF50" s="637"/>
      <c r="BG50" s="637"/>
      <c r="BH50" s="637"/>
      <c r="BI50" s="638"/>
      <c r="BJ50" s="512"/>
      <c r="BK50" s="512"/>
      <c r="BL50" s="512"/>
      <c r="BM50" s="512"/>
      <c r="BN50" s="512"/>
      <c r="BO50" s="616"/>
      <c r="BP50" s="616"/>
      <c r="BQ50" s="582">
        <v>44</v>
      </c>
      <c r="BR50" s="583"/>
      <c r="BS50" s="584"/>
      <c r="BT50" s="585"/>
      <c r="BU50" s="585"/>
      <c r="BV50" s="585"/>
      <c r="BW50" s="585"/>
      <c r="BX50" s="585"/>
      <c r="BY50" s="585"/>
      <c r="BZ50" s="585"/>
      <c r="CA50" s="585"/>
      <c r="CB50" s="585"/>
      <c r="CC50" s="585"/>
      <c r="CD50" s="585"/>
      <c r="CE50" s="585"/>
      <c r="CF50" s="585"/>
      <c r="CG50" s="586"/>
      <c r="CH50" s="562"/>
      <c r="CI50" s="563"/>
      <c r="CJ50" s="563"/>
      <c r="CK50" s="563"/>
      <c r="CL50" s="564"/>
      <c r="CM50" s="562"/>
      <c r="CN50" s="563"/>
      <c r="CO50" s="563"/>
      <c r="CP50" s="563"/>
      <c r="CQ50" s="564"/>
      <c r="CR50" s="562"/>
      <c r="CS50" s="563"/>
      <c r="CT50" s="563"/>
      <c r="CU50" s="563"/>
      <c r="CV50" s="564"/>
      <c r="CW50" s="562"/>
      <c r="CX50" s="563"/>
      <c r="CY50" s="563"/>
      <c r="CZ50" s="563"/>
      <c r="DA50" s="564"/>
      <c r="DB50" s="562"/>
      <c r="DC50" s="563"/>
      <c r="DD50" s="563"/>
      <c r="DE50" s="563"/>
      <c r="DF50" s="564"/>
      <c r="DG50" s="562"/>
      <c r="DH50" s="563"/>
      <c r="DI50" s="563"/>
      <c r="DJ50" s="563"/>
      <c r="DK50" s="564"/>
      <c r="DL50" s="562"/>
      <c r="DM50" s="563"/>
      <c r="DN50" s="563"/>
      <c r="DO50" s="563"/>
      <c r="DP50" s="564"/>
      <c r="DQ50" s="562"/>
      <c r="DR50" s="563"/>
      <c r="DS50" s="563"/>
      <c r="DT50" s="563"/>
      <c r="DU50" s="564"/>
      <c r="DV50" s="587"/>
      <c r="DW50" s="588"/>
      <c r="DX50" s="588"/>
      <c r="DY50" s="588"/>
      <c r="DZ50" s="589"/>
      <c r="EA50" s="502"/>
    </row>
    <row r="51" spans="1:131" s="503" customFormat="1" ht="26.25" customHeight="1" x14ac:dyDescent="0.15">
      <c r="A51" s="568">
        <v>24</v>
      </c>
      <c r="B51" s="569"/>
      <c r="C51" s="570"/>
      <c r="D51" s="570"/>
      <c r="E51" s="570"/>
      <c r="F51" s="570"/>
      <c r="G51" s="570"/>
      <c r="H51" s="570"/>
      <c r="I51" s="570"/>
      <c r="J51" s="570"/>
      <c r="K51" s="570"/>
      <c r="L51" s="570"/>
      <c r="M51" s="570"/>
      <c r="N51" s="570"/>
      <c r="O51" s="570"/>
      <c r="P51" s="571"/>
      <c r="Q51" s="639"/>
      <c r="R51" s="640"/>
      <c r="S51" s="640"/>
      <c r="T51" s="640"/>
      <c r="U51" s="640"/>
      <c r="V51" s="640"/>
      <c r="W51" s="640"/>
      <c r="X51" s="640"/>
      <c r="Y51" s="640"/>
      <c r="Z51" s="640"/>
      <c r="AA51" s="640"/>
      <c r="AB51" s="640"/>
      <c r="AC51" s="640"/>
      <c r="AD51" s="640"/>
      <c r="AE51" s="641"/>
      <c r="AF51" s="575"/>
      <c r="AG51" s="576"/>
      <c r="AH51" s="576"/>
      <c r="AI51" s="576"/>
      <c r="AJ51" s="577"/>
      <c r="AK51" s="642"/>
      <c r="AL51" s="640"/>
      <c r="AM51" s="640"/>
      <c r="AN51" s="640"/>
      <c r="AO51" s="640"/>
      <c r="AP51" s="640"/>
      <c r="AQ51" s="640"/>
      <c r="AR51" s="640"/>
      <c r="AS51" s="640"/>
      <c r="AT51" s="640"/>
      <c r="AU51" s="640"/>
      <c r="AV51" s="640"/>
      <c r="AW51" s="640"/>
      <c r="AX51" s="640"/>
      <c r="AY51" s="640"/>
      <c r="AZ51" s="643"/>
      <c r="BA51" s="643"/>
      <c r="BB51" s="643"/>
      <c r="BC51" s="643"/>
      <c r="BD51" s="643"/>
      <c r="BE51" s="637"/>
      <c r="BF51" s="637"/>
      <c r="BG51" s="637"/>
      <c r="BH51" s="637"/>
      <c r="BI51" s="638"/>
      <c r="BJ51" s="512"/>
      <c r="BK51" s="512"/>
      <c r="BL51" s="512"/>
      <c r="BM51" s="512"/>
      <c r="BN51" s="512"/>
      <c r="BO51" s="616"/>
      <c r="BP51" s="616"/>
      <c r="BQ51" s="582">
        <v>45</v>
      </c>
      <c r="BR51" s="583"/>
      <c r="BS51" s="584"/>
      <c r="BT51" s="585"/>
      <c r="BU51" s="585"/>
      <c r="BV51" s="585"/>
      <c r="BW51" s="585"/>
      <c r="BX51" s="585"/>
      <c r="BY51" s="585"/>
      <c r="BZ51" s="585"/>
      <c r="CA51" s="585"/>
      <c r="CB51" s="585"/>
      <c r="CC51" s="585"/>
      <c r="CD51" s="585"/>
      <c r="CE51" s="585"/>
      <c r="CF51" s="585"/>
      <c r="CG51" s="586"/>
      <c r="CH51" s="562"/>
      <c r="CI51" s="563"/>
      <c r="CJ51" s="563"/>
      <c r="CK51" s="563"/>
      <c r="CL51" s="564"/>
      <c r="CM51" s="562"/>
      <c r="CN51" s="563"/>
      <c r="CO51" s="563"/>
      <c r="CP51" s="563"/>
      <c r="CQ51" s="564"/>
      <c r="CR51" s="562"/>
      <c r="CS51" s="563"/>
      <c r="CT51" s="563"/>
      <c r="CU51" s="563"/>
      <c r="CV51" s="564"/>
      <c r="CW51" s="562"/>
      <c r="CX51" s="563"/>
      <c r="CY51" s="563"/>
      <c r="CZ51" s="563"/>
      <c r="DA51" s="564"/>
      <c r="DB51" s="562"/>
      <c r="DC51" s="563"/>
      <c r="DD51" s="563"/>
      <c r="DE51" s="563"/>
      <c r="DF51" s="564"/>
      <c r="DG51" s="562"/>
      <c r="DH51" s="563"/>
      <c r="DI51" s="563"/>
      <c r="DJ51" s="563"/>
      <c r="DK51" s="564"/>
      <c r="DL51" s="562"/>
      <c r="DM51" s="563"/>
      <c r="DN51" s="563"/>
      <c r="DO51" s="563"/>
      <c r="DP51" s="564"/>
      <c r="DQ51" s="562"/>
      <c r="DR51" s="563"/>
      <c r="DS51" s="563"/>
      <c r="DT51" s="563"/>
      <c r="DU51" s="564"/>
      <c r="DV51" s="587"/>
      <c r="DW51" s="588"/>
      <c r="DX51" s="588"/>
      <c r="DY51" s="588"/>
      <c r="DZ51" s="589"/>
      <c r="EA51" s="502"/>
    </row>
    <row r="52" spans="1:131" s="503" customFormat="1" ht="26.25" customHeight="1" x14ac:dyDescent="0.15">
      <c r="A52" s="568">
        <v>25</v>
      </c>
      <c r="B52" s="569"/>
      <c r="C52" s="570"/>
      <c r="D52" s="570"/>
      <c r="E52" s="570"/>
      <c r="F52" s="570"/>
      <c r="G52" s="570"/>
      <c r="H52" s="570"/>
      <c r="I52" s="570"/>
      <c r="J52" s="570"/>
      <c r="K52" s="570"/>
      <c r="L52" s="570"/>
      <c r="M52" s="570"/>
      <c r="N52" s="570"/>
      <c r="O52" s="570"/>
      <c r="P52" s="571"/>
      <c r="Q52" s="639"/>
      <c r="R52" s="640"/>
      <c r="S52" s="640"/>
      <c r="T52" s="640"/>
      <c r="U52" s="640"/>
      <c r="V52" s="640"/>
      <c r="W52" s="640"/>
      <c r="X52" s="640"/>
      <c r="Y52" s="640"/>
      <c r="Z52" s="640"/>
      <c r="AA52" s="640"/>
      <c r="AB52" s="640"/>
      <c r="AC52" s="640"/>
      <c r="AD52" s="640"/>
      <c r="AE52" s="641"/>
      <c r="AF52" s="575"/>
      <c r="AG52" s="576"/>
      <c r="AH52" s="576"/>
      <c r="AI52" s="576"/>
      <c r="AJ52" s="577"/>
      <c r="AK52" s="642"/>
      <c r="AL52" s="640"/>
      <c r="AM52" s="640"/>
      <c r="AN52" s="640"/>
      <c r="AO52" s="640"/>
      <c r="AP52" s="640"/>
      <c r="AQ52" s="640"/>
      <c r="AR52" s="640"/>
      <c r="AS52" s="640"/>
      <c r="AT52" s="640"/>
      <c r="AU52" s="640"/>
      <c r="AV52" s="640"/>
      <c r="AW52" s="640"/>
      <c r="AX52" s="640"/>
      <c r="AY52" s="640"/>
      <c r="AZ52" s="643"/>
      <c r="BA52" s="643"/>
      <c r="BB52" s="643"/>
      <c r="BC52" s="643"/>
      <c r="BD52" s="643"/>
      <c r="BE52" s="637"/>
      <c r="BF52" s="637"/>
      <c r="BG52" s="637"/>
      <c r="BH52" s="637"/>
      <c r="BI52" s="638"/>
      <c r="BJ52" s="512"/>
      <c r="BK52" s="512"/>
      <c r="BL52" s="512"/>
      <c r="BM52" s="512"/>
      <c r="BN52" s="512"/>
      <c r="BO52" s="616"/>
      <c r="BP52" s="616"/>
      <c r="BQ52" s="582">
        <v>46</v>
      </c>
      <c r="BR52" s="583"/>
      <c r="BS52" s="584"/>
      <c r="BT52" s="585"/>
      <c r="BU52" s="585"/>
      <c r="BV52" s="585"/>
      <c r="BW52" s="585"/>
      <c r="BX52" s="585"/>
      <c r="BY52" s="585"/>
      <c r="BZ52" s="585"/>
      <c r="CA52" s="585"/>
      <c r="CB52" s="585"/>
      <c r="CC52" s="585"/>
      <c r="CD52" s="585"/>
      <c r="CE52" s="585"/>
      <c r="CF52" s="585"/>
      <c r="CG52" s="586"/>
      <c r="CH52" s="562"/>
      <c r="CI52" s="563"/>
      <c r="CJ52" s="563"/>
      <c r="CK52" s="563"/>
      <c r="CL52" s="564"/>
      <c r="CM52" s="562"/>
      <c r="CN52" s="563"/>
      <c r="CO52" s="563"/>
      <c r="CP52" s="563"/>
      <c r="CQ52" s="564"/>
      <c r="CR52" s="562"/>
      <c r="CS52" s="563"/>
      <c r="CT52" s="563"/>
      <c r="CU52" s="563"/>
      <c r="CV52" s="564"/>
      <c r="CW52" s="562"/>
      <c r="CX52" s="563"/>
      <c r="CY52" s="563"/>
      <c r="CZ52" s="563"/>
      <c r="DA52" s="564"/>
      <c r="DB52" s="562"/>
      <c r="DC52" s="563"/>
      <c r="DD52" s="563"/>
      <c r="DE52" s="563"/>
      <c r="DF52" s="564"/>
      <c r="DG52" s="562"/>
      <c r="DH52" s="563"/>
      <c r="DI52" s="563"/>
      <c r="DJ52" s="563"/>
      <c r="DK52" s="564"/>
      <c r="DL52" s="562"/>
      <c r="DM52" s="563"/>
      <c r="DN52" s="563"/>
      <c r="DO52" s="563"/>
      <c r="DP52" s="564"/>
      <c r="DQ52" s="562"/>
      <c r="DR52" s="563"/>
      <c r="DS52" s="563"/>
      <c r="DT52" s="563"/>
      <c r="DU52" s="564"/>
      <c r="DV52" s="587"/>
      <c r="DW52" s="588"/>
      <c r="DX52" s="588"/>
      <c r="DY52" s="588"/>
      <c r="DZ52" s="589"/>
      <c r="EA52" s="502"/>
    </row>
    <row r="53" spans="1:131" s="503" customFormat="1" ht="26.25" customHeight="1" x14ac:dyDescent="0.15">
      <c r="A53" s="568">
        <v>26</v>
      </c>
      <c r="B53" s="569"/>
      <c r="C53" s="570"/>
      <c r="D53" s="570"/>
      <c r="E53" s="570"/>
      <c r="F53" s="570"/>
      <c r="G53" s="570"/>
      <c r="H53" s="570"/>
      <c r="I53" s="570"/>
      <c r="J53" s="570"/>
      <c r="K53" s="570"/>
      <c r="L53" s="570"/>
      <c r="M53" s="570"/>
      <c r="N53" s="570"/>
      <c r="O53" s="570"/>
      <c r="P53" s="571"/>
      <c r="Q53" s="639"/>
      <c r="R53" s="640"/>
      <c r="S53" s="640"/>
      <c r="T53" s="640"/>
      <c r="U53" s="640"/>
      <c r="V53" s="640"/>
      <c r="W53" s="640"/>
      <c r="X53" s="640"/>
      <c r="Y53" s="640"/>
      <c r="Z53" s="640"/>
      <c r="AA53" s="640"/>
      <c r="AB53" s="640"/>
      <c r="AC53" s="640"/>
      <c r="AD53" s="640"/>
      <c r="AE53" s="641"/>
      <c r="AF53" s="575"/>
      <c r="AG53" s="576"/>
      <c r="AH53" s="576"/>
      <c r="AI53" s="576"/>
      <c r="AJ53" s="577"/>
      <c r="AK53" s="642"/>
      <c r="AL53" s="640"/>
      <c r="AM53" s="640"/>
      <c r="AN53" s="640"/>
      <c r="AO53" s="640"/>
      <c r="AP53" s="640"/>
      <c r="AQ53" s="640"/>
      <c r="AR53" s="640"/>
      <c r="AS53" s="640"/>
      <c r="AT53" s="640"/>
      <c r="AU53" s="640"/>
      <c r="AV53" s="640"/>
      <c r="AW53" s="640"/>
      <c r="AX53" s="640"/>
      <c r="AY53" s="640"/>
      <c r="AZ53" s="643"/>
      <c r="BA53" s="643"/>
      <c r="BB53" s="643"/>
      <c r="BC53" s="643"/>
      <c r="BD53" s="643"/>
      <c r="BE53" s="637"/>
      <c r="BF53" s="637"/>
      <c r="BG53" s="637"/>
      <c r="BH53" s="637"/>
      <c r="BI53" s="638"/>
      <c r="BJ53" s="512"/>
      <c r="BK53" s="512"/>
      <c r="BL53" s="512"/>
      <c r="BM53" s="512"/>
      <c r="BN53" s="512"/>
      <c r="BO53" s="616"/>
      <c r="BP53" s="616"/>
      <c r="BQ53" s="582">
        <v>47</v>
      </c>
      <c r="BR53" s="583"/>
      <c r="BS53" s="584"/>
      <c r="BT53" s="585"/>
      <c r="BU53" s="585"/>
      <c r="BV53" s="585"/>
      <c r="BW53" s="585"/>
      <c r="BX53" s="585"/>
      <c r="BY53" s="585"/>
      <c r="BZ53" s="585"/>
      <c r="CA53" s="585"/>
      <c r="CB53" s="585"/>
      <c r="CC53" s="585"/>
      <c r="CD53" s="585"/>
      <c r="CE53" s="585"/>
      <c r="CF53" s="585"/>
      <c r="CG53" s="586"/>
      <c r="CH53" s="562"/>
      <c r="CI53" s="563"/>
      <c r="CJ53" s="563"/>
      <c r="CK53" s="563"/>
      <c r="CL53" s="564"/>
      <c r="CM53" s="562"/>
      <c r="CN53" s="563"/>
      <c r="CO53" s="563"/>
      <c r="CP53" s="563"/>
      <c r="CQ53" s="564"/>
      <c r="CR53" s="562"/>
      <c r="CS53" s="563"/>
      <c r="CT53" s="563"/>
      <c r="CU53" s="563"/>
      <c r="CV53" s="564"/>
      <c r="CW53" s="562"/>
      <c r="CX53" s="563"/>
      <c r="CY53" s="563"/>
      <c r="CZ53" s="563"/>
      <c r="DA53" s="564"/>
      <c r="DB53" s="562"/>
      <c r="DC53" s="563"/>
      <c r="DD53" s="563"/>
      <c r="DE53" s="563"/>
      <c r="DF53" s="564"/>
      <c r="DG53" s="562"/>
      <c r="DH53" s="563"/>
      <c r="DI53" s="563"/>
      <c r="DJ53" s="563"/>
      <c r="DK53" s="564"/>
      <c r="DL53" s="562"/>
      <c r="DM53" s="563"/>
      <c r="DN53" s="563"/>
      <c r="DO53" s="563"/>
      <c r="DP53" s="564"/>
      <c r="DQ53" s="562"/>
      <c r="DR53" s="563"/>
      <c r="DS53" s="563"/>
      <c r="DT53" s="563"/>
      <c r="DU53" s="564"/>
      <c r="DV53" s="587"/>
      <c r="DW53" s="588"/>
      <c r="DX53" s="588"/>
      <c r="DY53" s="588"/>
      <c r="DZ53" s="589"/>
      <c r="EA53" s="502"/>
    </row>
    <row r="54" spans="1:131" s="503" customFormat="1" ht="26.25" customHeight="1" x14ac:dyDescent="0.15">
      <c r="A54" s="568">
        <v>27</v>
      </c>
      <c r="B54" s="569"/>
      <c r="C54" s="570"/>
      <c r="D54" s="570"/>
      <c r="E54" s="570"/>
      <c r="F54" s="570"/>
      <c r="G54" s="570"/>
      <c r="H54" s="570"/>
      <c r="I54" s="570"/>
      <c r="J54" s="570"/>
      <c r="K54" s="570"/>
      <c r="L54" s="570"/>
      <c r="M54" s="570"/>
      <c r="N54" s="570"/>
      <c r="O54" s="570"/>
      <c r="P54" s="571"/>
      <c r="Q54" s="639"/>
      <c r="R54" s="640"/>
      <c r="S54" s="640"/>
      <c r="T54" s="640"/>
      <c r="U54" s="640"/>
      <c r="V54" s="640"/>
      <c r="W54" s="640"/>
      <c r="X54" s="640"/>
      <c r="Y54" s="640"/>
      <c r="Z54" s="640"/>
      <c r="AA54" s="640"/>
      <c r="AB54" s="640"/>
      <c r="AC54" s="640"/>
      <c r="AD54" s="640"/>
      <c r="AE54" s="641"/>
      <c r="AF54" s="575"/>
      <c r="AG54" s="576"/>
      <c r="AH54" s="576"/>
      <c r="AI54" s="576"/>
      <c r="AJ54" s="577"/>
      <c r="AK54" s="642"/>
      <c r="AL54" s="640"/>
      <c r="AM54" s="640"/>
      <c r="AN54" s="640"/>
      <c r="AO54" s="640"/>
      <c r="AP54" s="640"/>
      <c r="AQ54" s="640"/>
      <c r="AR54" s="640"/>
      <c r="AS54" s="640"/>
      <c r="AT54" s="640"/>
      <c r="AU54" s="640"/>
      <c r="AV54" s="640"/>
      <c r="AW54" s="640"/>
      <c r="AX54" s="640"/>
      <c r="AY54" s="640"/>
      <c r="AZ54" s="643"/>
      <c r="BA54" s="643"/>
      <c r="BB54" s="643"/>
      <c r="BC54" s="643"/>
      <c r="BD54" s="643"/>
      <c r="BE54" s="637"/>
      <c r="BF54" s="637"/>
      <c r="BG54" s="637"/>
      <c r="BH54" s="637"/>
      <c r="BI54" s="638"/>
      <c r="BJ54" s="512"/>
      <c r="BK54" s="512"/>
      <c r="BL54" s="512"/>
      <c r="BM54" s="512"/>
      <c r="BN54" s="512"/>
      <c r="BO54" s="616"/>
      <c r="BP54" s="616"/>
      <c r="BQ54" s="582">
        <v>48</v>
      </c>
      <c r="BR54" s="583"/>
      <c r="BS54" s="584"/>
      <c r="BT54" s="585"/>
      <c r="BU54" s="585"/>
      <c r="BV54" s="585"/>
      <c r="BW54" s="585"/>
      <c r="BX54" s="585"/>
      <c r="BY54" s="585"/>
      <c r="BZ54" s="585"/>
      <c r="CA54" s="585"/>
      <c r="CB54" s="585"/>
      <c r="CC54" s="585"/>
      <c r="CD54" s="585"/>
      <c r="CE54" s="585"/>
      <c r="CF54" s="585"/>
      <c r="CG54" s="586"/>
      <c r="CH54" s="562"/>
      <c r="CI54" s="563"/>
      <c r="CJ54" s="563"/>
      <c r="CK54" s="563"/>
      <c r="CL54" s="564"/>
      <c r="CM54" s="562"/>
      <c r="CN54" s="563"/>
      <c r="CO54" s="563"/>
      <c r="CP54" s="563"/>
      <c r="CQ54" s="564"/>
      <c r="CR54" s="562"/>
      <c r="CS54" s="563"/>
      <c r="CT54" s="563"/>
      <c r="CU54" s="563"/>
      <c r="CV54" s="564"/>
      <c r="CW54" s="562"/>
      <c r="CX54" s="563"/>
      <c r="CY54" s="563"/>
      <c r="CZ54" s="563"/>
      <c r="DA54" s="564"/>
      <c r="DB54" s="562"/>
      <c r="DC54" s="563"/>
      <c r="DD54" s="563"/>
      <c r="DE54" s="563"/>
      <c r="DF54" s="564"/>
      <c r="DG54" s="562"/>
      <c r="DH54" s="563"/>
      <c r="DI54" s="563"/>
      <c r="DJ54" s="563"/>
      <c r="DK54" s="564"/>
      <c r="DL54" s="562"/>
      <c r="DM54" s="563"/>
      <c r="DN54" s="563"/>
      <c r="DO54" s="563"/>
      <c r="DP54" s="564"/>
      <c r="DQ54" s="562"/>
      <c r="DR54" s="563"/>
      <c r="DS54" s="563"/>
      <c r="DT54" s="563"/>
      <c r="DU54" s="564"/>
      <c r="DV54" s="587"/>
      <c r="DW54" s="588"/>
      <c r="DX54" s="588"/>
      <c r="DY54" s="588"/>
      <c r="DZ54" s="589"/>
      <c r="EA54" s="502"/>
    </row>
    <row r="55" spans="1:131" s="503" customFormat="1" ht="26.25" customHeight="1" x14ac:dyDescent="0.15">
      <c r="A55" s="568">
        <v>28</v>
      </c>
      <c r="B55" s="569"/>
      <c r="C55" s="570"/>
      <c r="D55" s="570"/>
      <c r="E55" s="570"/>
      <c r="F55" s="570"/>
      <c r="G55" s="570"/>
      <c r="H55" s="570"/>
      <c r="I55" s="570"/>
      <c r="J55" s="570"/>
      <c r="K55" s="570"/>
      <c r="L55" s="570"/>
      <c r="M55" s="570"/>
      <c r="N55" s="570"/>
      <c r="O55" s="570"/>
      <c r="P55" s="571"/>
      <c r="Q55" s="639"/>
      <c r="R55" s="640"/>
      <c r="S55" s="640"/>
      <c r="T55" s="640"/>
      <c r="U55" s="640"/>
      <c r="V55" s="640"/>
      <c r="W55" s="640"/>
      <c r="X55" s="640"/>
      <c r="Y55" s="640"/>
      <c r="Z55" s="640"/>
      <c r="AA55" s="640"/>
      <c r="AB55" s="640"/>
      <c r="AC55" s="640"/>
      <c r="AD55" s="640"/>
      <c r="AE55" s="641"/>
      <c r="AF55" s="575"/>
      <c r="AG55" s="576"/>
      <c r="AH55" s="576"/>
      <c r="AI55" s="576"/>
      <c r="AJ55" s="577"/>
      <c r="AK55" s="642"/>
      <c r="AL55" s="640"/>
      <c r="AM55" s="640"/>
      <c r="AN55" s="640"/>
      <c r="AO55" s="640"/>
      <c r="AP55" s="640"/>
      <c r="AQ55" s="640"/>
      <c r="AR55" s="640"/>
      <c r="AS55" s="640"/>
      <c r="AT55" s="640"/>
      <c r="AU55" s="640"/>
      <c r="AV55" s="640"/>
      <c r="AW55" s="640"/>
      <c r="AX55" s="640"/>
      <c r="AY55" s="640"/>
      <c r="AZ55" s="643"/>
      <c r="BA55" s="643"/>
      <c r="BB55" s="643"/>
      <c r="BC55" s="643"/>
      <c r="BD55" s="643"/>
      <c r="BE55" s="637"/>
      <c r="BF55" s="637"/>
      <c r="BG55" s="637"/>
      <c r="BH55" s="637"/>
      <c r="BI55" s="638"/>
      <c r="BJ55" s="512"/>
      <c r="BK55" s="512"/>
      <c r="BL55" s="512"/>
      <c r="BM55" s="512"/>
      <c r="BN55" s="512"/>
      <c r="BO55" s="616"/>
      <c r="BP55" s="616"/>
      <c r="BQ55" s="582">
        <v>49</v>
      </c>
      <c r="BR55" s="583"/>
      <c r="BS55" s="584"/>
      <c r="BT55" s="585"/>
      <c r="BU55" s="585"/>
      <c r="BV55" s="585"/>
      <c r="BW55" s="585"/>
      <c r="BX55" s="585"/>
      <c r="BY55" s="585"/>
      <c r="BZ55" s="585"/>
      <c r="CA55" s="585"/>
      <c r="CB55" s="585"/>
      <c r="CC55" s="585"/>
      <c r="CD55" s="585"/>
      <c r="CE55" s="585"/>
      <c r="CF55" s="585"/>
      <c r="CG55" s="586"/>
      <c r="CH55" s="562"/>
      <c r="CI55" s="563"/>
      <c r="CJ55" s="563"/>
      <c r="CK55" s="563"/>
      <c r="CL55" s="564"/>
      <c r="CM55" s="562"/>
      <c r="CN55" s="563"/>
      <c r="CO55" s="563"/>
      <c r="CP55" s="563"/>
      <c r="CQ55" s="564"/>
      <c r="CR55" s="562"/>
      <c r="CS55" s="563"/>
      <c r="CT55" s="563"/>
      <c r="CU55" s="563"/>
      <c r="CV55" s="564"/>
      <c r="CW55" s="562"/>
      <c r="CX55" s="563"/>
      <c r="CY55" s="563"/>
      <c r="CZ55" s="563"/>
      <c r="DA55" s="564"/>
      <c r="DB55" s="562"/>
      <c r="DC55" s="563"/>
      <c r="DD55" s="563"/>
      <c r="DE55" s="563"/>
      <c r="DF55" s="564"/>
      <c r="DG55" s="562"/>
      <c r="DH55" s="563"/>
      <c r="DI55" s="563"/>
      <c r="DJ55" s="563"/>
      <c r="DK55" s="564"/>
      <c r="DL55" s="562"/>
      <c r="DM55" s="563"/>
      <c r="DN55" s="563"/>
      <c r="DO55" s="563"/>
      <c r="DP55" s="564"/>
      <c r="DQ55" s="562"/>
      <c r="DR55" s="563"/>
      <c r="DS55" s="563"/>
      <c r="DT55" s="563"/>
      <c r="DU55" s="564"/>
      <c r="DV55" s="587"/>
      <c r="DW55" s="588"/>
      <c r="DX55" s="588"/>
      <c r="DY55" s="588"/>
      <c r="DZ55" s="589"/>
      <c r="EA55" s="502"/>
    </row>
    <row r="56" spans="1:131" s="503" customFormat="1" ht="26.25" customHeight="1" x14ac:dyDescent="0.15">
      <c r="A56" s="568">
        <v>29</v>
      </c>
      <c r="B56" s="569"/>
      <c r="C56" s="570"/>
      <c r="D56" s="570"/>
      <c r="E56" s="570"/>
      <c r="F56" s="570"/>
      <c r="G56" s="570"/>
      <c r="H56" s="570"/>
      <c r="I56" s="570"/>
      <c r="J56" s="570"/>
      <c r="K56" s="570"/>
      <c r="L56" s="570"/>
      <c r="M56" s="570"/>
      <c r="N56" s="570"/>
      <c r="O56" s="570"/>
      <c r="P56" s="571"/>
      <c r="Q56" s="639"/>
      <c r="R56" s="640"/>
      <c r="S56" s="640"/>
      <c r="T56" s="640"/>
      <c r="U56" s="640"/>
      <c r="V56" s="640"/>
      <c r="W56" s="640"/>
      <c r="X56" s="640"/>
      <c r="Y56" s="640"/>
      <c r="Z56" s="640"/>
      <c r="AA56" s="640"/>
      <c r="AB56" s="640"/>
      <c r="AC56" s="640"/>
      <c r="AD56" s="640"/>
      <c r="AE56" s="641"/>
      <c r="AF56" s="575"/>
      <c r="AG56" s="576"/>
      <c r="AH56" s="576"/>
      <c r="AI56" s="576"/>
      <c r="AJ56" s="577"/>
      <c r="AK56" s="642"/>
      <c r="AL56" s="640"/>
      <c r="AM56" s="640"/>
      <c r="AN56" s="640"/>
      <c r="AO56" s="640"/>
      <c r="AP56" s="640"/>
      <c r="AQ56" s="640"/>
      <c r="AR56" s="640"/>
      <c r="AS56" s="640"/>
      <c r="AT56" s="640"/>
      <c r="AU56" s="640"/>
      <c r="AV56" s="640"/>
      <c r="AW56" s="640"/>
      <c r="AX56" s="640"/>
      <c r="AY56" s="640"/>
      <c r="AZ56" s="643"/>
      <c r="BA56" s="643"/>
      <c r="BB56" s="643"/>
      <c r="BC56" s="643"/>
      <c r="BD56" s="643"/>
      <c r="BE56" s="637"/>
      <c r="BF56" s="637"/>
      <c r="BG56" s="637"/>
      <c r="BH56" s="637"/>
      <c r="BI56" s="638"/>
      <c r="BJ56" s="512"/>
      <c r="BK56" s="512"/>
      <c r="BL56" s="512"/>
      <c r="BM56" s="512"/>
      <c r="BN56" s="512"/>
      <c r="BO56" s="616"/>
      <c r="BP56" s="616"/>
      <c r="BQ56" s="582">
        <v>50</v>
      </c>
      <c r="BR56" s="583"/>
      <c r="BS56" s="584"/>
      <c r="BT56" s="585"/>
      <c r="BU56" s="585"/>
      <c r="BV56" s="585"/>
      <c r="BW56" s="585"/>
      <c r="BX56" s="585"/>
      <c r="BY56" s="585"/>
      <c r="BZ56" s="585"/>
      <c r="CA56" s="585"/>
      <c r="CB56" s="585"/>
      <c r="CC56" s="585"/>
      <c r="CD56" s="585"/>
      <c r="CE56" s="585"/>
      <c r="CF56" s="585"/>
      <c r="CG56" s="586"/>
      <c r="CH56" s="562"/>
      <c r="CI56" s="563"/>
      <c r="CJ56" s="563"/>
      <c r="CK56" s="563"/>
      <c r="CL56" s="564"/>
      <c r="CM56" s="562"/>
      <c r="CN56" s="563"/>
      <c r="CO56" s="563"/>
      <c r="CP56" s="563"/>
      <c r="CQ56" s="564"/>
      <c r="CR56" s="562"/>
      <c r="CS56" s="563"/>
      <c r="CT56" s="563"/>
      <c r="CU56" s="563"/>
      <c r="CV56" s="564"/>
      <c r="CW56" s="562"/>
      <c r="CX56" s="563"/>
      <c r="CY56" s="563"/>
      <c r="CZ56" s="563"/>
      <c r="DA56" s="564"/>
      <c r="DB56" s="562"/>
      <c r="DC56" s="563"/>
      <c r="DD56" s="563"/>
      <c r="DE56" s="563"/>
      <c r="DF56" s="564"/>
      <c r="DG56" s="562"/>
      <c r="DH56" s="563"/>
      <c r="DI56" s="563"/>
      <c r="DJ56" s="563"/>
      <c r="DK56" s="564"/>
      <c r="DL56" s="562"/>
      <c r="DM56" s="563"/>
      <c r="DN56" s="563"/>
      <c r="DO56" s="563"/>
      <c r="DP56" s="564"/>
      <c r="DQ56" s="562"/>
      <c r="DR56" s="563"/>
      <c r="DS56" s="563"/>
      <c r="DT56" s="563"/>
      <c r="DU56" s="564"/>
      <c r="DV56" s="587"/>
      <c r="DW56" s="588"/>
      <c r="DX56" s="588"/>
      <c r="DY56" s="588"/>
      <c r="DZ56" s="589"/>
      <c r="EA56" s="502"/>
    </row>
    <row r="57" spans="1:131" s="503" customFormat="1" ht="26.25" customHeight="1" x14ac:dyDescent="0.15">
      <c r="A57" s="568">
        <v>30</v>
      </c>
      <c r="B57" s="569"/>
      <c r="C57" s="570"/>
      <c r="D57" s="570"/>
      <c r="E57" s="570"/>
      <c r="F57" s="570"/>
      <c r="G57" s="570"/>
      <c r="H57" s="570"/>
      <c r="I57" s="570"/>
      <c r="J57" s="570"/>
      <c r="K57" s="570"/>
      <c r="L57" s="570"/>
      <c r="M57" s="570"/>
      <c r="N57" s="570"/>
      <c r="O57" s="570"/>
      <c r="P57" s="571"/>
      <c r="Q57" s="639"/>
      <c r="R57" s="640"/>
      <c r="S57" s="640"/>
      <c r="T57" s="640"/>
      <c r="U57" s="640"/>
      <c r="V57" s="640"/>
      <c r="W57" s="640"/>
      <c r="X57" s="640"/>
      <c r="Y57" s="640"/>
      <c r="Z57" s="640"/>
      <c r="AA57" s="640"/>
      <c r="AB57" s="640"/>
      <c r="AC57" s="640"/>
      <c r="AD57" s="640"/>
      <c r="AE57" s="641"/>
      <c r="AF57" s="575"/>
      <c r="AG57" s="576"/>
      <c r="AH57" s="576"/>
      <c r="AI57" s="576"/>
      <c r="AJ57" s="577"/>
      <c r="AK57" s="642"/>
      <c r="AL57" s="640"/>
      <c r="AM57" s="640"/>
      <c r="AN57" s="640"/>
      <c r="AO57" s="640"/>
      <c r="AP57" s="640"/>
      <c r="AQ57" s="640"/>
      <c r="AR57" s="640"/>
      <c r="AS57" s="640"/>
      <c r="AT57" s="640"/>
      <c r="AU57" s="640"/>
      <c r="AV57" s="640"/>
      <c r="AW57" s="640"/>
      <c r="AX57" s="640"/>
      <c r="AY57" s="640"/>
      <c r="AZ57" s="643"/>
      <c r="BA57" s="643"/>
      <c r="BB57" s="643"/>
      <c r="BC57" s="643"/>
      <c r="BD57" s="643"/>
      <c r="BE57" s="637"/>
      <c r="BF57" s="637"/>
      <c r="BG57" s="637"/>
      <c r="BH57" s="637"/>
      <c r="BI57" s="638"/>
      <c r="BJ57" s="512"/>
      <c r="BK57" s="512"/>
      <c r="BL57" s="512"/>
      <c r="BM57" s="512"/>
      <c r="BN57" s="512"/>
      <c r="BO57" s="616"/>
      <c r="BP57" s="616"/>
      <c r="BQ57" s="582">
        <v>51</v>
      </c>
      <c r="BR57" s="583"/>
      <c r="BS57" s="584"/>
      <c r="BT57" s="585"/>
      <c r="BU57" s="585"/>
      <c r="BV57" s="585"/>
      <c r="BW57" s="585"/>
      <c r="BX57" s="585"/>
      <c r="BY57" s="585"/>
      <c r="BZ57" s="585"/>
      <c r="CA57" s="585"/>
      <c r="CB57" s="585"/>
      <c r="CC57" s="585"/>
      <c r="CD57" s="585"/>
      <c r="CE57" s="585"/>
      <c r="CF57" s="585"/>
      <c r="CG57" s="586"/>
      <c r="CH57" s="562"/>
      <c r="CI57" s="563"/>
      <c r="CJ57" s="563"/>
      <c r="CK57" s="563"/>
      <c r="CL57" s="564"/>
      <c r="CM57" s="562"/>
      <c r="CN57" s="563"/>
      <c r="CO57" s="563"/>
      <c r="CP57" s="563"/>
      <c r="CQ57" s="564"/>
      <c r="CR57" s="562"/>
      <c r="CS57" s="563"/>
      <c r="CT57" s="563"/>
      <c r="CU57" s="563"/>
      <c r="CV57" s="564"/>
      <c r="CW57" s="562"/>
      <c r="CX57" s="563"/>
      <c r="CY57" s="563"/>
      <c r="CZ57" s="563"/>
      <c r="DA57" s="564"/>
      <c r="DB57" s="562"/>
      <c r="DC57" s="563"/>
      <c r="DD57" s="563"/>
      <c r="DE57" s="563"/>
      <c r="DF57" s="564"/>
      <c r="DG57" s="562"/>
      <c r="DH57" s="563"/>
      <c r="DI57" s="563"/>
      <c r="DJ57" s="563"/>
      <c r="DK57" s="564"/>
      <c r="DL57" s="562"/>
      <c r="DM57" s="563"/>
      <c r="DN57" s="563"/>
      <c r="DO57" s="563"/>
      <c r="DP57" s="564"/>
      <c r="DQ57" s="562"/>
      <c r="DR57" s="563"/>
      <c r="DS57" s="563"/>
      <c r="DT57" s="563"/>
      <c r="DU57" s="564"/>
      <c r="DV57" s="587"/>
      <c r="DW57" s="588"/>
      <c r="DX57" s="588"/>
      <c r="DY57" s="588"/>
      <c r="DZ57" s="589"/>
      <c r="EA57" s="502"/>
    </row>
    <row r="58" spans="1:131" s="503" customFormat="1" ht="26.25" customHeight="1" x14ac:dyDescent="0.15">
      <c r="A58" s="568">
        <v>31</v>
      </c>
      <c r="B58" s="569"/>
      <c r="C58" s="570"/>
      <c r="D58" s="570"/>
      <c r="E58" s="570"/>
      <c r="F58" s="570"/>
      <c r="G58" s="570"/>
      <c r="H58" s="570"/>
      <c r="I58" s="570"/>
      <c r="J58" s="570"/>
      <c r="K58" s="570"/>
      <c r="L58" s="570"/>
      <c r="M58" s="570"/>
      <c r="N58" s="570"/>
      <c r="O58" s="570"/>
      <c r="P58" s="571"/>
      <c r="Q58" s="639"/>
      <c r="R58" s="640"/>
      <c r="S58" s="640"/>
      <c r="T58" s="640"/>
      <c r="U58" s="640"/>
      <c r="V58" s="640"/>
      <c r="W58" s="640"/>
      <c r="X58" s="640"/>
      <c r="Y58" s="640"/>
      <c r="Z58" s="640"/>
      <c r="AA58" s="640"/>
      <c r="AB58" s="640"/>
      <c r="AC58" s="640"/>
      <c r="AD58" s="640"/>
      <c r="AE58" s="641"/>
      <c r="AF58" s="575"/>
      <c r="AG58" s="576"/>
      <c r="AH58" s="576"/>
      <c r="AI58" s="576"/>
      <c r="AJ58" s="577"/>
      <c r="AK58" s="642"/>
      <c r="AL58" s="640"/>
      <c r="AM58" s="640"/>
      <c r="AN58" s="640"/>
      <c r="AO58" s="640"/>
      <c r="AP58" s="640"/>
      <c r="AQ58" s="640"/>
      <c r="AR58" s="640"/>
      <c r="AS58" s="640"/>
      <c r="AT58" s="640"/>
      <c r="AU58" s="640"/>
      <c r="AV58" s="640"/>
      <c r="AW58" s="640"/>
      <c r="AX58" s="640"/>
      <c r="AY58" s="640"/>
      <c r="AZ58" s="643"/>
      <c r="BA58" s="643"/>
      <c r="BB58" s="643"/>
      <c r="BC58" s="643"/>
      <c r="BD58" s="643"/>
      <c r="BE58" s="637"/>
      <c r="BF58" s="637"/>
      <c r="BG58" s="637"/>
      <c r="BH58" s="637"/>
      <c r="BI58" s="638"/>
      <c r="BJ58" s="512"/>
      <c r="BK58" s="512"/>
      <c r="BL58" s="512"/>
      <c r="BM58" s="512"/>
      <c r="BN58" s="512"/>
      <c r="BO58" s="616"/>
      <c r="BP58" s="616"/>
      <c r="BQ58" s="582">
        <v>52</v>
      </c>
      <c r="BR58" s="583"/>
      <c r="BS58" s="584"/>
      <c r="BT58" s="585"/>
      <c r="BU58" s="585"/>
      <c r="BV58" s="585"/>
      <c r="BW58" s="585"/>
      <c r="BX58" s="585"/>
      <c r="BY58" s="585"/>
      <c r="BZ58" s="585"/>
      <c r="CA58" s="585"/>
      <c r="CB58" s="585"/>
      <c r="CC58" s="585"/>
      <c r="CD58" s="585"/>
      <c r="CE58" s="585"/>
      <c r="CF58" s="585"/>
      <c r="CG58" s="586"/>
      <c r="CH58" s="562"/>
      <c r="CI58" s="563"/>
      <c r="CJ58" s="563"/>
      <c r="CK58" s="563"/>
      <c r="CL58" s="564"/>
      <c r="CM58" s="562"/>
      <c r="CN58" s="563"/>
      <c r="CO58" s="563"/>
      <c r="CP58" s="563"/>
      <c r="CQ58" s="564"/>
      <c r="CR58" s="562"/>
      <c r="CS58" s="563"/>
      <c r="CT58" s="563"/>
      <c r="CU58" s="563"/>
      <c r="CV58" s="564"/>
      <c r="CW58" s="562"/>
      <c r="CX58" s="563"/>
      <c r="CY58" s="563"/>
      <c r="CZ58" s="563"/>
      <c r="DA58" s="564"/>
      <c r="DB58" s="562"/>
      <c r="DC58" s="563"/>
      <c r="DD58" s="563"/>
      <c r="DE58" s="563"/>
      <c r="DF58" s="564"/>
      <c r="DG58" s="562"/>
      <c r="DH58" s="563"/>
      <c r="DI58" s="563"/>
      <c r="DJ58" s="563"/>
      <c r="DK58" s="564"/>
      <c r="DL58" s="562"/>
      <c r="DM58" s="563"/>
      <c r="DN58" s="563"/>
      <c r="DO58" s="563"/>
      <c r="DP58" s="564"/>
      <c r="DQ58" s="562"/>
      <c r="DR58" s="563"/>
      <c r="DS58" s="563"/>
      <c r="DT58" s="563"/>
      <c r="DU58" s="564"/>
      <c r="DV58" s="587"/>
      <c r="DW58" s="588"/>
      <c r="DX58" s="588"/>
      <c r="DY58" s="588"/>
      <c r="DZ58" s="589"/>
      <c r="EA58" s="502"/>
    </row>
    <row r="59" spans="1:131" s="503" customFormat="1" ht="26.25" customHeight="1" x14ac:dyDescent="0.15">
      <c r="A59" s="568">
        <v>32</v>
      </c>
      <c r="B59" s="569"/>
      <c r="C59" s="570"/>
      <c r="D59" s="570"/>
      <c r="E59" s="570"/>
      <c r="F59" s="570"/>
      <c r="G59" s="570"/>
      <c r="H59" s="570"/>
      <c r="I59" s="570"/>
      <c r="J59" s="570"/>
      <c r="K59" s="570"/>
      <c r="L59" s="570"/>
      <c r="M59" s="570"/>
      <c r="N59" s="570"/>
      <c r="O59" s="570"/>
      <c r="P59" s="571"/>
      <c r="Q59" s="639"/>
      <c r="R59" s="640"/>
      <c r="S59" s="640"/>
      <c r="T59" s="640"/>
      <c r="U59" s="640"/>
      <c r="V59" s="640"/>
      <c r="W59" s="640"/>
      <c r="X59" s="640"/>
      <c r="Y59" s="640"/>
      <c r="Z59" s="640"/>
      <c r="AA59" s="640"/>
      <c r="AB59" s="640"/>
      <c r="AC59" s="640"/>
      <c r="AD59" s="640"/>
      <c r="AE59" s="641"/>
      <c r="AF59" s="575"/>
      <c r="AG59" s="576"/>
      <c r="AH59" s="576"/>
      <c r="AI59" s="576"/>
      <c r="AJ59" s="577"/>
      <c r="AK59" s="642"/>
      <c r="AL59" s="640"/>
      <c r="AM59" s="640"/>
      <c r="AN59" s="640"/>
      <c r="AO59" s="640"/>
      <c r="AP59" s="640"/>
      <c r="AQ59" s="640"/>
      <c r="AR59" s="640"/>
      <c r="AS59" s="640"/>
      <c r="AT59" s="640"/>
      <c r="AU59" s="640"/>
      <c r="AV59" s="640"/>
      <c r="AW59" s="640"/>
      <c r="AX59" s="640"/>
      <c r="AY59" s="640"/>
      <c r="AZ59" s="643"/>
      <c r="BA59" s="643"/>
      <c r="BB59" s="643"/>
      <c r="BC59" s="643"/>
      <c r="BD59" s="643"/>
      <c r="BE59" s="637"/>
      <c r="BF59" s="637"/>
      <c r="BG59" s="637"/>
      <c r="BH59" s="637"/>
      <c r="BI59" s="638"/>
      <c r="BJ59" s="512"/>
      <c r="BK59" s="512"/>
      <c r="BL59" s="512"/>
      <c r="BM59" s="512"/>
      <c r="BN59" s="512"/>
      <c r="BO59" s="616"/>
      <c r="BP59" s="616"/>
      <c r="BQ59" s="582">
        <v>53</v>
      </c>
      <c r="BR59" s="583"/>
      <c r="BS59" s="584"/>
      <c r="BT59" s="585"/>
      <c r="BU59" s="585"/>
      <c r="BV59" s="585"/>
      <c r="BW59" s="585"/>
      <c r="BX59" s="585"/>
      <c r="BY59" s="585"/>
      <c r="BZ59" s="585"/>
      <c r="CA59" s="585"/>
      <c r="CB59" s="585"/>
      <c r="CC59" s="585"/>
      <c r="CD59" s="585"/>
      <c r="CE59" s="585"/>
      <c r="CF59" s="585"/>
      <c r="CG59" s="586"/>
      <c r="CH59" s="562"/>
      <c r="CI59" s="563"/>
      <c r="CJ59" s="563"/>
      <c r="CK59" s="563"/>
      <c r="CL59" s="564"/>
      <c r="CM59" s="562"/>
      <c r="CN59" s="563"/>
      <c r="CO59" s="563"/>
      <c r="CP59" s="563"/>
      <c r="CQ59" s="564"/>
      <c r="CR59" s="562"/>
      <c r="CS59" s="563"/>
      <c r="CT59" s="563"/>
      <c r="CU59" s="563"/>
      <c r="CV59" s="564"/>
      <c r="CW59" s="562"/>
      <c r="CX59" s="563"/>
      <c r="CY59" s="563"/>
      <c r="CZ59" s="563"/>
      <c r="DA59" s="564"/>
      <c r="DB59" s="562"/>
      <c r="DC59" s="563"/>
      <c r="DD59" s="563"/>
      <c r="DE59" s="563"/>
      <c r="DF59" s="564"/>
      <c r="DG59" s="562"/>
      <c r="DH59" s="563"/>
      <c r="DI59" s="563"/>
      <c r="DJ59" s="563"/>
      <c r="DK59" s="564"/>
      <c r="DL59" s="562"/>
      <c r="DM59" s="563"/>
      <c r="DN59" s="563"/>
      <c r="DO59" s="563"/>
      <c r="DP59" s="564"/>
      <c r="DQ59" s="562"/>
      <c r="DR59" s="563"/>
      <c r="DS59" s="563"/>
      <c r="DT59" s="563"/>
      <c r="DU59" s="564"/>
      <c r="DV59" s="587"/>
      <c r="DW59" s="588"/>
      <c r="DX59" s="588"/>
      <c r="DY59" s="588"/>
      <c r="DZ59" s="589"/>
      <c r="EA59" s="502"/>
    </row>
    <row r="60" spans="1:131" s="503" customFormat="1" ht="26.25" customHeight="1" x14ac:dyDescent="0.15">
      <c r="A60" s="568">
        <v>33</v>
      </c>
      <c r="B60" s="569"/>
      <c r="C60" s="570"/>
      <c r="D60" s="570"/>
      <c r="E60" s="570"/>
      <c r="F60" s="570"/>
      <c r="G60" s="570"/>
      <c r="H60" s="570"/>
      <c r="I60" s="570"/>
      <c r="J60" s="570"/>
      <c r="K60" s="570"/>
      <c r="L60" s="570"/>
      <c r="M60" s="570"/>
      <c r="N60" s="570"/>
      <c r="O60" s="570"/>
      <c r="P60" s="571"/>
      <c r="Q60" s="639"/>
      <c r="R60" s="640"/>
      <c r="S60" s="640"/>
      <c r="T60" s="640"/>
      <c r="U60" s="640"/>
      <c r="V60" s="640"/>
      <c r="W60" s="640"/>
      <c r="X60" s="640"/>
      <c r="Y60" s="640"/>
      <c r="Z60" s="640"/>
      <c r="AA60" s="640"/>
      <c r="AB60" s="640"/>
      <c r="AC60" s="640"/>
      <c r="AD60" s="640"/>
      <c r="AE60" s="641"/>
      <c r="AF60" s="575"/>
      <c r="AG60" s="576"/>
      <c r="AH60" s="576"/>
      <c r="AI60" s="576"/>
      <c r="AJ60" s="577"/>
      <c r="AK60" s="642"/>
      <c r="AL60" s="640"/>
      <c r="AM60" s="640"/>
      <c r="AN60" s="640"/>
      <c r="AO60" s="640"/>
      <c r="AP60" s="640"/>
      <c r="AQ60" s="640"/>
      <c r="AR60" s="640"/>
      <c r="AS60" s="640"/>
      <c r="AT60" s="640"/>
      <c r="AU60" s="640"/>
      <c r="AV60" s="640"/>
      <c r="AW60" s="640"/>
      <c r="AX60" s="640"/>
      <c r="AY60" s="640"/>
      <c r="AZ60" s="643"/>
      <c r="BA60" s="643"/>
      <c r="BB60" s="643"/>
      <c r="BC60" s="643"/>
      <c r="BD60" s="643"/>
      <c r="BE60" s="637"/>
      <c r="BF60" s="637"/>
      <c r="BG60" s="637"/>
      <c r="BH60" s="637"/>
      <c r="BI60" s="638"/>
      <c r="BJ60" s="512"/>
      <c r="BK60" s="512"/>
      <c r="BL60" s="512"/>
      <c r="BM60" s="512"/>
      <c r="BN60" s="512"/>
      <c r="BO60" s="616"/>
      <c r="BP60" s="616"/>
      <c r="BQ60" s="582">
        <v>54</v>
      </c>
      <c r="BR60" s="583"/>
      <c r="BS60" s="584"/>
      <c r="BT60" s="585"/>
      <c r="BU60" s="585"/>
      <c r="BV60" s="585"/>
      <c r="BW60" s="585"/>
      <c r="BX60" s="585"/>
      <c r="BY60" s="585"/>
      <c r="BZ60" s="585"/>
      <c r="CA60" s="585"/>
      <c r="CB60" s="585"/>
      <c r="CC60" s="585"/>
      <c r="CD60" s="585"/>
      <c r="CE60" s="585"/>
      <c r="CF60" s="585"/>
      <c r="CG60" s="586"/>
      <c r="CH60" s="562"/>
      <c r="CI60" s="563"/>
      <c r="CJ60" s="563"/>
      <c r="CK60" s="563"/>
      <c r="CL60" s="564"/>
      <c r="CM60" s="562"/>
      <c r="CN60" s="563"/>
      <c r="CO60" s="563"/>
      <c r="CP60" s="563"/>
      <c r="CQ60" s="564"/>
      <c r="CR60" s="562"/>
      <c r="CS60" s="563"/>
      <c r="CT60" s="563"/>
      <c r="CU60" s="563"/>
      <c r="CV60" s="564"/>
      <c r="CW60" s="562"/>
      <c r="CX60" s="563"/>
      <c r="CY60" s="563"/>
      <c r="CZ60" s="563"/>
      <c r="DA60" s="564"/>
      <c r="DB60" s="562"/>
      <c r="DC60" s="563"/>
      <c r="DD60" s="563"/>
      <c r="DE60" s="563"/>
      <c r="DF60" s="564"/>
      <c r="DG60" s="562"/>
      <c r="DH60" s="563"/>
      <c r="DI60" s="563"/>
      <c r="DJ60" s="563"/>
      <c r="DK60" s="564"/>
      <c r="DL60" s="562"/>
      <c r="DM60" s="563"/>
      <c r="DN60" s="563"/>
      <c r="DO60" s="563"/>
      <c r="DP60" s="564"/>
      <c r="DQ60" s="562"/>
      <c r="DR60" s="563"/>
      <c r="DS60" s="563"/>
      <c r="DT60" s="563"/>
      <c r="DU60" s="564"/>
      <c r="DV60" s="587"/>
      <c r="DW60" s="588"/>
      <c r="DX60" s="588"/>
      <c r="DY60" s="588"/>
      <c r="DZ60" s="589"/>
      <c r="EA60" s="502"/>
    </row>
    <row r="61" spans="1:131" s="503" customFormat="1" ht="26.25" customHeight="1" thickBot="1" x14ac:dyDescent="0.2">
      <c r="A61" s="568">
        <v>34</v>
      </c>
      <c r="B61" s="569"/>
      <c r="C61" s="570"/>
      <c r="D61" s="570"/>
      <c r="E61" s="570"/>
      <c r="F61" s="570"/>
      <c r="G61" s="570"/>
      <c r="H61" s="570"/>
      <c r="I61" s="570"/>
      <c r="J61" s="570"/>
      <c r="K61" s="570"/>
      <c r="L61" s="570"/>
      <c r="M61" s="570"/>
      <c r="N61" s="570"/>
      <c r="O61" s="570"/>
      <c r="P61" s="571"/>
      <c r="Q61" s="639"/>
      <c r="R61" s="640"/>
      <c r="S61" s="640"/>
      <c r="T61" s="640"/>
      <c r="U61" s="640"/>
      <c r="V61" s="640"/>
      <c r="W61" s="640"/>
      <c r="X61" s="640"/>
      <c r="Y61" s="640"/>
      <c r="Z61" s="640"/>
      <c r="AA61" s="640"/>
      <c r="AB61" s="640"/>
      <c r="AC61" s="640"/>
      <c r="AD61" s="640"/>
      <c r="AE61" s="641"/>
      <c r="AF61" s="575"/>
      <c r="AG61" s="576"/>
      <c r="AH61" s="576"/>
      <c r="AI61" s="576"/>
      <c r="AJ61" s="577"/>
      <c r="AK61" s="642"/>
      <c r="AL61" s="640"/>
      <c r="AM61" s="640"/>
      <c r="AN61" s="640"/>
      <c r="AO61" s="640"/>
      <c r="AP61" s="640"/>
      <c r="AQ61" s="640"/>
      <c r="AR61" s="640"/>
      <c r="AS61" s="640"/>
      <c r="AT61" s="640"/>
      <c r="AU61" s="640"/>
      <c r="AV61" s="640"/>
      <c r="AW61" s="640"/>
      <c r="AX61" s="640"/>
      <c r="AY61" s="640"/>
      <c r="AZ61" s="643"/>
      <c r="BA61" s="643"/>
      <c r="BB61" s="643"/>
      <c r="BC61" s="643"/>
      <c r="BD61" s="643"/>
      <c r="BE61" s="637"/>
      <c r="BF61" s="637"/>
      <c r="BG61" s="637"/>
      <c r="BH61" s="637"/>
      <c r="BI61" s="638"/>
      <c r="BJ61" s="512"/>
      <c r="BK61" s="512"/>
      <c r="BL61" s="512"/>
      <c r="BM61" s="512"/>
      <c r="BN61" s="512"/>
      <c r="BO61" s="616"/>
      <c r="BP61" s="616"/>
      <c r="BQ61" s="582">
        <v>55</v>
      </c>
      <c r="BR61" s="583"/>
      <c r="BS61" s="584"/>
      <c r="BT61" s="585"/>
      <c r="BU61" s="585"/>
      <c r="BV61" s="585"/>
      <c r="BW61" s="585"/>
      <c r="BX61" s="585"/>
      <c r="BY61" s="585"/>
      <c r="BZ61" s="585"/>
      <c r="CA61" s="585"/>
      <c r="CB61" s="585"/>
      <c r="CC61" s="585"/>
      <c r="CD61" s="585"/>
      <c r="CE61" s="585"/>
      <c r="CF61" s="585"/>
      <c r="CG61" s="586"/>
      <c r="CH61" s="562"/>
      <c r="CI61" s="563"/>
      <c r="CJ61" s="563"/>
      <c r="CK61" s="563"/>
      <c r="CL61" s="564"/>
      <c r="CM61" s="562"/>
      <c r="CN61" s="563"/>
      <c r="CO61" s="563"/>
      <c r="CP61" s="563"/>
      <c r="CQ61" s="564"/>
      <c r="CR61" s="562"/>
      <c r="CS61" s="563"/>
      <c r="CT61" s="563"/>
      <c r="CU61" s="563"/>
      <c r="CV61" s="564"/>
      <c r="CW61" s="562"/>
      <c r="CX61" s="563"/>
      <c r="CY61" s="563"/>
      <c r="CZ61" s="563"/>
      <c r="DA61" s="564"/>
      <c r="DB61" s="562"/>
      <c r="DC61" s="563"/>
      <c r="DD61" s="563"/>
      <c r="DE61" s="563"/>
      <c r="DF61" s="564"/>
      <c r="DG61" s="562"/>
      <c r="DH61" s="563"/>
      <c r="DI61" s="563"/>
      <c r="DJ61" s="563"/>
      <c r="DK61" s="564"/>
      <c r="DL61" s="562"/>
      <c r="DM61" s="563"/>
      <c r="DN61" s="563"/>
      <c r="DO61" s="563"/>
      <c r="DP61" s="564"/>
      <c r="DQ61" s="562"/>
      <c r="DR61" s="563"/>
      <c r="DS61" s="563"/>
      <c r="DT61" s="563"/>
      <c r="DU61" s="564"/>
      <c r="DV61" s="587"/>
      <c r="DW61" s="588"/>
      <c r="DX61" s="588"/>
      <c r="DY61" s="588"/>
      <c r="DZ61" s="589"/>
      <c r="EA61" s="502"/>
    </row>
    <row r="62" spans="1:131" s="503" customFormat="1" ht="26.25" customHeight="1" x14ac:dyDescent="0.15">
      <c r="A62" s="568">
        <v>35</v>
      </c>
      <c r="B62" s="569"/>
      <c r="C62" s="570"/>
      <c r="D62" s="570"/>
      <c r="E62" s="570"/>
      <c r="F62" s="570"/>
      <c r="G62" s="570"/>
      <c r="H62" s="570"/>
      <c r="I62" s="570"/>
      <c r="J62" s="570"/>
      <c r="K62" s="570"/>
      <c r="L62" s="570"/>
      <c r="M62" s="570"/>
      <c r="N62" s="570"/>
      <c r="O62" s="570"/>
      <c r="P62" s="571"/>
      <c r="Q62" s="639"/>
      <c r="R62" s="640"/>
      <c r="S62" s="640"/>
      <c r="T62" s="640"/>
      <c r="U62" s="640"/>
      <c r="V62" s="640"/>
      <c r="W62" s="640"/>
      <c r="X62" s="640"/>
      <c r="Y62" s="640"/>
      <c r="Z62" s="640"/>
      <c r="AA62" s="640"/>
      <c r="AB62" s="640"/>
      <c r="AC62" s="640"/>
      <c r="AD62" s="640"/>
      <c r="AE62" s="641"/>
      <c r="AF62" s="575"/>
      <c r="AG62" s="576"/>
      <c r="AH62" s="576"/>
      <c r="AI62" s="576"/>
      <c r="AJ62" s="577"/>
      <c r="AK62" s="642"/>
      <c r="AL62" s="640"/>
      <c r="AM62" s="640"/>
      <c r="AN62" s="640"/>
      <c r="AO62" s="640"/>
      <c r="AP62" s="640"/>
      <c r="AQ62" s="640"/>
      <c r="AR62" s="640"/>
      <c r="AS62" s="640"/>
      <c r="AT62" s="640"/>
      <c r="AU62" s="640"/>
      <c r="AV62" s="640"/>
      <c r="AW62" s="640"/>
      <c r="AX62" s="640"/>
      <c r="AY62" s="640"/>
      <c r="AZ62" s="643"/>
      <c r="BA62" s="643"/>
      <c r="BB62" s="643"/>
      <c r="BC62" s="643"/>
      <c r="BD62" s="643"/>
      <c r="BE62" s="637"/>
      <c r="BF62" s="637"/>
      <c r="BG62" s="637"/>
      <c r="BH62" s="637"/>
      <c r="BI62" s="638"/>
      <c r="BJ62" s="644" t="s">
        <v>347</v>
      </c>
      <c r="BK62" s="597"/>
      <c r="BL62" s="597"/>
      <c r="BM62" s="597"/>
      <c r="BN62" s="598"/>
      <c r="BO62" s="616"/>
      <c r="BP62" s="616"/>
      <c r="BQ62" s="582">
        <v>56</v>
      </c>
      <c r="BR62" s="583"/>
      <c r="BS62" s="584"/>
      <c r="BT62" s="585"/>
      <c r="BU62" s="585"/>
      <c r="BV62" s="585"/>
      <c r="BW62" s="585"/>
      <c r="BX62" s="585"/>
      <c r="BY62" s="585"/>
      <c r="BZ62" s="585"/>
      <c r="CA62" s="585"/>
      <c r="CB62" s="585"/>
      <c r="CC62" s="585"/>
      <c r="CD62" s="585"/>
      <c r="CE62" s="585"/>
      <c r="CF62" s="585"/>
      <c r="CG62" s="586"/>
      <c r="CH62" s="562"/>
      <c r="CI62" s="563"/>
      <c r="CJ62" s="563"/>
      <c r="CK62" s="563"/>
      <c r="CL62" s="564"/>
      <c r="CM62" s="562"/>
      <c r="CN62" s="563"/>
      <c r="CO62" s="563"/>
      <c r="CP62" s="563"/>
      <c r="CQ62" s="564"/>
      <c r="CR62" s="562"/>
      <c r="CS62" s="563"/>
      <c r="CT62" s="563"/>
      <c r="CU62" s="563"/>
      <c r="CV62" s="564"/>
      <c r="CW62" s="562"/>
      <c r="CX62" s="563"/>
      <c r="CY62" s="563"/>
      <c r="CZ62" s="563"/>
      <c r="DA62" s="564"/>
      <c r="DB62" s="562"/>
      <c r="DC62" s="563"/>
      <c r="DD62" s="563"/>
      <c r="DE62" s="563"/>
      <c r="DF62" s="564"/>
      <c r="DG62" s="562"/>
      <c r="DH62" s="563"/>
      <c r="DI62" s="563"/>
      <c r="DJ62" s="563"/>
      <c r="DK62" s="564"/>
      <c r="DL62" s="562"/>
      <c r="DM62" s="563"/>
      <c r="DN62" s="563"/>
      <c r="DO62" s="563"/>
      <c r="DP62" s="564"/>
      <c r="DQ62" s="562"/>
      <c r="DR62" s="563"/>
      <c r="DS62" s="563"/>
      <c r="DT62" s="563"/>
      <c r="DU62" s="564"/>
      <c r="DV62" s="587"/>
      <c r="DW62" s="588"/>
      <c r="DX62" s="588"/>
      <c r="DY62" s="588"/>
      <c r="DZ62" s="589"/>
      <c r="EA62" s="502"/>
    </row>
    <row r="63" spans="1:131" s="503" customFormat="1" ht="26.25" customHeight="1" thickBot="1" x14ac:dyDescent="0.2">
      <c r="A63" s="599" t="s">
        <v>328</v>
      </c>
      <c r="B63" s="600" t="s">
        <v>348</v>
      </c>
      <c r="C63" s="601"/>
      <c r="D63" s="601"/>
      <c r="E63" s="601"/>
      <c r="F63" s="601"/>
      <c r="G63" s="601"/>
      <c r="H63" s="601"/>
      <c r="I63" s="601"/>
      <c r="J63" s="601"/>
      <c r="K63" s="601"/>
      <c r="L63" s="601"/>
      <c r="M63" s="601"/>
      <c r="N63" s="601"/>
      <c r="O63" s="601"/>
      <c r="P63" s="602"/>
      <c r="Q63" s="645"/>
      <c r="R63" s="646"/>
      <c r="S63" s="646"/>
      <c r="T63" s="646"/>
      <c r="U63" s="646"/>
      <c r="V63" s="646"/>
      <c r="W63" s="646"/>
      <c r="X63" s="646"/>
      <c r="Y63" s="646"/>
      <c r="Z63" s="646"/>
      <c r="AA63" s="646"/>
      <c r="AB63" s="646"/>
      <c r="AC63" s="646"/>
      <c r="AD63" s="646"/>
      <c r="AE63" s="647"/>
      <c r="AF63" s="648">
        <v>7585</v>
      </c>
      <c r="AG63" s="649"/>
      <c r="AH63" s="649"/>
      <c r="AI63" s="649"/>
      <c r="AJ63" s="650"/>
      <c r="AK63" s="651"/>
      <c r="AL63" s="646"/>
      <c r="AM63" s="646"/>
      <c r="AN63" s="646"/>
      <c r="AO63" s="646"/>
      <c r="AP63" s="649">
        <v>6210</v>
      </c>
      <c r="AQ63" s="649"/>
      <c r="AR63" s="649"/>
      <c r="AS63" s="649"/>
      <c r="AT63" s="649"/>
      <c r="AU63" s="649">
        <v>4031</v>
      </c>
      <c r="AV63" s="649"/>
      <c r="AW63" s="649"/>
      <c r="AX63" s="649"/>
      <c r="AY63" s="649"/>
      <c r="AZ63" s="652"/>
      <c r="BA63" s="652"/>
      <c r="BB63" s="652"/>
      <c r="BC63" s="652"/>
      <c r="BD63" s="652"/>
      <c r="BE63" s="653"/>
      <c r="BF63" s="653"/>
      <c r="BG63" s="653"/>
      <c r="BH63" s="653"/>
      <c r="BI63" s="654"/>
      <c r="BJ63" s="655" t="s">
        <v>66</v>
      </c>
      <c r="BK63" s="656"/>
      <c r="BL63" s="656"/>
      <c r="BM63" s="656"/>
      <c r="BN63" s="657"/>
      <c r="BO63" s="616"/>
      <c r="BP63" s="616"/>
      <c r="BQ63" s="582">
        <v>57</v>
      </c>
      <c r="BR63" s="583"/>
      <c r="BS63" s="584"/>
      <c r="BT63" s="585"/>
      <c r="BU63" s="585"/>
      <c r="BV63" s="585"/>
      <c r="BW63" s="585"/>
      <c r="BX63" s="585"/>
      <c r="BY63" s="585"/>
      <c r="BZ63" s="585"/>
      <c r="CA63" s="585"/>
      <c r="CB63" s="585"/>
      <c r="CC63" s="585"/>
      <c r="CD63" s="585"/>
      <c r="CE63" s="585"/>
      <c r="CF63" s="585"/>
      <c r="CG63" s="586"/>
      <c r="CH63" s="562"/>
      <c r="CI63" s="563"/>
      <c r="CJ63" s="563"/>
      <c r="CK63" s="563"/>
      <c r="CL63" s="564"/>
      <c r="CM63" s="562"/>
      <c r="CN63" s="563"/>
      <c r="CO63" s="563"/>
      <c r="CP63" s="563"/>
      <c r="CQ63" s="564"/>
      <c r="CR63" s="562"/>
      <c r="CS63" s="563"/>
      <c r="CT63" s="563"/>
      <c r="CU63" s="563"/>
      <c r="CV63" s="564"/>
      <c r="CW63" s="562"/>
      <c r="CX63" s="563"/>
      <c r="CY63" s="563"/>
      <c r="CZ63" s="563"/>
      <c r="DA63" s="564"/>
      <c r="DB63" s="562"/>
      <c r="DC63" s="563"/>
      <c r="DD63" s="563"/>
      <c r="DE63" s="563"/>
      <c r="DF63" s="564"/>
      <c r="DG63" s="562"/>
      <c r="DH63" s="563"/>
      <c r="DI63" s="563"/>
      <c r="DJ63" s="563"/>
      <c r="DK63" s="564"/>
      <c r="DL63" s="562"/>
      <c r="DM63" s="563"/>
      <c r="DN63" s="563"/>
      <c r="DO63" s="563"/>
      <c r="DP63" s="564"/>
      <c r="DQ63" s="562"/>
      <c r="DR63" s="563"/>
      <c r="DS63" s="563"/>
      <c r="DT63" s="563"/>
      <c r="DU63" s="564"/>
      <c r="DV63" s="587"/>
      <c r="DW63" s="588"/>
      <c r="DX63" s="588"/>
      <c r="DY63" s="588"/>
      <c r="DZ63" s="589"/>
      <c r="EA63" s="502"/>
    </row>
    <row r="64" spans="1:131" s="503" customFormat="1" ht="26.25" customHeight="1" x14ac:dyDescent="0.15">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82">
        <v>58</v>
      </c>
      <c r="BR64" s="583"/>
      <c r="BS64" s="584"/>
      <c r="BT64" s="585"/>
      <c r="BU64" s="585"/>
      <c r="BV64" s="585"/>
      <c r="BW64" s="585"/>
      <c r="BX64" s="585"/>
      <c r="BY64" s="585"/>
      <c r="BZ64" s="585"/>
      <c r="CA64" s="585"/>
      <c r="CB64" s="585"/>
      <c r="CC64" s="585"/>
      <c r="CD64" s="585"/>
      <c r="CE64" s="585"/>
      <c r="CF64" s="585"/>
      <c r="CG64" s="586"/>
      <c r="CH64" s="562"/>
      <c r="CI64" s="563"/>
      <c r="CJ64" s="563"/>
      <c r="CK64" s="563"/>
      <c r="CL64" s="564"/>
      <c r="CM64" s="562"/>
      <c r="CN64" s="563"/>
      <c r="CO64" s="563"/>
      <c r="CP64" s="563"/>
      <c r="CQ64" s="564"/>
      <c r="CR64" s="562"/>
      <c r="CS64" s="563"/>
      <c r="CT64" s="563"/>
      <c r="CU64" s="563"/>
      <c r="CV64" s="564"/>
      <c r="CW64" s="562"/>
      <c r="CX64" s="563"/>
      <c r="CY64" s="563"/>
      <c r="CZ64" s="563"/>
      <c r="DA64" s="564"/>
      <c r="DB64" s="562"/>
      <c r="DC64" s="563"/>
      <c r="DD64" s="563"/>
      <c r="DE64" s="563"/>
      <c r="DF64" s="564"/>
      <c r="DG64" s="562"/>
      <c r="DH64" s="563"/>
      <c r="DI64" s="563"/>
      <c r="DJ64" s="563"/>
      <c r="DK64" s="564"/>
      <c r="DL64" s="562"/>
      <c r="DM64" s="563"/>
      <c r="DN64" s="563"/>
      <c r="DO64" s="563"/>
      <c r="DP64" s="564"/>
      <c r="DQ64" s="562"/>
      <c r="DR64" s="563"/>
      <c r="DS64" s="563"/>
      <c r="DT64" s="563"/>
      <c r="DU64" s="564"/>
      <c r="DV64" s="587"/>
      <c r="DW64" s="588"/>
      <c r="DX64" s="588"/>
      <c r="DY64" s="588"/>
      <c r="DZ64" s="589"/>
      <c r="EA64" s="502"/>
    </row>
    <row r="65" spans="1:131" s="503" customFormat="1" ht="26.25" customHeight="1" thickBot="1" x14ac:dyDescent="0.2">
      <c r="A65" s="512" t="s">
        <v>349</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6"/>
      <c r="BF65" s="616"/>
      <c r="BG65" s="616"/>
      <c r="BH65" s="616"/>
      <c r="BI65" s="616"/>
      <c r="BJ65" s="616"/>
      <c r="BK65" s="616"/>
      <c r="BL65" s="616"/>
      <c r="BM65" s="616"/>
      <c r="BN65" s="616"/>
      <c r="BO65" s="616"/>
      <c r="BP65" s="616"/>
      <c r="BQ65" s="582">
        <v>59</v>
      </c>
      <c r="BR65" s="583"/>
      <c r="BS65" s="584"/>
      <c r="BT65" s="585"/>
      <c r="BU65" s="585"/>
      <c r="BV65" s="585"/>
      <c r="BW65" s="585"/>
      <c r="BX65" s="585"/>
      <c r="BY65" s="585"/>
      <c r="BZ65" s="585"/>
      <c r="CA65" s="585"/>
      <c r="CB65" s="585"/>
      <c r="CC65" s="585"/>
      <c r="CD65" s="585"/>
      <c r="CE65" s="585"/>
      <c r="CF65" s="585"/>
      <c r="CG65" s="586"/>
      <c r="CH65" s="562"/>
      <c r="CI65" s="563"/>
      <c r="CJ65" s="563"/>
      <c r="CK65" s="563"/>
      <c r="CL65" s="564"/>
      <c r="CM65" s="562"/>
      <c r="CN65" s="563"/>
      <c r="CO65" s="563"/>
      <c r="CP65" s="563"/>
      <c r="CQ65" s="564"/>
      <c r="CR65" s="562"/>
      <c r="CS65" s="563"/>
      <c r="CT65" s="563"/>
      <c r="CU65" s="563"/>
      <c r="CV65" s="564"/>
      <c r="CW65" s="562"/>
      <c r="CX65" s="563"/>
      <c r="CY65" s="563"/>
      <c r="CZ65" s="563"/>
      <c r="DA65" s="564"/>
      <c r="DB65" s="562"/>
      <c r="DC65" s="563"/>
      <c r="DD65" s="563"/>
      <c r="DE65" s="563"/>
      <c r="DF65" s="564"/>
      <c r="DG65" s="562"/>
      <c r="DH65" s="563"/>
      <c r="DI65" s="563"/>
      <c r="DJ65" s="563"/>
      <c r="DK65" s="564"/>
      <c r="DL65" s="562"/>
      <c r="DM65" s="563"/>
      <c r="DN65" s="563"/>
      <c r="DO65" s="563"/>
      <c r="DP65" s="564"/>
      <c r="DQ65" s="562"/>
      <c r="DR65" s="563"/>
      <c r="DS65" s="563"/>
      <c r="DT65" s="563"/>
      <c r="DU65" s="564"/>
      <c r="DV65" s="587"/>
      <c r="DW65" s="588"/>
      <c r="DX65" s="588"/>
      <c r="DY65" s="588"/>
      <c r="DZ65" s="589"/>
      <c r="EA65" s="502"/>
    </row>
    <row r="66" spans="1:131" s="503" customFormat="1" ht="26.25" customHeight="1" x14ac:dyDescent="0.15">
      <c r="A66" s="516" t="s">
        <v>350</v>
      </c>
      <c r="B66" s="517"/>
      <c r="C66" s="517"/>
      <c r="D66" s="517"/>
      <c r="E66" s="517"/>
      <c r="F66" s="517"/>
      <c r="G66" s="517"/>
      <c r="H66" s="517"/>
      <c r="I66" s="517"/>
      <c r="J66" s="517"/>
      <c r="K66" s="517"/>
      <c r="L66" s="517"/>
      <c r="M66" s="517"/>
      <c r="N66" s="517"/>
      <c r="O66" s="517"/>
      <c r="P66" s="518"/>
      <c r="Q66" s="519" t="s">
        <v>332</v>
      </c>
      <c r="R66" s="520"/>
      <c r="S66" s="520"/>
      <c r="T66" s="520"/>
      <c r="U66" s="521"/>
      <c r="V66" s="519" t="s">
        <v>333</v>
      </c>
      <c r="W66" s="520"/>
      <c r="X66" s="520"/>
      <c r="Y66" s="520"/>
      <c r="Z66" s="521"/>
      <c r="AA66" s="519" t="s">
        <v>334</v>
      </c>
      <c r="AB66" s="520"/>
      <c r="AC66" s="520"/>
      <c r="AD66" s="520"/>
      <c r="AE66" s="521"/>
      <c r="AF66" s="658" t="s">
        <v>335</v>
      </c>
      <c r="AG66" s="618"/>
      <c r="AH66" s="618"/>
      <c r="AI66" s="618"/>
      <c r="AJ66" s="659"/>
      <c r="AK66" s="519" t="s">
        <v>336</v>
      </c>
      <c r="AL66" s="517"/>
      <c r="AM66" s="517"/>
      <c r="AN66" s="517"/>
      <c r="AO66" s="518"/>
      <c r="AP66" s="519" t="s">
        <v>337</v>
      </c>
      <c r="AQ66" s="520"/>
      <c r="AR66" s="520"/>
      <c r="AS66" s="520"/>
      <c r="AT66" s="521"/>
      <c r="AU66" s="519" t="s">
        <v>351</v>
      </c>
      <c r="AV66" s="520"/>
      <c r="AW66" s="520"/>
      <c r="AX66" s="520"/>
      <c r="AY66" s="521"/>
      <c r="AZ66" s="519" t="s">
        <v>312</v>
      </c>
      <c r="BA66" s="520"/>
      <c r="BB66" s="520"/>
      <c r="BC66" s="520"/>
      <c r="BD66" s="523"/>
      <c r="BE66" s="616"/>
      <c r="BF66" s="616"/>
      <c r="BG66" s="616"/>
      <c r="BH66" s="616"/>
      <c r="BI66" s="616"/>
      <c r="BJ66" s="616"/>
      <c r="BK66" s="616"/>
      <c r="BL66" s="616"/>
      <c r="BM66" s="616"/>
      <c r="BN66" s="616"/>
      <c r="BO66" s="616"/>
      <c r="BP66" s="616"/>
      <c r="BQ66" s="582">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2"/>
    </row>
    <row r="67" spans="1:131" s="503" customFormat="1" ht="26.25" customHeight="1" thickBot="1" x14ac:dyDescent="0.2">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0"/>
      <c r="AG67" s="621"/>
      <c r="AH67" s="621"/>
      <c r="AI67" s="621"/>
      <c r="AJ67" s="671"/>
      <c r="AK67" s="672"/>
      <c r="AL67" s="530"/>
      <c r="AM67" s="530"/>
      <c r="AN67" s="530"/>
      <c r="AO67" s="531"/>
      <c r="AP67" s="532"/>
      <c r="AQ67" s="533"/>
      <c r="AR67" s="533"/>
      <c r="AS67" s="533"/>
      <c r="AT67" s="534"/>
      <c r="AU67" s="532"/>
      <c r="AV67" s="533"/>
      <c r="AW67" s="533"/>
      <c r="AX67" s="533"/>
      <c r="AY67" s="534"/>
      <c r="AZ67" s="532"/>
      <c r="BA67" s="533"/>
      <c r="BB67" s="533"/>
      <c r="BC67" s="533"/>
      <c r="BD67" s="536"/>
      <c r="BE67" s="616"/>
      <c r="BF67" s="616"/>
      <c r="BG67" s="616"/>
      <c r="BH67" s="616"/>
      <c r="BI67" s="616"/>
      <c r="BJ67" s="616"/>
      <c r="BK67" s="616"/>
      <c r="BL67" s="616"/>
      <c r="BM67" s="616"/>
      <c r="BN67" s="616"/>
      <c r="BO67" s="616"/>
      <c r="BP67" s="616"/>
      <c r="BQ67" s="582">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2"/>
    </row>
    <row r="68" spans="1:131" s="503" customFormat="1" ht="26.25" customHeight="1" thickTop="1" x14ac:dyDescent="0.15">
      <c r="A68" s="540">
        <v>1</v>
      </c>
      <c r="B68" s="673" t="s">
        <v>352</v>
      </c>
      <c r="C68" s="674"/>
      <c r="D68" s="674"/>
      <c r="E68" s="674"/>
      <c r="F68" s="674"/>
      <c r="G68" s="674"/>
      <c r="H68" s="674"/>
      <c r="I68" s="674"/>
      <c r="J68" s="674"/>
      <c r="K68" s="674"/>
      <c r="L68" s="674"/>
      <c r="M68" s="674"/>
      <c r="N68" s="674"/>
      <c r="O68" s="674"/>
      <c r="P68" s="675"/>
      <c r="Q68" s="676">
        <v>2159</v>
      </c>
      <c r="R68" s="677"/>
      <c r="S68" s="677"/>
      <c r="T68" s="677"/>
      <c r="U68" s="677"/>
      <c r="V68" s="677">
        <v>2073</v>
      </c>
      <c r="W68" s="677"/>
      <c r="X68" s="677"/>
      <c r="Y68" s="677"/>
      <c r="Z68" s="677"/>
      <c r="AA68" s="677">
        <v>86</v>
      </c>
      <c r="AB68" s="677"/>
      <c r="AC68" s="677"/>
      <c r="AD68" s="677"/>
      <c r="AE68" s="677"/>
      <c r="AF68" s="677">
        <v>86</v>
      </c>
      <c r="AG68" s="677"/>
      <c r="AH68" s="677"/>
      <c r="AI68" s="677"/>
      <c r="AJ68" s="677"/>
      <c r="AK68" s="677" t="s">
        <v>324</v>
      </c>
      <c r="AL68" s="677"/>
      <c r="AM68" s="677"/>
      <c r="AN68" s="677"/>
      <c r="AO68" s="677"/>
      <c r="AP68" s="677">
        <v>19</v>
      </c>
      <c r="AQ68" s="677"/>
      <c r="AR68" s="677"/>
      <c r="AS68" s="677"/>
      <c r="AT68" s="677"/>
      <c r="AU68" s="677" t="s">
        <v>324</v>
      </c>
      <c r="AV68" s="677"/>
      <c r="AW68" s="677"/>
      <c r="AX68" s="677"/>
      <c r="AY68" s="677"/>
      <c r="AZ68" s="678"/>
      <c r="BA68" s="678"/>
      <c r="BB68" s="678"/>
      <c r="BC68" s="678"/>
      <c r="BD68" s="679"/>
      <c r="BE68" s="616"/>
      <c r="BF68" s="616"/>
      <c r="BG68" s="616"/>
      <c r="BH68" s="616"/>
      <c r="BI68" s="616"/>
      <c r="BJ68" s="616"/>
      <c r="BK68" s="616"/>
      <c r="BL68" s="616"/>
      <c r="BM68" s="616"/>
      <c r="BN68" s="616"/>
      <c r="BO68" s="616"/>
      <c r="BP68" s="616"/>
      <c r="BQ68" s="582">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2"/>
    </row>
    <row r="69" spans="1:131" s="503" customFormat="1" ht="26.25" customHeight="1" x14ac:dyDescent="0.15">
      <c r="A69" s="568">
        <v>2</v>
      </c>
      <c r="B69" s="680" t="s">
        <v>353</v>
      </c>
      <c r="C69" s="681"/>
      <c r="D69" s="681"/>
      <c r="E69" s="681"/>
      <c r="F69" s="681"/>
      <c r="G69" s="681"/>
      <c r="H69" s="681"/>
      <c r="I69" s="681"/>
      <c r="J69" s="681"/>
      <c r="K69" s="681"/>
      <c r="L69" s="681"/>
      <c r="M69" s="681"/>
      <c r="N69" s="681"/>
      <c r="O69" s="681"/>
      <c r="P69" s="682"/>
      <c r="Q69" s="683">
        <v>280</v>
      </c>
      <c r="R69" s="635"/>
      <c r="S69" s="635"/>
      <c r="T69" s="635"/>
      <c r="U69" s="635"/>
      <c r="V69" s="635">
        <v>244</v>
      </c>
      <c r="W69" s="635"/>
      <c r="X69" s="635"/>
      <c r="Y69" s="635"/>
      <c r="Z69" s="635"/>
      <c r="AA69" s="635">
        <v>36</v>
      </c>
      <c r="AB69" s="635"/>
      <c r="AC69" s="635"/>
      <c r="AD69" s="635"/>
      <c r="AE69" s="635"/>
      <c r="AF69" s="635">
        <v>36</v>
      </c>
      <c r="AG69" s="635"/>
      <c r="AH69" s="635"/>
      <c r="AI69" s="635"/>
      <c r="AJ69" s="635"/>
      <c r="AK69" s="635" t="s">
        <v>324</v>
      </c>
      <c r="AL69" s="635"/>
      <c r="AM69" s="635"/>
      <c r="AN69" s="635"/>
      <c r="AO69" s="635"/>
      <c r="AP69" s="635" t="s">
        <v>324</v>
      </c>
      <c r="AQ69" s="635"/>
      <c r="AR69" s="635"/>
      <c r="AS69" s="635"/>
      <c r="AT69" s="635"/>
      <c r="AU69" s="635" t="s">
        <v>324</v>
      </c>
      <c r="AV69" s="635"/>
      <c r="AW69" s="635"/>
      <c r="AX69" s="635"/>
      <c r="AY69" s="635"/>
      <c r="AZ69" s="684"/>
      <c r="BA69" s="684"/>
      <c r="BB69" s="684"/>
      <c r="BC69" s="684"/>
      <c r="BD69" s="685"/>
      <c r="BE69" s="616"/>
      <c r="BF69" s="616"/>
      <c r="BG69" s="616"/>
      <c r="BH69" s="616"/>
      <c r="BI69" s="616"/>
      <c r="BJ69" s="616"/>
      <c r="BK69" s="616"/>
      <c r="BL69" s="616"/>
      <c r="BM69" s="616"/>
      <c r="BN69" s="616"/>
      <c r="BO69" s="616"/>
      <c r="BP69" s="616"/>
      <c r="BQ69" s="582">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2"/>
    </row>
    <row r="70" spans="1:131" s="503" customFormat="1" ht="26.25" customHeight="1" x14ac:dyDescent="0.15">
      <c r="A70" s="568">
        <v>3</v>
      </c>
      <c r="B70" s="680" t="s">
        <v>354</v>
      </c>
      <c r="C70" s="681"/>
      <c r="D70" s="681"/>
      <c r="E70" s="681"/>
      <c r="F70" s="681"/>
      <c r="G70" s="681"/>
      <c r="H70" s="681"/>
      <c r="I70" s="681"/>
      <c r="J70" s="681"/>
      <c r="K70" s="681"/>
      <c r="L70" s="681"/>
      <c r="M70" s="681"/>
      <c r="N70" s="681"/>
      <c r="O70" s="681"/>
      <c r="P70" s="682"/>
      <c r="Q70" s="683">
        <v>292778</v>
      </c>
      <c r="R70" s="635"/>
      <c r="S70" s="635"/>
      <c r="T70" s="635"/>
      <c r="U70" s="635"/>
      <c r="V70" s="635">
        <v>279366</v>
      </c>
      <c r="W70" s="635"/>
      <c r="X70" s="635"/>
      <c r="Y70" s="635"/>
      <c r="Z70" s="635"/>
      <c r="AA70" s="635">
        <v>13412</v>
      </c>
      <c r="AB70" s="635"/>
      <c r="AC70" s="635"/>
      <c r="AD70" s="635"/>
      <c r="AE70" s="635"/>
      <c r="AF70" s="635">
        <v>13412</v>
      </c>
      <c r="AG70" s="635"/>
      <c r="AH70" s="635"/>
      <c r="AI70" s="635"/>
      <c r="AJ70" s="635"/>
      <c r="AK70" s="635" t="s">
        <v>324</v>
      </c>
      <c r="AL70" s="635"/>
      <c r="AM70" s="635"/>
      <c r="AN70" s="635"/>
      <c r="AO70" s="635"/>
      <c r="AP70" s="635" t="s">
        <v>324</v>
      </c>
      <c r="AQ70" s="635"/>
      <c r="AR70" s="635"/>
      <c r="AS70" s="635"/>
      <c r="AT70" s="635"/>
      <c r="AU70" s="635" t="s">
        <v>324</v>
      </c>
      <c r="AV70" s="635"/>
      <c r="AW70" s="635"/>
      <c r="AX70" s="635"/>
      <c r="AY70" s="635"/>
      <c r="AZ70" s="684"/>
      <c r="BA70" s="684"/>
      <c r="BB70" s="684"/>
      <c r="BC70" s="684"/>
      <c r="BD70" s="685"/>
      <c r="BE70" s="616"/>
      <c r="BF70" s="616"/>
      <c r="BG70" s="616"/>
      <c r="BH70" s="616"/>
      <c r="BI70" s="616"/>
      <c r="BJ70" s="616"/>
      <c r="BK70" s="616"/>
      <c r="BL70" s="616"/>
      <c r="BM70" s="616"/>
      <c r="BN70" s="616"/>
      <c r="BO70" s="616"/>
      <c r="BP70" s="616"/>
      <c r="BQ70" s="582">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2"/>
    </row>
    <row r="71" spans="1:131" s="503" customFormat="1" ht="26.25" customHeight="1" x14ac:dyDescent="0.15">
      <c r="A71" s="568">
        <v>4</v>
      </c>
      <c r="B71" s="680"/>
      <c r="C71" s="681"/>
      <c r="D71" s="681"/>
      <c r="E71" s="681"/>
      <c r="F71" s="681"/>
      <c r="G71" s="681"/>
      <c r="H71" s="681"/>
      <c r="I71" s="681"/>
      <c r="J71" s="681"/>
      <c r="K71" s="681"/>
      <c r="L71" s="681"/>
      <c r="M71" s="681"/>
      <c r="N71" s="681"/>
      <c r="O71" s="681"/>
      <c r="P71" s="682"/>
      <c r="Q71" s="683"/>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5"/>
      <c r="AQ71" s="635"/>
      <c r="AR71" s="635"/>
      <c r="AS71" s="635"/>
      <c r="AT71" s="635"/>
      <c r="AU71" s="635"/>
      <c r="AV71" s="635"/>
      <c r="AW71" s="635"/>
      <c r="AX71" s="635"/>
      <c r="AY71" s="635"/>
      <c r="AZ71" s="684"/>
      <c r="BA71" s="684"/>
      <c r="BB71" s="684"/>
      <c r="BC71" s="684"/>
      <c r="BD71" s="685"/>
      <c r="BE71" s="616"/>
      <c r="BF71" s="616"/>
      <c r="BG71" s="616"/>
      <c r="BH71" s="616"/>
      <c r="BI71" s="616"/>
      <c r="BJ71" s="616"/>
      <c r="BK71" s="616"/>
      <c r="BL71" s="616"/>
      <c r="BM71" s="616"/>
      <c r="BN71" s="616"/>
      <c r="BO71" s="616"/>
      <c r="BP71" s="616"/>
      <c r="BQ71" s="582">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2"/>
    </row>
    <row r="72" spans="1:131" s="503" customFormat="1" ht="26.25" customHeight="1" x14ac:dyDescent="0.15">
      <c r="A72" s="568">
        <v>5</v>
      </c>
      <c r="B72" s="680"/>
      <c r="C72" s="681"/>
      <c r="D72" s="681"/>
      <c r="E72" s="681"/>
      <c r="F72" s="681"/>
      <c r="G72" s="681"/>
      <c r="H72" s="681"/>
      <c r="I72" s="681"/>
      <c r="J72" s="681"/>
      <c r="K72" s="681"/>
      <c r="L72" s="681"/>
      <c r="M72" s="681"/>
      <c r="N72" s="681"/>
      <c r="O72" s="681"/>
      <c r="P72" s="682"/>
      <c r="Q72" s="683"/>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O72" s="635"/>
      <c r="AP72" s="635"/>
      <c r="AQ72" s="635"/>
      <c r="AR72" s="635"/>
      <c r="AS72" s="635"/>
      <c r="AT72" s="635"/>
      <c r="AU72" s="635"/>
      <c r="AV72" s="635"/>
      <c r="AW72" s="635"/>
      <c r="AX72" s="635"/>
      <c r="AY72" s="635"/>
      <c r="AZ72" s="684"/>
      <c r="BA72" s="684"/>
      <c r="BB72" s="684"/>
      <c r="BC72" s="684"/>
      <c r="BD72" s="685"/>
      <c r="BE72" s="616"/>
      <c r="BF72" s="616"/>
      <c r="BG72" s="616"/>
      <c r="BH72" s="616"/>
      <c r="BI72" s="616"/>
      <c r="BJ72" s="616"/>
      <c r="BK72" s="616"/>
      <c r="BL72" s="616"/>
      <c r="BM72" s="616"/>
      <c r="BN72" s="616"/>
      <c r="BO72" s="616"/>
      <c r="BP72" s="616"/>
      <c r="BQ72" s="582">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2"/>
    </row>
    <row r="73" spans="1:131" s="503" customFormat="1" ht="26.25" customHeight="1" x14ac:dyDescent="0.15">
      <c r="A73" s="568">
        <v>6</v>
      </c>
      <c r="B73" s="680"/>
      <c r="C73" s="681"/>
      <c r="D73" s="681"/>
      <c r="E73" s="681"/>
      <c r="F73" s="681"/>
      <c r="G73" s="681"/>
      <c r="H73" s="681"/>
      <c r="I73" s="681"/>
      <c r="J73" s="681"/>
      <c r="K73" s="681"/>
      <c r="L73" s="681"/>
      <c r="M73" s="681"/>
      <c r="N73" s="681"/>
      <c r="O73" s="681"/>
      <c r="P73" s="682"/>
      <c r="Q73" s="683"/>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35"/>
      <c r="AR73" s="635"/>
      <c r="AS73" s="635"/>
      <c r="AT73" s="635"/>
      <c r="AU73" s="635"/>
      <c r="AV73" s="635"/>
      <c r="AW73" s="635"/>
      <c r="AX73" s="635"/>
      <c r="AY73" s="635"/>
      <c r="AZ73" s="684"/>
      <c r="BA73" s="684"/>
      <c r="BB73" s="684"/>
      <c r="BC73" s="684"/>
      <c r="BD73" s="685"/>
      <c r="BE73" s="616"/>
      <c r="BF73" s="616"/>
      <c r="BG73" s="616"/>
      <c r="BH73" s="616"/>
      <c r="BI73" s="616"/>
      <c r="BJ73" s="616"/>
      <c r="BK73" s="616"/>
      <c r="BL73" s="616"/>
      <c r="BM73" s="616"/>
      <c r="BN73" s="616"/>
      <c r="BO73" s="616"/>
      <c r="BP73" s="616"/>
      <c r="BQ73" s="582">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2"/>
    </row>
    <row r="74" spans="1:131" s="503" customFormat="1" ht="26.25" customHeight="1" x14ac:dyDescent="0.15">
      <c r="A74" s="568">
        <v>7</v>
      </c>
      <c r="B74" s="680"/>
      <c r="C74" s="681"/>
      <c r="D74" s="681"/>
      <c r="E74" s="681"/>
      <c r="F74" s="681"/>
      <c r="G74" s="681"/>
      <c r="H74" s="681"/>
      <c r="I74" s="681"/>
      <c r="J74" s="681"/>
      <c r="K74" s="681"/>
      <c r="L74" s="681"/>
      <c r="M74" s="681"/>
      <c r="N74" s="681"/>
      <c r="O74" s="681"/>
      <c r="P74" s="682"/>
      <c r="Q74" s="683"/>
      <c r="R74" s="635"/>
      <c r="S74" s="635"/>
      <c r="T74" s="635"/>
      <c r="U74" s="635"/>
      <c r="V74" s="635"/>
      <c r="W74" s="635"/>
      <c r="X74" s="635"/>
      <c r="Y74" s="635"/>
      <c r="Z74" s="635"/>
      <c r="AA74" s="635"/>
      <c r="AB74" s="635"/>
      <c r="AC74" s="635"/>
      <c r="AD74" s="635"/>
      <c r="AE74" s="635"/>
      <c r="AF74" s="635"/>
      <c r="AG74" s="635"/>
      <c r="AH74" s="635"/>
      <c r="AI74" s="635"/>
      <c r="AJ74" s="635"/>
      <c r="AK74" s="635"/>
      <c r="AL74" s="635"/>
      <c r="AM74" s="635"/>
      <c r="AN74" s="635"/>
      <c r="AO74" s="635"/>
      <c r="AP74" s="635"/>
      <c r="AQ74" s="635"/>
      <c r="AR74" s="635"/>
      <c r="AS74" s="635"/>
      <c r="AT74" s="635"/>
      <c r="AU74" s="635"/>
      <c r="AV74" s="635"/>
      <c r="AW74" s="635"/>
      <c r="AX74" s="635"/>
      <c r="AY74" s="635"/>
      <c r="AZ74" s="684"/>
      <c r="BA74" s="684"/>
      <c r="BB74" s="684"/>
      <c r="BC74" s="684"/>
      <c r="BD74" s="685"/>
      <c r="BE74" s="616"/>
      <c r="BF74" s="616"/>
      <c r="BG74" s="616"/>
      <c r="BH74" s="616"/>
      <c r="BI74" s="616"/>
      <c r="BJ74" s="616"/>
      <c r="BK74" s="616"/>
      <c r="BL74" s="616"/>
      <c r="BM74" s="616"/>
      <c r="BN74" s="616"/>
      <c r="BO74" s="616"/>
      <c r="BP74" s="616"/>
      <c r="BQ74" s="582">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2"/>
    </row>
    <row r="75" spans="1:131" s="503" customFormat="1" ht="26.25" customHeight="1" x14ac:dyDescent="0.15">
      <c r="A75" s="568">
        <v>8</v>
      </c>
      <c r="B75" s="680"/>
      <c r="C75" s="681"/>
      <c r="D75" s="681"/>
      <c r="E75" s="681"/>
      <c r="F75" s="681"/>
      <c r="G75" s="681"/>
      <c r="H75" s="681"/>
      <c r="I75" s="681"/>
      <c r="J75" s="681"/>
      <c r="K75" s="681"/>
      <c r="L75" s="681"/>
      <c r="M75" s="681"/>
      <c r="N75" s="681"/>
      <c r="O75" s="681"/>
      <c r="P75" s="682"/>
      <c r="Q75" s="686"/>
      <c r="R75" s="687"/>
      <c r="S75" s="687"/>
      <c r="T75" s="687"/>
      <c r="U75" s="634"/>
      <c r="V75" s="688"/>
      <c r="W75" s="687"/>
      <c r="X75" s="687"/>
      <c r="Y75" s="687"/>
      <c r="Z75" s="634"/>
      <c r="AA75" s="688"/>
      <c r="AB75" s="687"/>
      <c r="AC75" s="687"/>
      <c r="AD75" s="687"/>
      <c r="AE75" s="634"/>
      <c r="AF75" s="688"/>
      <c r="AG75" s="687"/>
      <c r="AH75" s="687"/>
      <c r="AI75" s="687"/>
      <c r="AJ75" s="634"/>
      <c r="AK75" s="688"/>
      <c r="AL75" s="687"/>
      <c r="AM75" s="687"/>
      <c r="AN75" s="687"/>
      <c r="AO75" s="634"/>
      <c r="AP75" s="688"/>
      <c r="AQ75" s="687"/>
      <c r="AR75" s="687"/>
      <c r="AS75" s="687"/>
      <c r="AT75" s="634"/>
      <c r="AU75" s="688"/>
      <c r="AV75" s="687"/>
      <c r="AW75" s="687"/>
      <c r="AX75" s="687"/>
      <c r="AY75" s="634"/>
      <c r="AZ75" s="684"/>
      <c r="BA75" s="684"/>
      <c r="BB75" s="684"/>
      <c r="BC75" s="684"/>
      <c r="BD75" s="685"/>
      <c r="BE75" s="616"/>
      <c r="BF75" s="616"/>
      <c r="BG75" s="616"/>
      <c r="BH75" s="616"/>
      <c r="BI75" s="616"/>
      <c r="BJ75" s="616"/>
      <c r="BK75" s="616"/>
      <c r="BL75" s="616"/>
      <c r="BM75" s="616"/>
      <c r="BN75" s="616"/>
      <c r="BO75" s="616"/>
      <c r="BP75" s="616"/>
      <c r="BQ75" s="582">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2"/>
    </row>
    <row r="76" spans="1:131" s="503" customFormat="1" ht="26.25" customHeight="1" x14ac:dyDescent="0.15">
      <c r="A76" s="568">
        <v>9</v>
      </c>
      <c r="B76" s="680"/>
      <c r="C76" s="681"/>
      <c r="D76" s="681"/>
      <c r="E76" s="681"/>
      <c r="F76" s="681"/>
      <c r="G76" s="681"/>
      <c r="H76" s="681"/>
      <c r="I76" s="681"/>
      <c r="J76" s="681"/>
      <c r="K76" s="681"/>
      <c r="L76" s="681"/>
      <c r="M76" s="681"/>
      <c r="N76" s="681"/>
      <c r="O76" s="681"/>
      <c r="P76" s="682"/>
      <c r="Q76" s="686"/>
      <c r="R76" s="687"/>
      <c r="S76" s="687"/>
      <c r="T76" s="687"/>
      <c r="U76" s="634"/>
      <c r="V76" s="688"/>
      <c r="W76" s="687"/>
      <c r="X76" s="687"/>
      <c r="Y76" s="687"/>
      <c r="Z76" s="634"/>
      <c r="AA76" s="688"/>
      <c r="AB76" s="687"/>
      <c r="AC76" s="687"/>
      <c r="AD76" s="687"/>
      <c r="AE76" s="634"/>
      <c r="AF76" s="688"/>
      <c r="AG76" s="687"/>
      <c r="AH76" s="687"/>
      <c r="AI76" s="687"/>
      <c r="AJ76" s="634"/>
      <c r="AK76" s="688"/>
      <c r="AL76" s="687"/>
      <c r="AM76" s="687"/>
      <c r="AN76" s="687"/>
      <c r="AO76" s="634"/>
      <c r="AP76" s="688"/>
      <c r="AQ76" s="687"/>
      <c r="AR76" s="687"/>
      <c r="AS76" s="687"/>
      <c r="AT76" s="634"/>
      <c r="AU76" s="688"/>
      <c r="AV76" s="687"/>
      <c r="AW76" s="687"/>
      <c r="AX76" s="687"/>
      <c r="AY76" s="634"/>
      <c r="AZ76" s="684"/>
      <c r="BA76" s="684"/>
      <c r="BB76" s="684"/>
      <c r="BC76" s="684"/>
      <c r="BD76" s="685"/>
      <c r="BE76" s="616"/>
      <c r="BF76" s="616"/>
      <c r="BG76" s="616"/>
      <c r="BH76" s="616"/>
      <c r="BI76" s="616"/>
      <c r="BJ76" s="616"/>
      <c r="BK76" s="616"/>
      <c r="BL76" s="616"/>
      <c r="BM76" s="616"/>
      <c r="BN76" s="616"/>
      <c r="BO76" s="616"/>
      <c r="BP76" s="616"/>
      <c r="BQ76" s="582">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2"/>
    </row>
    <row r="77" spans="1:131" s="503" customFormat="1" ht="26.25" customHeight="1" x14ac:dyDescent="0.15">
      <c r="A77" s="568">
        <v>10</v>
      </c>
      <c r="B77" s="680"/>
      <c r="C77" s="681"/>
      <c r="D77" s="681"/>
      <c r="E77" s="681"/>
      <c r="F77" s="681"/>
      <c r="G77" s="681"/>
      <c r="H77" s="681"/>
      <c r="I77" s="681"/>
      <c r="J77" s="681"/>
      <c r="K77" s="681"/>
      <c r="L77" s="681"/>
      <c r="M77" s="681"/>
      <c r="N77" s="681"/>
      <c r="O77" s="681"/>
      <c r="P77" s="682"/>
      <c r="Q77" s="686"/>
      <c r="R77" s="687"/>
      <c r="S77" s="687"/>
      <c r="T77" s="687"/>
      <c r="U77" s="634"/>
      <c r="V77" s="688"/>
      <c r="W77" s="687"/>
      <c r="X77" s="687"/>
      <c r="Y77" s="687"/>
      <c r="Z77" s="634"/>
      <c r="AA77" s="688"/>
      <c r="AB77" s="687"/>
      <c r="AC77" s="687"/>
      <c r="AD77" s="687"/>
      <c r="AE77" s="634"/>
      <c r="AF77" s="688"/>
      <c r="AG77" s="687"/>
      <c r="AH77" s="687"/>
      <c r="AI77" s="687"/>
      <c r="AJ77" s="634"/>
      <c r="AK77" s="688"/>
      <c r="AL77" s="687"/>
      <c r="AM77" s="687"/>
      <c r="AN77" s="687"/>
      <c r="AO77" s="634"/>
      <c r="AP77" s="688"/>
      <c r="AQ77" s="687"/>
      <c r="AR77" s="687"/>
      <c r="AS77" s="687"/>
      <c r="AT77" s="634"/>
      <c r="AU77" s="688"/>
      <c r="AV77" s="687"/>
      <c r="AW77" s="687"/>
      <c r="AX77" s="687"/>
      <c r="AY77" s="634"/>
      <c r="AZ77" s="684"/>
      <c r="BA77" s="684"/>
      <c r="BB77" s="684"/>
      <c r="BC77" s="684"/>
      <c r="BD77" s="685"/>
      <c r="BE77" s="616"/>
      <c r="BF77" s="616"/>
      <c r="BG77" s="616"/>
      <c r="BH77" s="616"/>
      <c r="BI77" s="616"/>
      <c r="BJ77" s="616"/>
      <c r="BK77" s="616"/>
      <c r="BL77" s="616"/>
      <c r="BM77" s="616"/>
      <c r="BN77" s="616"/>
      <c r="BO77" s="616"/>
      <c r="BP77" s="616"/>
      <c r="BQ77" s="582">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2"/>
    </row>
    <row r="78" spans="1:131" s="503" customFormat="1" ht="26.25" customHeight="1" x14ac:dyDescent="0.15">
      <c r="A78" s="568">
        <v>11</v>
      </c>
      <c r="B78" s="680"/>
      <c r="C78" s="681"/>
      <c r="D78" s="681"/>
      <c r="E78" s="681"/>
      <c r="F78" s="681"/>
      <c r="G78" s="681"/>
      <c r="H78" s="681"/>
      <c r="I78" s="681"/>
      <c r="J78" s="681"/>
      <c r="K78" s="681"/>
      <c r="L78" s="681"/>
      <c r="M78" s="681"/>
      <c r="N78" s="681"/>
      <c r="O78" s="681"/>
      <c r="P78" s="682"/>
      <c r="Q78" s="683"/>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84"/>
      <c r="BA78" s="684"/>
      <c r="BB78" s="684"/>
      <c r="BC78" s="684"/>
      <c r="BD78" s="685"/>
      <c r="BE78" s="616"/>
      <c r="BF78" s="616"/>
      <c r="BG78" s="616"/>
      <c r="BH78" s="616"/>
      <c r="BI78" s="616"/>
      <c r="BJ78" s="689"/>
      <c r="BK78" s="689"/>
      <c r="BL78" s="689"/>
      <c r="BM78" s="689"/>
      <c r="BN78" s="689"/>
      <c r="BO78" s="616"/>
      <c r="BP78" s="616"/>
      <c r="BQ78" s="582">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2"/>
    </row>
    <row r="79" spans="1:131" s="503" customFormat="1" ht="26.25" customHeight="1" x14ac:dyDescent="0.15">
      <c r="A79" s="568">
        <v>12</v>
      </c>
      <c r="B79" s="680"/>
      <c r="C79" s="681"/>
      <c r="D79" s="681"/>
      <c r="E79" s="681"/>
      <c r="F79" s="681"/>
      <c r="G79" s="681"/>
      <c r="H79" s="681"/>
      <c r="I79" s="681"/>
      <c r="J79" s="681"/>
      <c r="K79" s="681"/>
      <c r="L79" s="681"/>
      <c r="M79" s="681"/>
      <c r="N79" s="681"/>
      <c r="O79" s="681"/>
      <c r="P79" s="682"/>
      <c r="Q79" s="683"/>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84"/>
      <c r="BA79" s="684"/>
      <c r="BB79" s="684"/>
      <c r="BC79" s="684"/>
      <c r="BD79" s="685"/>
      <c r="BE79" s="616"/>
      <c r="BF79" s="616"/>
      <c r="BG79" s="616"/>
      <c r="BH79" s="616"/>
      <c r="BI79" s="616"/>
      <c r="BJ79" s="689"/>
      <c r="BK79" s="689"/>
      <c r="BL79" s="689"/>
      <c r="BM79" s="689"/>
      <c r="BN79" s="689"/>
      <c r="BO79" s="616"/>
      <c r="BP79" s="616"/>
      <c r="BQ79" s="582">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2"/>
    </row>
    <row r="80" spans="1:131" s="503" customFormat="1" ht="26.25" customHeight="1" x14ac:dyDescent="0.15">
      <c r="A80" s="568">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6"/>
      <c r="BF80" s="616"/>
      <c r="BG80" s="616"/>
      <c r="BH80" s="616"/>
      <c r="BI80" s="616"/>
      <c r="BJ80" s="616"/>
      <c r="BK80" s="616"/>
      <c r="BL80" s="616"/>
      <c r="BM80" s="616"/>
      <c r="BN80" s="616"/>
      <c r="BO80" s="616"/>
      <c r="BP80" s="616"/>
      <c r="BQ80" s="582">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2"/>
    </row>
    <row r="81" spans="1:131" s="503" customFormat="1" ht="26.25" customHeight="1" x14ac:dyDescent="0.15">
      <c r="A81" s="568">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6"/>
      <c r="BF81" s="616"/>
      <c r="BG81" s="616"/>
      <c r="BH81" s="616"/>
      <c r="BI81" s="616"/>
      <c r="BJ81" s="616"/>
      <c r="BK81" s="616"/>
      <c r="BL81" s="616"/>
      <c r="BM81" s="616"/>
      <c r="BN81" s="616"/>
      <c r="BO81" s="616"/>
      <c r="BP81" s="616"/>
      <c r="BQ81" s="582">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2"/>
    </row>
    <row r="82" spans="1:131" s="503" customFormat="1" ht="26.25" customHeight="1" x14ac:dyDescent="0.15">
      <c r="A82" s="568">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6"/>
      <c r="BF82" s="616"/>
      <c r="BG82" s="616"/>
      <c r="BH82" s="616"/>
      <c r="BI82" s="616"/>
      <c r="BJ82" s="616"/>
      <c r="BK82" s="616"/>
      <c r="BL82" s="616"/>
      <c r="BM82" s="616"/>
      <c r="BN82" s="616"/>
      <c r="BO82" s="616"/>
      <c r="BP82" s="616"/>
      <c r="BQ82" s="582">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2"/>
    </row>
    <row r="83" spans="1:131" s="503" customFormat="1" ht="26.25" customHeight="1" x14ac:dyDescent="0.15">
      <c r="A83" s="568">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6"/>
      <c r="BF83" s="616"/>
      <c r="BG83" s="616"/>
      <c r="BH83" s="616"/>
      <c r="BI83" s="616"/>
      <c r="BJ83" s="616"/>
      <c r="BK83" s="616"/>
      <c r="BL83" s="616"/>
      <c r="BM83" s="616"/>
      <c r="BN83" s="616"/>
      <c r="BO83" s="616"/>
      <c r="BP83" s="616"/>
      <c r="BQ83" s="582">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2"/>
    </row>
    <row r="84" spans="1:131" s="503" customFormat="1" ht="26.25" customHeight="1" x14ac:dyDescent="0.15">
      <c r="A84" s="568">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6"/>
      <c r="BF84" s="616"/>
      <c r="BG84" s="616"/>
      <c r="BH84" s="616"/>
      <c r="BI84" s="616"/>
      <c r="BJ84" s="616"/>
      <c r="BK84" s="616"/>
      <c r="BL84" s="616"/>
      <c r="BM84" s="616"/>
      <c r="BN84" s="616"/>
      <c r="BO84" s="616"/>
      <c r="BP84" s="616"/>
      <c r="BQ84" s="582">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2"/>
    </row>
    <row r="85" spans="1:131" s="503" customFormat="1" ht="26.25" customHeight="1" x14ac:dyDescent="0.15">
      <c r="A85" s="568">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6"/>
      <c r="BF85" s="616"/>
      <c r="BG85" s="616"/>
      <c r="BH85" s="616"/>
      <c r="BI85" s="616"/>
      <c r="BJ85" s="616"/>
      <c r="BK85" s="616"/>
      <c r="BL85" s="616"/>
      <c r="BM85" s="616"/>
      <c r="BN85" s="616"/>
      <c r="BO85" s="616"/>
      <c r="BP85" s="616"/>
      <c r="BQ85" s="582">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2"/>
    </row>
    <row r="86" spans="1:131" s="503" customFormat="1" ht="26.25" customHeight="1" x14ac:dyDescent="0.15">
      <c r="A86" s="568">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6"/>
      <c r="BF86" s="616"/>
      <c r="BG86" s="616"/>
      <c r="BH86" s="616"/>
      <c r="BI86" s="616"/>
      <c r="BJ86" s="616"/>
      <c r="BK86" s="616"/>
      <c r="BL86" s="616"/>
      <c r="BM86" s="616"/>
      <c r="BN86" s="616"/>
      <c r="BO86" s="616"/>
      <c r="BP86" s="616"/>
      <c r="BQ86" s="582">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2"/>
    </row>
    <row r="87" spans="1:131" s="503"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6"/>
      <c r="BF87" s="616"/>
      <c r="BG87" s="616"/>
      <c r="BH87" s="616"/>
      <c r="BI87" s="616"/>
      <c r="BJ87" s="616"/>
      <c r="BK87" s="616"/>
      <c r="BL87" s="616"/>
      <c r="BM87" s="616"/>
      <c r="BN87" s="616"/>
      <c r="BO87" s="616"/>
      <c r="BP87" s="616"/>
      <c r="BQ87" s="582">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2"/>
    </row>
    <row r="88" spans="1:131" s="503" customFormat="1" ht="26.25" customHeight="1" thickBot="1" x14ac:dyDescent="0.2">
      <c r="A88" s="599" t="s">
        <v>328</v>
      </c>
      <c r="B88" s="600" t="s">
        <v>355</v>
      </c>
      <c r="C88" s="601"/>
      <c r="D88" s="601"/>
      <c r="E88" s="601"/>
      <c r="F88" s="601"/>
      <c r="G88" s="601"/>
      <c r="H88" s="601"/>
      <c r="I88" s="601"/>
      <c r="J88" s="601"/>
      <c r="K88" s="601"/>
      <c r="L88" s="601"/>
      <c r="M88" s="601"/>
      <c r="N88" s="601"/>
      <c r="O88" s="601"/>
      <c r="P88" s="602"/>
      <c r="Q88" s="645"/>
      <c r="R88" s="646"/>
      <c r="S88" s="646"/>
      <c r="T88" s="646"/>
      <c r="U88" s="646"/>
      <c r="V88" s="646"/>
      <c r="W88" s="646"/>
      <c r="X88" s="646"/>
      <c r="Y88" s="646"/>
      <c r="Z88" s="646"/>
      <c r="AA88" s="646"/>
      <c r="AB88" s="646"/>
      <c r="AC88" s="646"/>
      <c r="AD88" s="646"/>
      <c r="AE88" s="646"/>
      <c r="AF88" s="649">
        <v>13534</v>
      </c>
      <c r="AG88" s="649"/>
      <c r="AH88" s="649"/>
      <c r="AI88" s="649"/>
      <c r="AJ88" s="649"/>
      <c r="AK88" s="646"/>
      <c r="AL88" s="646"/>
      <c r="AM88" s="646"/>
      <c r="AN88" s="646"/>
      <c r="AO88" s="646"/>
      <c r="AP88" s="649">
        <v>19</v>
      </c>
      <c r="AQ88" s="649"/>
      <c r="AR88" s="649"/>
      <c r="AS88" s="649"/>
      <c r="AT88" s="649"/>
      <c r="AU88" s="649"/>
      <c r="AV88" s="649"/>
      <c r="AW88" s="649"/>
      <c r="AX88" s="649"/>
      <c r="AY88" s="649"/>
      <c r="AZ88" s="653"/>
      <c r="BA88" s="653"/>
      <c r="BB88" s="653"/>
      <c r="BC88" s="653"/>
      <c r="BD88" s="654"/>
      <c r="BE88" s="616"/>
      <c r="BF88" s="616"/>
      <c r="BG88" s="616"/>
      <c r="BH88" s="616"/>
      <c r="BI88" s="616"/>
      <c r="BJ88" s="616"/>
      <c r="BK88" s="616"/>
      <c r="BL88" s="616"/>
      <c r="BM88" s="616"/>
      <c r="BN88" s="616"/>
      <c r="BO88" s="616"/>
      <c r="BP88" s="616"/>
      <c r="BQ88" s="582">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2"/>
    </row>
    <row r="89" spans="1:131" s="503"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6"/>
      <c r="BF89" s="616"/>
      <c r="BG89" s="616"/>
      <c r="BH89" s="616"/>
      <c r="BI89" s="616"/>
      <c r="BJ89" s="616"/>
      <c r="BK89" s="616"/>
      <c r="BL89" s="616"/>
      <c r="BM89" s="616"/>
      <c r="BN89" s="616"/>
      <c r="BO89" s="616"/>
      <c r="BP89" s="616"/>
      <c r="BQ89" s="582">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2"/>
    </row>
    <row r="90" spans="1:131" s="503"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6"/>
      <c r="BF90" s="616"/>
      <c r="BG90" s="616"/>
      <c r="BH90" s="616"/>
      <c r="BI90" s="616"/>
      <c r="BJ90" s="616"/>
      <c r="BK90" s="616"/>
      <c r="BL90" s="616"/>
      <c r="BM90" s="616"/>
      <c r="BN90" s="616"/>
      <c r="BO90" s="616"/>
      <c r="BP90" s="616"/>
      <c r="BQ90" s="582">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2"/>
    </row>
    <row r="91" spans="1:131" s="503"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6"/>
      <c r="BF91" s="616"/>
      <c r="BG91" s="616"/>
      <c r="BH91" s="616"/>
      <c r="BI91" s="616"/>
      <c r="BJ91" s="616"/>
      <c r="BK91" s="616"/>
      <c r="BL91" s="616"/>
      <c r="BM91" s="616"/>
      <c r="BN91" s="616"/>
      <c r="BO91" s="616"/>
      <c r="BP91" s="616"/>
      <c r="BQ91" s="582">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2"/>
    </row>
    <row r="92" spans="1:131" s="503"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6"/>
      <c r="BF92" s="616"/>
      <c r="BG92" s="616"/>
      <c r="BH92" s="616"/>
      <c r="BI92" s="616"/>
      <c r="BJ92" s="616"/>
      <c r="BK92" s="616"/>
      <c r="BL92" s="616"/>
      <c r="BM92" s="616"/>
      <c r="BN92" s="616"/>
      <c r="BO92" s="616"/>
      <c r="BP92" s="616"/>
      <c r="BQ92" s="582">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2"/>
    </row>
    <row r="93" spans="1:131" s="503"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6"/>
      <c r="BF93" s="616"/>
      <c r="BG93" s="616"/>
      <c r="BH93" s="616"/>
      <c r="BI93" s="616"/>
      <c r="BJ93" s="616"/>
      <c r="BK93" s="616"/>
      <c r="BL93" s="616"/>
      <c r="BM93" s="616"/>
      <c r="BN93" s="616"/>
      <c r="BO93" s="616"/>
      <c r="BP93" s="616"/>
      <c r="BQ93" s="582">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2"/>
    </row>
    <row r="94" spans="1:131" s="503"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6"/>
      <c r="BF94" s="616"/>
      <c r="BG94" s="616"/>
      <c r="BH94" s="616"/>
      <c r="BI94" s="616"/>
      <c r="BJ94" s="616"/>
      <c r="BK94" s="616"/>
      <c r="BL94" s="616"/>
      <c r="BM94" s="616"/>
      <c r="BN94" s="616"/>
      <c r="BO94" s="616"/>
      <c r="BP94" s="616"/>
      <c r="BQ94" s="582">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2"/>
    </row>
    <row r="95" spans="1:131" s="503"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6"/>
      <c r="BF95" s="616"/>
      <c r="BG95" s="616"/>
      <c r="BH95" s="616"/>
      <c r="BI95" s="616"/>
      <c r="BJ95" s="616"/>
      <c r="BK95" s="616"/>
      <c r="BL95" s="616"/>
      <c r="BM95" s="616"/>
      <c r="BN95" s="616"/>
      <c r="BO95" s="616"/>
      <c r="BP95" s="616"/>
      <c r="BQ95" s="582">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2"/>
    </row>
    <row r="96" spans="1:131" s="503"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6"/>
      <c r="BF96" s="616"/>
      <c r="BG96" s="616"/>
      <c r="BH96" s="616"/>
      <c r="BI96" s="616"/>
      <c r="BJ96" s="616"/>
      <c r="BK96" s="616"/>
      <c r="BL96" s="616"/>
      <c r="BM96" s="616"/>
      <c r="BN96" s="616"/>
      <c r="BO96" s="616"/>
      <c r="BP96" s="616"/>
      <c r="BQ96" s="582">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2"/>
    </row>
    <row r="97" spans="1:131" s="503"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6"/>
      <c r="BF97" s="616"/>
      <c r="BG97" s="616"/>
      <c r="BH97" s="616"/>
      <c r="BI97" s="616"/>
      <c r="BJ97" s="616"/>
      <c r="BK97" s="616"/>
      <c r="BL97" s="616"/>
      <c r="BM97" s="616"/>
      <c r="BN97" s="616"/>
      <c r="BO97" s="616"/>
      <c r="BP97" s="616"/>
      <c r="BQ97" s="582">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2"/>
    </row>
    <row r="98" spans="1:131" s="503"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6"/>
      <c r="BF98" s="616"/>
      <c r="BG98" s="616"/>
      <c r="BH98" s="616"/>
      <c r="BI98" s="616"/>
      <c r="BJ98" s="616"/>
      <c r="BK98" s="616"/>
      <c r="BL98" s="616"/>
      <c r="BM98" s="616"/>
      <c r="BN98" s="616"/>
      <c r="BO98" s="616"/>
      <c r="BP98" s="616"/>
      <c r="BQ98" s="582">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2"/>
    </row>
    <row r="99" spans="1:131" s="503"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6"/>
      <c r="BF99" s="616"/>
      <c r="BG99" s="616"/>
      <c r="BH99" s="616"/>
      <c r="BI99" s="616"/>
      <c r="BJ99" s="616"/>
      <c r="BK99" s="616"/>
      <c r="BL99" s="616"/>
      <c r="BM99" s="616"/>
      <c r="BN99" s="616"/>
      <c r="BO99" s="616"/>
      <c r="BP99" s="616"/>
      <c r="BQ99" s="582">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2"/>
    </row>
    <row r="100" spans="1:131" s="503"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6"/>
      <c r="BF100" s="616"/>
      <c r="BG100" s="616"/>
      <c r="BH100" s="616"/>
      <c r="BI100" s="616"/>
      <c r="BJ100" s="616"/>
      <c r="BK100" s="616"/>
      <c r="BL100" s="616"/>
      <c r="BM100" s="616"/>
      <c r="BN100" s="616"/>
      <c r="BO100" s="616"/>
      <c r="BP100" s="616"/>
      <c r="BQ100" s="582">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2"/>
    </row>
    <row r="101" spans="1:131" s="503"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6"/>
      <c r="BF101" s="616"/>
      <c r="BG101" s="616"/>
      <c r="BH101" s="616"/>
      <c r="BI101" s="616"/>
      <c r="BJ101" s="616"/>
      <c r="BK101" s="616"/>
      <c r="BL101" s="616"/>
      <c r="BM101" s="616"/>
      <c r="BN101" s="616"/>
      <c r="BO101" s="616"/>
      <c r="BP101" s="616"/>
      <c r="BQ101" s="582">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2"/>
    </row>
    <row r="102" spans="1:131" s="503"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6"/>
      <c r="BF102" s="616"/>
      <c r="BG102" s="616"/>
      <c r="BH102" s="616"/>
      <c r="BI102" s="616"/>
      <c r="BJ102" s="616"/>
      <c r="BK102" s="616"/>
      <c r="BL102" s="616"/>
      <c r="BM102" s="616"/>
      <c r="BN102" s="616"/>
      <c r="BO102" s="616"/>
      <c r="BP102" s="616"/>
      <c r="BQ102" s="599" t="s">
        <v>328</v>
      </c>
      <c r="BR102" s="600" t="s">
        <v>356</v>
      </c>
      <c r="BS102" s="601"/>
      <c r="BT102" s="601"/>
      <c r="BU102" s="601"/>
      <c r="BV102" s="601"/>
      <c r="BW102" s="601"/>
      <c r="BX102" s="601"/>
      <c r="BY102" s="601"/>
      <c r="BZ102" s="601"/>
      <c r="CA102" s="601"/>
      <c r="CB102" s="601"/>
      <c r="CC102" s="601"/>
      <c r="CD102" s="601"/>
      <c r="CE102" s="601"/>
      <c r="CF102" s="601"/>
      <c r="CG102" s="602"/>
      <c r="CH102" s="702"/>
      <c r="CI102" s="703"/>
      <c r="CJ102" s="703"/>
      <c r="CK102" s="703"/>
      <c r="CL102" s="704"/>
      <c r="CM102" s="702"/>
      <c r="CN102" s="703"/>
      <c r="CO102" s="703"/>
      <c r="CP102" s="703"/>
      <c r="CQ102" s="704"/>
      <c r="CR102" s="705" t="s">
        <v>324</v>
      </c>
      <c r="CS102" s="656"/>
      <c r="CT102" s="656"/>
      <c r="CU102" s="656"/>
      <c r="CV102" s="706"/>
      <c r="CW102" s="705">
        <v>34</v>
      </c>
      <c r="CX102" s="656"/>
      <c r="CY102" s="656"/>
      <c r="CZ102" s="656"/>
      <c r="DA102" s="706"/>
      <c r="DB102" s="705" t="s">
        <v>324</v>
      </c>
      <c r="DC102" s="656"/>
      <c r="DD102" s="656"/>
      <c r="DE102" s="656"/>
      <c r="DF102" s="706"/>
      <c r="DG102" s="705">
        <v>36</v>
      </c>
      <c r="DH102" s="656"/>
      <c r="DI102" s="656"/>
      <c r="DJ102" s="656"/>
      <c r="DK102" s="706"/>
      <c r="DL102" s="705" t="s">
        <v>324</v>
      </c>
      <c r="DM102" s="656"/>
      <c r="DN102" s="656"/>
      <c r="DO102" s="656"/>
      <c r="DP102" s="706"/>
      <c r="DQ102" s="705" t="s">
        <v>324</v>
      </c>
      <c r="DR102" s="656"/>
      <c r="DS102" s="656"/>
      <c r="DT102" s="656"/>
      <c r="DU102" s="706"/>
      <c r="DV102" s="707"/>
      <c r="DW102" s="708"/>
      <c r="DX102" s="708"/>
      <c r="DY102" s="708"/>
      <c r="DZ102" s="709"/>
      <c r="EA102" s="502"/>
    </row>
    <row r="103" spans="1:131" s="503"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6"/>
      <c r="BF103" s="616"/>
      <c r="BG103" s="616"/>
      <c r="BH103" s="616"/>
      <c r="BI103" s="616"/>
      <c r="BJ103" s="616"/>
      <c r="BK103" s="616"/>
      <c r="BL103" s="616"/>
      <c r="BM103" s="616"/>
      <c r="BN103" s="616"/>
      <c r="BO103" s="616"/>
      <c r="BP103" s="616"/>
      <c r="BQ103" s="710" t="s">
        <v>357</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2"/>
    </row>
    <row r="104" spans="1:131" s="503"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6"/>
      <c r="BF104" s="616"/>
      <c r="BG104" s="616"/>
      <c r="BH104" s="616"/>
      <c r="BI104" s="616"/>
      <c r="BJ104" s="616"/>
      <c r="BK104" s="616"/>
      <c r="BL104" s="616"/>
      <c r="BM104" s="616"/>
      <c r="BN104" s="616"/>
      <c r="BO104" s="616"/>
      <c r="BP104" s="616"/>
      <c r="BQ104" s="711" t="s">
        <v>358</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2"/>
    </row>
    <row r="105" spans="1:131" s="503" customFormat="1" ht="11.25" customHeight="1" x14ac:dyDescent="0.15">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2"/>
    </row>
    <row r="106" spans="1:131" s="503"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2"/>
    </row>
    <row r="107" spans="1:131" s="502" customFormat="1" ht="26.25" customHeight="1" thickBot="1" x14ac:dyDescent="0.2">
      <c r="A107" s="713" t="s">
        <v>359</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360</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2" customFormat="1" ht="26.25" customHeight="1" x14ac:dyDescent="0.15">
      <c r="A108" s="715" t="s">
        <v>361</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362</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2" customFormat="1" ht="26.25" customHeight="1" x14ac:dyDescent="0.15">
      <c r="A109" s="718" t="s">
        <v>363</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364</v>
      </c>
      <c r="AB109" s="719"/>
      <c r="AC109" s="719"/>
      <c r="AD109" s="719"/>
      <c r="AE109" s="720"/>
      <c r="AF109" s="721" t="s">
        <v>365</v>
      </c>
      <c r="AG109" s="719"/>
      <c r="AH109" s="719"/>
      <c r="AI109" s="719"/>
      <c r="AJ109" s="720"/>
      <c r="AK109" s="721" t="s">
        <v>240</v>
      </c>
      <c r="AL109" s="719"/>
      <c r="AM109" s="719"/>
      <c r="AN109" s="719"/>
      <c r="AO109" s="720"/>
      <c r="AP109" s="721" t="s">
        <v>366</v>
      </c>
      <c r="AQ109" s="719"/>
      <c r="AR109" s="719"/>
      <c r="AS109" s="719"/>
      <c r="AT109" s="722"/>
      <c r="AU109" s="718" t="s">
        <v>363</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364</v>
      </c>
      <c r="BR109" s="719"/>
      <c r="BS109" s="719"/>
      <c r="BT109" s="719"/>
      <c r="BU109" s="720"/>
      <c r="BV109" s="721" t="s">
        <v>365</v>
      </c>
      <c r="BW109" s="719"/>
      <c r="BX109" s="719"/>
      <c r="BY109" s="719"/>
      <c r="BZ109" s="720"/>
      <c r="CA109" s="721" t="s">
        <v>240</v>
      </c>
      <c r="CB109" s="719"/>
      <c r="CC109" s="719"/>
      <c r="CD109" s="719"/>
      <c r="CE109" s="720"/>
      <c r="CF109" s="723" t="s">
        <v>366</v>
      </c>
      <c r="CG109" s="723"/>
      <c r="CH109" s="723"/>
      <c r="CI109" s="723"/>
      <c r="CJ109" s="723"/>
      <c r="CK109" s="721" t="s">
        <v>367</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364</v>
      </c>
      <c r="DH109" s="719"/>
      <c r="DI109" s="719"/>
      <c r="DJ109" s="719"/>
      <c r="DK109" s="720"/>
      <c r="DL109" s="721" t="s">
        <v>365</v>
      </c>
      <c r="DM109" s="719"/>
      <c r="DN109" s="719"/>
      <c r="DO109" s="719"/>
      <c r="DP109" s="720"/>
      <c r="DQ109" s="721" t="s">
        <v>240</v>
      </c>
      <c r="DR109" s="719"/>
      <c r="DS109" s="719"/>
      <c r="DT109" s="719"/>
      <c r="DU109" s="720"/>
      <c r="DV109" s="721" t="s">
        <v>366</v>
      </c>
      <c r="DW109" s="719"/>
      <c r="DX109" s="719"/>
      <c r="DY109" s="719"/>
      <c r="DZ109" s="722"/>
    </row>
    <row r="110" spans="1:131" s="502" customFormat="1" ht="26.25" customHeight="1" x14ac:dyDescent="0.15">
      <c r="A110" s="724" t="s">
        <v>368</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1540044</v>
      </c>
      <c r="AB110" s="728"/>
      <c r="AC110" s="728"/>
      <c r="AD110" s="728"/>
      <c r="AE110" s="729"/>
      <c r="AF110" s="730">
        <v>1592926</v>
      </c>
      <c r="AG110" s="728"/>
      <c r="AH110" s="728"/>
      <c r="AI110" s="728"/>
      <c r="AJ110" s="729"/>
      <c r="AK110" s="730">
        <v>1639159</v>
      </c>
      <c r="AL110" s="728"/>
      <c r="AM110" s="728"/>
      <c r="AN110" s="728"/>
      <c r="AO110" s="729"/>
      <c r="AP110" s="731">
        <v>23.6</v>
      </c>
      <c r="AQ110" s="732"/>
      <c r="AR110" s="732"/>
      <c r="AS110" s="732"/>
      <c r="AT110" s="733"/>
      <c r="AU110" s="734" t="s">
        <v>369</v>
      </c>
      <c r="AV110" s="735"/>
      <c r="AW110" s="735"/>
      <c r="AX110" s="735"/>
      <c r="AY110" s="735"/>
      <c r="AZ110" s="736" t="s">
        <v>370</v>
      </c>
      <c r="BA110" s="725"/>
      <c r="BB110" s="725"/>
      <c r="BC110" s="725"/>
      <c r="BD110" s="725"/>
      <c r="BE110" s="725"/>
      <c r="BF110" s="725"/>
      <c r="BG110" s="725"/>
      <c r="BH110" s="725"/>
      <c r="BI110" s="725"/>
      <c r="BJ110" s="725"/>
      <c r="BK110" s="725"/>
      <c r="BL110" s="725"/>
      <c r="BM110" s="725"/>
      <c r="BN110" s="725"/>
      <c r="BO110" s="725"/>
      <c r="BP110" s="726"/>
      <c r="BQ110" s="737">
        <v>14955733</v>
      </c>
      <c r="BR110" s="738"/>
      <c r="BS110" s="738"/>
      <c r="BT110" s="738"/>
      <c r="BU110" s="738"/>
      <c r="BV110" s="738">
        <v>15535678</v>
      </c>
      <c r="BW110" s="738"/>
      <c r="BX110" s="738"/>
      <c r="BY110" s="738"/>
      <c r="BZ110" s="738"/>
      <c r="CA110" s="738">
        <v>17181963</v>
      </c>
      <c r="CB110" s="738"/>
      <c r="CC110" s="738"/>
      <c r="CD110" s="738"/>
      <c r="CE110" s="738"/>
      <c r="CF110" s="739">
        <v>247.6</v>
      </c>
      <c r="CG110" s="740"/>
      <c r="CH110" s="740"/>
      <c r="CI110" s="740"/>
      <c r="CJ110" s="740"/>
      <c r="CK110" s="741" t="s">
        <v>371</v>
      </c>
      <c r="CL110" s="742"/>
      <c r="CM110" s="743" t="s">
        <v>372</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66</v>
      </c>
      <c r="DH110" s="738"/>
      <c r="DI110" s="738"/>
      <c r="DJ110" s="738"/>
      <c r="DK110" s="738"/>
      <c r="DL110" s="738" t="s">
        <v>66</v>
      </c>
      <c r="DM110" s="738"/>
      <c r="DN110" s="738"/>
      <c r="DO110" s="738"/>
      <c r="DP110" s="738"/>
      <c r="DQ110" s="738" t="s">
        <v>66</v>
      </c>
      <c r="DR110" s="738"/>
      <c r="DS110" s="738"/>
      <c r="DT110" s="738"/>
      <c r="DU110" s="738"/>
      <c r="DV110" s="746" t="s">
        <v>66</v>
      </c>
      <c r="DW110" s="746"/>
      <c r="DX110" s="746"/>
      <c r="DY110" s="746"/>
      <c r="DZ110" s="747"/>
    </row>
    <row r="111" spans="1:131" s="502" customFormat="1" ht="26.25" customHeight="1" x14ac:dyDescent="0.15">
      <c r="A111" s="748" t="s">
        <v>373</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66</v>
      </c>
      <c r="AB111" s="752"/>
      <c r="AC111" s="752"/>
      <c r="AD111" s="752"/>
      <c r="AE111" s="753"/>
      <c r="AF111" s="754" t="s">
        <v>66</v>
      </c>
      <c r="AG111" s="752"/>
      <c r="AH111" s="752"/>
      <c r="AI111" s="752"/>
      <c r="AJ111" s="753"/>
      <c r="AK111" s="754" t="s">
        <v>66</v>
      </c>
      <c r="AL111" s="752"/>
      <c r="AM111" s="752"/>
      <c r="AN111" s="752"/>
      <c r="AO111" s="753"/>
      <c r="AP111" s="755" t="s">
        <v>66</v>
      </c>
      <c r="AQ111" s="756"/>
      <c r="AR111" s="756"/>
      <c r="AS111" s="756"/>
      <c r="AT111" s="757"/>
      <c r="AU111" s="758"/>
      <c r="AV111" s="759"/>
      <c r="AW111" s="759"/>
      <c r="AX111" s="759"/>
      <c r="AY111" s="759"/>
      <c r="AZ111" s="760" t="s">
        <v>374</v>
      </c>
      <c r="BA111" s="761"/>
      <c r="BB111" s="761"/>
      <c r="BC111" s="761"/>
      <c r="BD111" s="761"/>
      <c r="BE111" s="761"/>
      <c r="BF111" s="761"/>
      <c r="BG111" s="761"/>
      <c r="BH111" s="761"/>
      <c r="BI111" s="761"/>
      <c r="BJ111" s="761"/>
      <c r="BK111" s="761"/>
      <c r="BL111" s="761"/>
      <c r="BM111" s="761"/>
      <c r="BN111" s="761"/>
      <c r="BO111" s="761"/>
      <c r="BP111" s="762"/>
      <c r="BQ111" s="763" t="s">
        <v>66</v>
      </c>
      <c r="BR111" s="764"/>
      <c r="BS111" s="764"/>
      <c r="BT111" s="764"/>
      <c r="BU111" s="764"/>
      <c r="BV111" s="764" t="s">
        <v>66</v>
      </c>
      <c r="BW111" s="764"/>
      <c r="BX111" s="764"/>
      <c r="BY111" s="764"/>
      <c r="BZ111" s="764"/>
      <c r="CA111" s="764" t="s">
        <v>66</v>
      </c>
      <c r="CB111" s="764"/>
      <c r="CC111" s="764"/>
      <c r="CD111" s="764"/>
      <c r="CE111" s="764"/>
      <c r="CF111" s="765" t="s">
        <v>66</v>
      </c>
      <c r="CG111" s="766"/>
      <c r="CH111" s="766"/>
      <c r="CI111" s="766"/>
      <c r="CJ111" s="766"/>
      <c r="CK111" s="767"/>
      <c r="CL111" s="768"/>
      <c r="CM111" s="769" t="s">
        <v>375</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66</v>
      </c>
      <c r="DH111" s="764"/>
      <c r="DI111" s="764"/>
      <c r="DJ111" s="764"/>
      <c r="DK111" s="764"/>
      <c r="DL111" s="764" t="s">
        <v>66</v>
      </c>
      <c r="DM111" s="764"/>
      <c r="DN111" s="764"/>
      <c r="DO111" s="764"/>
      <c r="DP111" s="764"/>
      <c r="DQ111" s="764" t="s">
        <v>66</v>
      </c>
      <c r="DR111" s="764"/>
      <c r="DS111" s="764"/>
      <c r="DT111" s="764"/>
      <c r="DU111" s="764"/>
      <c r="DV111" s="772" t="s">
        <v>66</v>
      </c>
      <c r="DW111" s="772"/>
      <c r="DX111" s="772"/>
      <c r="DY111" s="772"/>
      <c r="DZ111" s="773"/>
    </row>
    <row r="112" spans="1:131" s="502" customFormat="1" ht="26.25" customHeight="1" x14ac:dyDescent="0.15">
      <c r="A112" s="774" t="s">
        <v>376</v>
      </c>
      <c r="B112" s="775"/>
      <c r="C112" s="761" t="s">
        <v>377</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66</v>
      </c>
      <c r="AB112" s="777"/>
      <c r="AC112" s="777"/>
      <c r="AD112" s="777"/>
      <c r="AE112" s="778"/>
      <c r="AF112" s="779" t="s">
        <v>66</v>
      </c>
      <c r="AG112" s="777"/>
      <c r="AH112" s="777"/>
      <c r="AI112" s="777"/>
      <c r="AJ112" s="778"/>
      <c r="AK112" s="779" t="s">
        <v>66</v>
      </c>
      <c r="AL112" s="777"/>
      <c r="AM112" s="777"/>
      <c r="AN112" s="777"/>
      <c r="AO112" s="778"/>
      <c r="AP112" s="780" t="s">
        <v>66</v>
      </c>
      <c r="AQ112" s="781"/>
      <c r="AR112" s="781"/>
      <c r="AS112" s="781"/>
      <c r="AT112" s="782"/>
      <c r="AU112" s="758"/>
      <c r="AV112" s="759"/>
      <c r="AW112" s="759"/>
      <c r="AX112" s="759"/>
      <c r="AY112" s="759"/>
      <c r="AZ112" s="760" t="s">
        <v>378</v>
      </c>
      <c r="BA112" s="761"/>
      <c r="BB112" s="761"/>
      <c r="BC112" s="761"/>
      <c r="BD112" s="761"/>
      <c r="BE112" s="761"/>
      <c r="BF112" s="761"/>
      <c r="BG112" s="761"/>
      <c r="BH112" s="761"/>
      <c r="BI112" s="761"/>
      <c r="BJ112" s="761"/>
      <c r="BK112" s="761"/>
      <c r="BL112" s="761"/>
      <c r="BM112" s="761"/>
      <c r="BN112" s="761"/>
      <c r="BO112" s="761"/>
      <c r="BP112" s="762"/>
      <c r="BQ112" s="763">
        <v>4535823</v>
      </c>
      <c r="BR112" s="764"/>
      <c r="BS112" s="764"/>
      <c r="BT112" s="764"/>
      <c r="BU112" s="764"/>
      <c r="BV112" s="764">
        <v>3976612</v>
      </c>
      <c r="BW112" s="764"/>
      <c r="BX112" s="764"/>
      <c r="BY112" s="764"/>
      <c r="BZ112" s="764"/>
      <c r="CA112" s="764">
        <v>4031018</v>
      </c>
      <c r="CB112" s="764"/>
      <c r="CC112" s="764"/>
      <c r="CD112" s="764"/>
      <c r="CE112" s="764"/>
      <c r="CF112" s="765">
        <v>58.1</v>
      </c>
      <c r="CG112" s="766"/>
      <c r="CH112" s="766"/>
      <c r="CI112" s="766"/>
      <c r="CJ112" s="766"/>
      <c r="CK112" s="767"/>
      <c r="CL112" s="768"/>
      <c r="CM112" s="769" t="s">
        <v>379</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66</v>
      </c>
      <c r="DH112" s="764"/>
      <c r="DI112" s="764"/>
      <c r="DJ112" s="764"/>
      <c r="DK112" s="764"/>
      <c r="DL112" s="764" t="s">
        <v>66</v>
      </c>
      <c r="DM112" s="764"/>
      <c r="DN112" s="764"/>
      <c r="DO112" s="764"/>
      <c r="DP112" s="764"/>
      <c r="DQ112" s="764" t="s">
        <v>66</v>
      </c>
      <c r="DR112" s="764"/>
      <c r="DS112" s="764"/>
      <c r="DT112" s="764"/>
      <c r="DU112" s="764"/>
      <c r="DV112" s="772" t="s">
        <v>66</v>
      </c>
      <c r="DW112" s="772"/>
      <c r="DX112" s="772"/>
      <c r="DY112" s="772"/>
      <c r="DZ112" s="773"/>
    </row>
    <row r="113" spans="1:130" s="502" customFormat="1" ht="26.25" customHeight="1" x14ac:dyDescent="0.15">
      <c r="A113" s="783"/>
      <c r="B113" s="784"/>
      <c r="C113" s="761" t="s">
        <v>380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747479</v>
      </c>
      <c r="AB113" s="752"/>
      <c r="AC113" s="752"/>
      <c r="AD113" s="752"/>
      <c r="AE113" s="753"/>
      <c r="AF113" s="754">
        <v>650437</v>
      </c>
      <c r="AG113" s="752"/>
      <c r="AH113" s="752"/>
      <c r="AI113" s="752"/>
      <c r="AJ113" s="753"/>
      <c r="AK113" s="754">
        <v>556988</v>
      </c>
      <c r="AL113" s="752"/>
      <c r="AM113" s="752"/>
      <c r="AN113" s="752"/>
      <c r="AO113" s="753"/>
      <c r="AP113" s="755">
        <v>8</v>
      </c>
      <c r="AQ113" s="756"/>
      <c r="AR113" s="756"/>
      <c r="AS113" s="756"/>
      <c r="AT113" s="757"/>
      <c r="AU113" s="758"/>
      <c r="AV113" s="759"/>
      <c r="AW113" s="759"/>
      <c r="AX113" s="759"/>
      <c r="AY113" s="759"/>
      <c r="AZ113" s="760" t="s">
        <v>381</v>
      </c>
      <c r="BA113" s="761"/>
      <c r="BB113" s="761"/>
      <c r="BC113" s="761"/>
      <c r="BD113" s="761"/>
      <c r="BE113" s="761"/>
      <c r="BF113" s="761"/>
      <c r="BG113" s="761"/>
      <c r="BH113" s="761"/>
      <c r="BI113" s="761"/>
      <c r="BJ113" s="761"/>
      <c r="BK113" s="761"/>
      <c r="BL113" s="761"/>
      <c r="BM113" s="761"/>
      <c r="BN113" s="761"/>
      <c r="BO113" s="761"/>
      <c r="BP113" s="762"/>
      <c r="BQ113" s="763" t="s">
        <v>66</v>
      </c>
      <c r="BR113" s="764"/>
      <c r="BS113" s="764"/>
      <c r="BT113" s="764"/>
      <c r="BU113" s="764"/>
      <c r="BV113" s="764" t="s">
        <v>66</v>
      </c>
      <c r="BW113" s="764"/>
      <c r="BX113" s="764"/>
      <c r="BY113" s="764"/>
      <c r="BZ113" s="764"/>
      <c r="CA113" s="764">
        <v>8573</v>
      </c>
      <c r="CB113" s="764"/>
      <c r="CC113" s="764"/>
      <c r="CD113" s="764"/>
      <c r="CE113" s="764"/>
      <c r="CF113" s="765">
        <v>0.1</v>
      </c>
      <c r="CG113" s="766"/>
      <c r="CH113" s="766"/>
      <c r="CI113" s="766"/>
      <c r="CJ113" s="766"/>
      <c r="CK113" s="767"/>
      <c r="CL113" s="768"/>
      <c r="CM113" s="769" t="s">
        <v>382</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66</v>
      </c>
      <c r="DH113" s="777"/>
      <c r="DI113" s="777"/>
      <c r="DJ113" s="777"/>
      <c r="DK113" s="778"/>
      <c r="DL113" s="779" t="s">
        <v>66</v>
      </c>
      <c r="DM113" s="777"/>
      <c r="DN113" s="777"/>
      <c r="DO113" s="777"/>
      <c r="DP113" s="778"/>
      <c r="DQ113" s="779" t="s">
        <v>66</v>
      </c>
      <c r="DR113" s="777"/>
      <c r="DS113" s="777"/>
      <c r="DT113" s="777"/>
      <c r="DU113" s="778"/>
      <c r="DV113" s="780" t="s">
        <v>66</v>
      </c>
      <c r="DW113" s="781"/>
      <c r="DX113" s="781"/>
      <c r="DY113" s="781"/>
      <c r="DZ113" s="782"/>
    </row>
    <row r="114" spans="1:130" s="502" customFormat="1" ht="26.25" customHeight="1" x14ac:dyDescent="0.15">
      <c r="A114" s="783"/>
      <c r="B114" s="784"/>
      <c r="C114" s="761" t="s">
        <v>383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t="s">
        <v>66</v>
      </c>
      <c r="AB114" s="777"/>
      <c r="AC114" s="777"/>
      <c r="AD114" s="777"/>
      <c r="AE114" s="778"/>
      <c r="AF114" s="779" t="s">
        <v>66</v>
      </c>
      <c r="AG114" s="777"/>
      <c r="AH114" s="777"/>
      <c r="AI114" s="777"/>
      <c r="AJ114" s="778"/>
      <c r="AK114" s="779" t="s">
        <v>66</v>
      </c>
      <c r="AL114" s="777"/>
      <c r="AM114" s="777"/>
      <c r="AN114" s="777"/>
      <c r="AO114" s="778"/>
      <c r="AP114" s="780" t="s">
        <v>66</v>
      </c>
      <c r="AQ114" s="781"/>
      <c r="AR114" s="781"/>
      <c r="AS114" s="781"/>
      <c r="AT114" s="782"/>
      <c r="AU114" s="758"/>
      <c r="AV114" s="759"/>
      <c r="AW114" s="759"/>
      <c r="AX114" s="759"/>
      <c r="AY114" s="759"/>
      <c r="AZ114" s="760" t="s">
        <v>384</v>
      </c>
      <c r="BA114" s="761"/>
      <c r="BB114" s="761"/>
      <c r="BC114" s="761"/>
      <c r="BD114" s="761"/>
      <c r="BE114" s="761"/>
      <c r="BF114" s="761"/>
      <c r="BG114" s="761"/>
      <c r="BH114" s="761"/>
      <c r="BI114" s="761"/>
      <c r="BJ114" s="761"/>
      <c r="BK114" s="761"/>
      <c r="BL114" s="761"/>
      <c r="BM114" s="761"/>
      <c r="BN114" s="761"/>
      <c r="BO114" s="761"/>
      <c r="BP114" s="762"/>
      <c r="BQ114" s="763">
        <v>2039660</v>
      </c>
      <c r="BR114" s="764"/>
      <c r="BS114" s="764"/>
      <c r="BT114" s="764"/>
      <c r="BU114" s="764"/>
      <c r="BV114" s="764">
        <v>2186595</v>
      </c>
      <c r="BW114" s="764"/>
      <c r="BX114" s="764"/>
      <c r="BY114" s="764"/>
      <c r="BZ114" s="764"/>
      <c r="CA114" s="764">
        <v>1810158</v>
      </c>
      <c r="CB114" s="764"/>
      <c r="CC114" s="764"/>
      <c r="CD114" s="764"/>
      <c r="CE114" s="764"/>
      <c r="CF114" s="765">
        <v>26.1</v>
      </c>
      <c r="CG114" s="766"/>
      <c r="CH114" s="766"/>
      <c r="CI114" s="766"/>
      <c r="CJ114" s="766"/>
      <c r="CK114" s="767"/>
      <c r="CL114" s="768"/>
      <c r="CM114" s="769" t="s">
        <v>385</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66</v>
      </c>
      <c r="DH114" s="777"/>
      <c r="DI114" s="777"/>
      <c r="DJ114" s="777"/>
      <c r="DK114" s="778"/>
      <c r="DL114" s="779" t="s">
        <v>66</v>
      </c>
      <c r="DM114" s="777"/>
      <c r="DN114" s="777"/>
      <c r="DO114" s="777"/>
      <c r="DP114" s="778"/>
      <c r="DQ114" s="779" t="s">
        <v>66</v>
      </c>
      <c r="DR114" s="777"/>
      <c r="DS114" s="777"/>
      <c r="DT114" s="777"/>
      <c r="DU114" s="778"/>
      <c r="DV114" s="780" t="s">
        <v>66</v>
      </c>
      <c r="DW114" s="781"/>
      <c r="DX114" s="781"/>
      <c r="DY114" s="781"/>
      <c r="DZ114" s="782"/>
    </row>
    <row r="115" spans="1:130" s="502" customFormat="1" ht="26.25" customHeight="1" x14ac:dyDescent="0.15">
      <c r="A115" s="783"/>
      <c r="B115" s="784"/>
      <c r="C115" s="761" t="s">
        <v>386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t="s">
        <v>66</v>
      </c>
      <c r="AB115" s="752"/>
      <c r="AC115" s="752"/>
      <c r="AD115" s="752"/>
      <c r="AE115" s="753"/>
      <c r="AF115" s="754" t="s">
        <v>66</v>
      </c>
      <c r="AG115" s="752"/>
      <c r="AH115" s="752"/>
      <c r="AI115" s="752"/>
      <c r="AJ115" s="753"/>
      <c r="AK115" s="754" t="s">
        <v>66</v>
      </c>
      <c r="AL115" s="752"/>
      <c r="AM115" s="752"/>
      <c r="AN115" s="752"/>
      <c r="AO115" s="753"/>
      <c r="AP115" s="755" t="s">
        <v>66</v>
      </c>
      <c r="AQ115" s="756"/>
      <c r="AR115" s="756"/>
      <c r="AS115" s="756"/>
      <c r="AT115" s="757"/>
      <c r="AU115" s="758"/>
      <c r="AV115" s="759"/>
      <c r="AW115" s="759"/>
      <c r="AX115" s="759"/>
      <c r="AY115" s="759"/>
      <c r="AZ115" s="760" t="s">
        <v>387</v>
      </c>
      <c r="BA115" s="761"/>
      <c r="BB115" s="761"/>
      <c r="BC115" s="761"/>
      <c r="BD115" s="761"/>
      <c r="BE115" s="761"/>
      <c r="BF115" s="761"/>
      <c r="BG115" s="761"/>
      <c r="BH115" s="761"/>
      <c r="BI115" s="761"/>
      <c r="BJ115" s="761"/>
      <c r="BK115" s="761"/>
      <c r="BL115" s="761"/>
      <c r="BM115" s="761"/>
      <c r="BN115" s="761"/>
      <c r="BO115" s="761"/>
      <c r="BP115" s="762"/>
      <c r="BQ115" s="763" t="s">
        <v>66</v>
      </c>
      <c r="BR115" s="764"/>
      <c r="BS115" s="764"/>
      <c r="BT115" s="764"/>
      <c r="BU115" s="764"/>
      <c r="BV115" s="764" t="s">
        <v>66</v>
      </c>
      <c r="BW115" s="764"/>
      <c r="BX115" s="764"/>
      <c r="BY115" s="764"/>
      <c r="BZ115" s="764"/>
      <c r="CA115" s="764" t="s">
        <v>66</v>
      </c>
      <c r="CB115" s="764"/>
      <c r="CC115" s="764"/>
      <c r="CD115" s="764"/>
      <c r="CE115" s="764"/>
      <c r="CF115" s="765" t="s">
        <v>66</v>
      </c>
      <c r="CG115" s="766"/>
      <c r="CH115" s="766"/>
      <c r="CI115" s="766"/>
      <c r="CJ115" s="766"/>
      <c r="CK115" s="767"/>
      <c r="CL115" s="768"/>
      <c r="CM115" s="760" t="s">
        <v>388</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66</v>
      </c>
      <c r="DH115" s="777"/>
      <c r="DI115" s="777"/>
      <c r="DJ115" s="777"/>
      <c r="DK115" s="778"/>
      <c r="DL115" s="779" t="s">
        <v>66</v>
      </c>
      <c r="DM115" s="777"/>
      <c r="DN115" s="777"/>
      <c r="DO115" s="777"/>
      <c r="DP115" s="778"/>
      <c r="DQ115" s="779" t="s">
        <v>66</v>
      </c>
      <c r="DR115" s="777"/>
      <c r="DS115" s="777"/>
      <c r="DT115" s="777"/>
      <c r="DU115" s="778"/>
      <c r="DV115" s="780" t="s">
        <v>66</v>
      </c>
      <c r="DW115" s="781"/>
      <c r="DX115" s="781"/>
      <c r="DY115" s="781"/>
      <c r="DZ115" s="782"/>
    </row>
    <row r="116" spans="1:130" s="502" customFormat="1" ht="26.25" customHeight="1" x14ac:dyDescent="0.15">
      <c r="A116" s="786"/>
      <c r="B116" s="787"/>
      <c r="C116" s="788" t="s">
        <v>389</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t="s">
        <v>66</v>
      </c>
      <c r="AB116" s="777"/>
      <c r="AC116" s="777"/>
      <c r="AD116" s="777"/>
      <c r="AE116" s="778"/>
      <c r="AF116" s="779" t="s">
        <v>66</v>
      </c>
      <c r="AG116" s="777"/>
      <c r="AH116" s="777"/>
      <c r="AI116" s="777"/>
      <c r="AJ116" s="778"/>
      <c r="AK116" s="779" t="s">
        <v>66</v>
      </c>
      <c r="AL116" s="777"/>
      <c r="AM116" s="777"/>
      <c r="AN116" s="777"/>
      <c r="AO116" s="778"/>
      <c r="AP116" s="780" t="s">
        <v>66</v>
      </c>
      <c r="AQ116" s="781"/>
      <c r="AR116" s="781"/>
      <c r="AS116" s="781"/>
      <c r="AT116" s="782"/>
      <c r="AU116" s="758"/>
      <c r="AV116" s="759"/>
      <c r="AW116" s="759"/>
      <c r="AX116" s="759"/>
      <c r="AY116" s="759"/>
      <c r="AZ116" s="790" t="s">
        <v>390</v>
      </c>
      <c r="BA116" s="791"/>
      <c r="BB116" s="791"/>
      <c r="BC116" s="791"/>
      <c r="BD116" s="791"/>
      <c r="BE116" s="791"/>
      <c r="BF116" s="791"/>
      <c r="BG116" s="791"/>
      <c r="BH116" s="791"/>
      <c r="BI116" s="791"/>
      <c r="BJ116" s="791"/>
      <c r="BK116" s="791"/>
      <c r="BL116" s="791"/>
      <c r="BM116" s="791"/>
      <c r="BN116" s="791"/>
      <c r="BO116" s="791"/>
      <c r="BP116" s="792"/>
      <c r="BQ116" s="763" t="s">
        <v>66</v>
      </c>
      <c r="BR116" s="764"/>
      <c r="BS116" s="764"/>
      <c r="BT116" s="764"/>
      <c r="BU116" s="764"/>
      <c r="BV116" s="764" t="s">
        <v>66</v>
      </c>
      <c r="BW116" s="764"/>
      <c r="BX116" s="764"/>
      <c r="BY116" s="764"/>
      <c r="BZ116" s="764"/>
      <c r="CA116" s="764" t="s">
        <v>66</v>
      </c>
      <c r="CB116" s="764"/>
      <c r="CC116" s="764"/>
      <c r="CD116" s="764"/>
      <c r="CE116" s="764"/>
      <c r="CF116" s="765" t="s">
        <v>66</v>
      </c>
      <c r="CG116" s="766"/>
      <c r="CH116" s="766"/>
      <c r="CI116" s="766"/>
      <c r="CJ116" s="766"/>
      <c r="CK116" s="767"/>
      <c r="CL116" s="768"/>
      <c r="CM116" s="769" t="s">
        <v>391</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66</v>
      </c>
      <c r="DH116" s="777"/>
      <c r="DI116" s="777"/>
      <c r="DJ116" s="777"/>
      <c r="DK116" s="778"/>
      <c r="DL116" s="779" t="s">
        <v>66</v>
      </c>
      <c r="DM116" s="777"/>
      <c r="DN116" s="777"/>
      <c r="DO116" s="777"/>
      <c r="DP116" s="778"/>
      <c r="DQ116" s="779" t="s">
        <v>66</v>
      </c>
      <c r="DR116" s="777"/>
      <c r="DS116" s="777"/>
      <c r="DT116" s="777"/>
      <c r="DU116" s="778"/>
      <c r="DV116" s="780" t="s">
        <v>66</v>
      </c>
      <c r="DW116" s="781"/>
      <c r="DX116" s="781"/>
      <c r="DY116" s="781"/>
      <c r="DZ116" s="782"/>
    </row>
    <row r="117" spans="1:130" s="502" customFormat="1" ht="26.25" customHeight="1" x14ac:dyDescent="0.15">
      <c r="A117" s="718" t="s">
        <v>122</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392</v>
      </c>
      <c r="Z117" s="720"/>
      <c r="AA117" s="794">
        <v>2287523</v>
      </c>
      <c r="AB117" s="795"/>
      <c r="AC117" s="795"/>
      <c r="AD117" s="795"/>
      <c r="AE117" s="796"/>
      <c r="AF117" s="797">
        <v>2243363</v>
      </c>
      <c r="AG117" s="795"/>
      <c r="AH117" s="795"/>
      <c r="AI117" s="795"/>
      <c r="AJ117" s="796"/>
      <c r="AK117" s="797">
        <v>2196147</v>
      </c>
      <c r="AL117" s="795"/>
      <c r="AM117" s="795"/>
      <c r="AN117" s="795"/>
      <c r="AO117" s="796"/>
      <c r="AP117" s="798"/>
      <c r="AQ117" s="799"/>
      <c r="AR117" s="799"/>
      <c r="AS117" s="799"/>
      <c r="AT117" s="800"/>
      <c r="AU117" s="758"/>
      <c r="AV117" s="759"/>
      <c r="AW117" s="759"/>
      <c r="AX117" s="759"/>
      <c r="AY117" s="759"/>
      <c r="AZ117" s="790" t="s">
        <v>393</v>
      </c>
      <c r="BA117" s="791"/>
      <c r="BB117" s="791"/>
      <c r="BC117" s="791"/>
      <c r="BD117" s="791"/>
      <c r="BE117" s="791"/>
      <c r="BF117" s="791"/>
      <c r="BG117" s="791"/>
      <c r="BH117" s="791"/>
      <c r="BI117" s="791"/>
      <c r="BJ117" s="791"/>
      <c r="BK117" s="791"/>
      <c r="BL117" s="791"/>
      <c r="BM117" s="791"/>
      <c r="BN117" s="791"/>
      <c r="BO117" s="791"/>
      <c r="BP117" s="792"/>
      <c r="BQ117" s="763" t="s">
        <v>66</v>
      </c>
      <c r="BR117" s="764"/>
      <c r="BS117" s="764"/>
      <c r="BT117" s="764"/>
      <c r="BU117" s="764"/>
      <c r="BV117" s="764" t="s">
        <v>66</v>
      </c>
      <c r="BW117" s="764"/>
      <c r="BX117" s="764"/>
      <c r="BY117" s="764"/>
      <c r="BZ117" s="764"/>
      <c r="CA117" s="764" t="s">
        <v>66</v>
      </c>
      <c r="CB117" s="764"/>
      <c r="CC117" s="764"/>
      <c r="CD117" s="764"/>
      <c r="CE117" s="764"/>
      <c r="CF117" s="765" t="s">
        <v>66</v>
      </c>
      <c r="CG117" s="766"/>
      <c r="CH117" s="766"/>
      <c r="CI117" s="766"/>
      <c r="CJ117" s="766"/>
      <c r="CK117" s="767"/>
      <c r="CL117" s="768"/>
      <c r="CM117" s="769" t="s">
        <v>394</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66</v>
      </c>
      <c r="DH117" s="777"/>
      <c r="DI117" s="777"/>
      <c r="DJ117" s="777"/>
      <c r="DK117" s="778"/>
      <c r="DL117" s="779" t="s">
        <v>66</v>
      </c>
      <c r="DM117" s="777"/>
      <c r="DN117" s="777"/>
      <c r="DO117" s="777"/>
      <c r="DP117" s="778"/>
      <c r="DQ117" s="779" t="s">
        <v>66</v>
      </c>
      <c r="DR117" s="777"/>
      <c r="DS117" s="777"/>
      <c r="DT117" s="777"/>
      <c r="DU117" s="778"/>
      <c r="DV117" s="780" t="s">
        <v>66</v>
      </c>
      <c r="DW117" s="781"/>
      <c r="DX117" s="781"/>
      <c r="DY117" s="781"/>
      <c r="DZ117" s="782"/>
    </row>
    <row r="118" spans="1:130" s="502" customFormat="1" ht="26.25" customHeight="1" x14ac:dyDescent="0.15">
      <c r="A118" s="718" t="s">
        <v>367</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364</v>
      </c>
      <c r="AB118" s="719"/>
      <c r="AC118" s="719"/>
      <c r="AD118" s="719"/>
      <c r="AE118" s="720"/>
      <c r="AF118" s="721" t="s">
        <v>365</v>
      </c>
      <c r="AG118" s="719"/>
      <c r="AH118" s="719"/>
      <c r="AI118" s="719"/>
      <c r="AJ118" s="720"/>
      <c r="AK118" s="721" t="s">
        <v>240</v>
      </c>
      <c r="AL118" s="719"/>
      <c r="AM118" s="719"/>
      <c r="AN118" s="719"/>
      <c r="AO118" s="720"/>
      <c r="AP118" s="801" t="s">
        <v>366</v>
      </c>
      <c r="AQ118" s="802"/>
      <c r="AR118" s="802"/>
      <c r="AS118" s="802"/>
      <c r="AT118" s="803"/>
      <c r="AU118" s="758"/>
      <c r="AV118" s="759"/>
      <c r="AW118" s="759"/>
      <c r="AX118" s="759"/>
      <c r="AY118" s="759"/>
      <c r="AZ118" s="804" t="s">
        <v>395</v>
      </c>
      <c r="BA118" s="788"/>
      <c r="BB118" s="788"/>
      <c r="BC118" s="788"/>
      <c r="BD118" s="788"/>
      <c r="BE118" s="788"/>
      <c r="BF118" s="788"/>
      <c r="BG118" s="788"/>
      <c r="BH118" s="788"/>
      <c r="BI118" s="788"/>
      <c r="BJ118" s="788"/>
      <c r="BK118" s="788"/>
      <c r="BL118" s="788"/>
      <c r="BM118" s="788"/>
      <c r="BN118" s="788"/>
      <c r="BO118" s="788"/>
      <c r="BP118" s="789"/>
      <c r="BQ118" s="805" t="s">
        <v>66</v>
      </c>
      <c r="BR118" s="806"/>
      <c r="BS118" s="806"/>
      <c r="BT118" s="806"/>
      <c r="BU118" s="806"/>
      <c r="BV118" s="806" t="s">
        <v>66</v>
      </c>
      <c r="BW118" s="806"/>
      <c r="BX118" s="806"/>
      <c r="BY118" s="806"/>
      <c r="BZ118" s="806"/>
      <c r="CA118" s="806" t="s">
        <v>66</v>
      </c>
      <c r="CB118" s="806"/>
      <c r="CC118" s="806"/>
      <c r="CD118" s="806"/>
      <c r="CE118" s="806"/>
      <c r="CF118" s="765" t="s">
        <v>66</v>
      </c>
      <c r="CG118" s="766"/>
      <c r="CH118" s="766"/>
      <c r="CI118" s="766"/>
      <c r="CJ118" s="766"/>
      <c r="CK118" s="767"/>
      <c r="CL118" s="768"/>
      <c r="CM118" s="769" t="s">
        <v>396</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66</v>
      </c>
      <c r="DH118" s="777"/>
      <c r="DI118" s="777"/>
      <c r="DJ118" s="777"/>
      <c r="DK118" s="778"/>
      <c r="DL118" s="779" t="s">
        <v>66</v>
      </c>
      <c r="DM118" s="777"/>
      <c r="DN118" s="777"/>
      <c r="DO118" s="777"/>
      <c r="DP118" s="778"/>
      <c r="DQ118" s="779" t="s">
        <v>66</v>
      </c>
      <c r="DR118" s="777"/>
      <c r="DS118" s="777"/>
      <c r="DT118" s="777"/>
      <c r="DU118" s="778"/>
      <c r="DV118" s="780" t="s">
        <v>66</v>
      </c>
      <c r="DW118" s="781"/>
      <c r="DX118" s="781"/>
      <c r="DY118" s="781"/>
      <c r="DZ118" s="782"/>
    </row>
    <row r="119" spans="1:130" s="502" customFormat="1" ht="26.25" customHeight="1" x14ac:dyDescent="0.15">
      <c r="A119" s="807" t="s">
        <v>371</v>
      </c>
      <c r="B119" s="742"/>
      <c r="C119" s="743" t="s">
        <v>372</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66</v>
      </c>
      <c r="AB119" s="728"/>
      <c r="AC119" s="728"/>
      <c r="AD119" s="728"/>
      <c r="AE119" s="729"/>
      <c r="AF119" s="730" t="s">
        <v>66</v>
      </c>
      <c r="AG119" s="728"/>
      <c r="AH119" s="728"/>
      <c r="AI119" s="728"/>
      <c r="AJ119" s="729"/>
      <c r="AK119" s="730" t="s">
        <v>66</v>
      </c>
      <c r="AL119" s="728"/>
      <c r="AM119" s="728"/>
      <c r="AN119" s="728"/>
      <c r="AO119" s="729"/>
      <c r="AP119" s="731" t="s">
        <v>66</v>
      </c>
      <c r="AQ119" s="732"/>
      <c r="AR119" s="732"/>
      <c r="AS119" s="732"/>
      <c r="AT119" s="733"/>
      <c r="AU119" s="808"/>
      <c r="AV119" s="809"/>
      <c r="AW119" s="809"/>
      <c r="AX119" s="809"/>
      <c r="AY119" s="809"/>
      <c r="AZ119" s="810" t="s">
        <v>122</v>
      </c>
      <c r="BA119" s="810"/>
      <c r="BB119" s="810"/>
      <c r="BC119" s="810"/>
      <c r="BD119" s="810"/>
      <c r="BE119" s="810"/>
      <c r="BF119" s="810"/>
      <c r="BG119" s="810"/>
      <c r="BH119" s="810"/>
      <c r="BI119" s="810"/>
      <c r="BJ119" s="810"/>
      <c r="BK119" s="810"/>
      <c r="BL119" s="810"/>
      <c r="BM119" s="810"/>
      <c r="BN119" s="810"/>
      <c r="BO119" s="793" t="s">
        <v>397</v>
      </c>
      <c r="BP119" s="811"/>
      <c r="BQ119" s="805">
        <v>21531216</v>
      </c>
      <c r="BR119" s="806"/>
      <c r="BS119" s="806"/>
      <c r="BT119" s="806"/>
      <c r="BU119" s="806"/>
      <c r="BV119" s="806">
        <v>21698885</v>
      </c>
      <c r="BW119" s="806"/>
      <c r="BX119" s="806"/>
      <c r="BY119" s="806"/>
      <c r="BZ119" s="806"/>
      <c r="CA119" s="806">
        <v>23031712</v>
      </c>
      <c r="CB119" s="806"/>
      <c r="CC119" s="806"/>
      <c r="CD119" s="806"/>
      <c r="CE119" s="806"/>
      <c r="CF119" s="812"/>
      <c r="CG119" s="813"/>
      <c r="CH119" s="813"/>
      <c r="CI119" s="813"/>
      <c r="CJ119" s="814"/>
      <c r="CK119" s="815"/>
      <c r="CL119" s="816"/>
      <c r="CM119" s="817" t="s">
        <v>398</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t="s">
        <v>66</v>
      </c>
      <c r="DH119" s="821"/>
      <c r="DI119" s="821"/>
      <c r="DJ119" s="821"/>
      <c r="DK119" s="822"/>
      <c r="DL119" s="823" t="s">
        <v>66</v>
      </c>
      <c r="DM119" s="821"/>
      <c r="DN119" s="821"/>
      <c r="DO119" s="821"/>
      <c r="DP119" s="822"/>
      <c r="DQ119" s="823" t="s">
        <v>66</v>
      </c>
      <c r="DR119" s="821"/>
      <c r="DS119" s="821"/>
      <c r="DT119" s="821"/>
      <c r="DU119" s="822"/>
      <c r="DV119" s="824" t="s">
        <v>66</v>
      </c>
      <c r="DW119" s="825"/>
      <c r="DX119" s="825"/>
      <c r="DY119" s="825"/>
      <c r="DZ119" s="826"/>
    </row>
    <row r="120" spans="1:130" s="502" customFormat="1" ht="26.25" customHeight="1" x14ac:dyDescent="0.15">
      <c r="A120" s="827"/>
      <c r="B120" s="768"/>
      <c r="C120" s="769" t="s">
        <v>375</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66</v>
      </c>
      <c r="AB120" s="777"/>
      <c r="AC120" s="777"/>
      <c r="AD120" s="777"/>
      <c r="AE120" s="778"/>
      <c r="AF120" s="779" t="s">
        <v>66</v>
      </c>
      <c r="AG120" s="777"/>
      <c r="AH120" s="777"/>
      <c r="AI120" s="777"/>
      <c r="AJ120" s="778"/>
      <c r="AK120" s="779" t="s">
        <v>66</v>
      </c>
      <c r="AL120" s="777"/>
      <c r="AM120" s="777"/>
      <c r="AN120" s="777"/>
      <c r="AO120" s="778"/>
      <c r="AP120" s="780" t="s">
        <v>66</v>
      </c>
      <c r="AQ120" s="781"/>
      <c r="AR120" s="781"/>
      <c r="AS120" s="781"/>
      <c r="AT120" s="782"/>
      <c r="AU120" s="828" t="s">
        <v>399</v>
      </c>
      <c r="AV120" s="829"/>
      <c r="AW120" s="829"/>
      <c r="AX120" s="829"/>
      <c r="AY120" s="830"/>
      <c r="AZ120" s="736" t="s">
        <v>400</v>
      </c>
      <c r="BA120" s="725"/>
      <c r="BB120" s="725"/>
      <c r="BC120" s="725"/>
      <c r="BD120" s="725"/>
      <c r="BE120" s="725"/>
      <c r="BF120" s="725"/>
      <c r="BG120" s="725"/>
      <c r="BH120" s="725"/>
      <c r="BI120" s="725"/>
      <c r="BJ120" s="725"/>
      <c r="BK120" s="725"/>
      <c r="BL120" s="725"/>
      <c r="BM120" s="725"/>
      <c r="BN120" s="725"/>
      <c r="BO120" s="725"/>
      <c r="BP120" s="726"/>
      <c r="BQ120" s="737">
        <v>3954305</v>
      </c>
      <c r="BR120" s="738"/>
      <c r="BS120" s="738"/>
      <c r="BT120" s="738"/>
      <c r="BU120" s="738"/>
      <c r="BV120" s="738">
        <v>3324952</v>
      </c>
      <c r="BW120" s="738"/>
      <c r="BX120" s="738"/>
      <c r="BY120" s="738"/>
      <c r="BZ120" s="738"/>
      <c r="CA120" s="738">
        <v>3213895</v>
      </c>
      <c r="CB120" s="738"/>
      <c r="CC120" s="738"/>
      <c r="CD120" s="738"/>
      <c r="CE120" s="738"/>
      <c r="CF120" s="739">
        <v>46.3</v>
      </c>
      <c r="CG120" s="740"/>
      <c r="CH120" s="740"/>
      <c r="CI120" s="740"/>
      <c r="CJ120" s="740"/>
      <c r="CK120" s="831" t="s">
        <v>401</v>
      </c>
      <c r="CL120" s="832"/>
      <c r="CM120" s="832"/>
      <c r="CN120" s="832"/>
      <c r="CO120" s="833"/>
      <c r="CP120" s="834" t="s">
        <v>402</v>
      </c>
      <c r="CQ120" s="835"/>
      <c r="CR120" s="835"/>
      <c r="CS120" s="835"/>
      <c r="CT120" s="835"/>
      <c r="CU120" s="835"/>
      <c r="CV120" s="835"/>
      <c r="CW120" s="835"/>
      <c r="CX120" s="835"/>
      <c r="CY120" s="835"/>
      <c r="CZ120" s="835"/>
      <c r="DA120" s="835"/>
      <c r="DB120" s="835"/>
      <c r="DC120" s="835"/>
      <c r="DD120" s="835"/>
      <c r="DE120" s="835"/>
      <c r="DF120" s="836"/>
      <c r="DG120" s="737" t="s">
        <v>66</v>
      </c>
      <c r="DH120" s="738"/>
      <c r="DI120" s="738"/>
      <c r="DJ120" s="738"/>
      <c r="DK120" s="738"/>
      <c r="DL120" s="738" t="s">
        <v>66</v>
      </c>
      <c r="DM120" s="738"/>
      <c r="DN120" s="738"/>
      <c r="DO120" s="738"/>
      <c r="DP120" s="738"/>
      <c r="DQ120" s="738">
        <v>2566904</v>
      </c>
      <c r="DR120" s="738"/>
      <c r="DS120" s="738"/>
      <c r="DT120" s="738"/>
      <c r="DU120" s="738"/>
      <c r="DV120" s="746">
        <v>37</v>
      </c>
      <c r="DW120" s="746"/>
      <c r="DX120" s="746"/>
      <c r="DY120" s="746"/>
      <c r="DZ120" s="747"/>
    </row>
    <row r="121" spans="1:130" s="502" customFormat="1" ht="26.25" customHeight="1" x14ac:dyDescent="0.15">
      <c r="A121" s="827"/>
      <c r="B121" s="768"/>
      <c r="C121" s="790" t="s">
        <v>403</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66</v>
      </c>
      <c r="AB121" s="777"/>
      <c r="AC121" s="777"/>
      <c r="AD121" s="777"/>
      <c r="AE121" s="778"/>
      <c r="AF121" s="779" t="s">
        <v>66</v>
      </c>
      <c r="AG121" s="777"/>
      <c r="AH121" s="777"/>
      <c r="AI121" s="777"/>
      <c r="AJ121" s="778"/>
      <c r="AK121" s="779" t="s">
        <v>66</v>
      </c>
      <c r="AL121" s="777"/>
      <c r="AM121" s="777"/>
      <c r="AN121" s="777"/>
      <c r="AO121" s="778"/>
      <c r="AP121" s="780" t="s">
        <v>66</v>
      </c>
      <c r="AQ121" s="781"/>
      <c r="AR121" s="781"/>
      <c r="AS121" s="781"/>
      <c r="AT121" s="782"/>
      <c r="AU121" s="837"/>
      <c r="AV121" s="838"/>
      <c r="AW121" s="838"/>
      <c r="AX121" s="838"/>
      <c r="AY121" s="839"/>
      <c r="AZ121" s="760" t="s">
        <v>404</v>
      </c>
      <c r="BA121" s="761"/>
      <c r="BB121" s="761"/>
      <c r="BC121" s="761"/>
      <c r="BD121" s="761"/>
      <c r="BE121" s="761"/>
      <c r="BF121" s="761"/>
      <c r="BG121" s="761"/>
      <c r="BH121" s="761"/>
      <c r="BI121" s="761"/>
      <c r="BJ121" s="761"/>
      <c r="BK121" s="761"/>
      <c r="BL121" s="761"/>
      <c r="BM121" s="761"/>
      <c r="BN121" s="761"/>
      <c r="BO121" s="761"/>
      <c r="BP121" s="762"/>
      <c r="BQ121" s="763">
        <v>1690292</v>
      </c>
      <c r="BR121" s="764"/>
      <c r="BS121" s="764"/>
      <c r="BT121" s="764"/>
      <c r="BU121" s="764"/>
      <c r="BV121" s="764">
        <v>1613557</v>
      </c>
      <c r="BW121" s="764"/>
      <c r="BX121" s="764"/>
      <c r="BY121" s="764"/>
      <c r="BZ121" s="764"/>
      <c r="CA121" s="764">
        <v>1341922</v>
      </c>
      <c r="CB121" s="764"/>
      <c r="CC121" s="764"/>
      <c r="CD121" s="764"/>
      <c r="CE121" s="764"/>
      <c r="CF121" s="765">
        <v>19.3</v>
      </c>
      <c r="CG121" s="766"/>
      <c r="CH121" s="766"/>
      <c r="CI121" s="766"/>
      <c r="CJ121" s="766"/>
      <c r="CK121" s="840"/>
      <c r="CL121" s="841"/>
      <c r="CM121" s="841"/>
      <c r="CN121" s="841"/>
      <c r="CO121" s="842"/>
      <c r="CP121" s="843" t="s">
        <v>405</v>
      </c>
      <c r="CQ121" s="844"/>
      <c r="CR121" s="844"/>
      <c r="CS121" s="844"/>
      <c r="CT121" s="844"/>
      <c r="CU121" s="844"/>
      <c r="CV121" s="844"/>
      <c r="CW121" s="844"/>
      <c r="CX121" s="844"/>
      <c r="CY121" s="844"/>
      <c r="CZ121" s="844"/>
      <c r="DA121" s="844"/>
      <c r="DB121" s="844"/>
      <c r="DC121" s="844"/>
      <c r="DD121" s="844"/>
      <c r="DE121" s="844"/>
      <c r="DF121" s="845"/>
      <c r="DG121" s="763">
        <v>1509409</v>
      </c>
      <c r="DH121" s="764"/>
      <c r="DI121" s="764"/>
      <c r="DJ121" s="764"/>
      <c r="DK121" s="764"/>
      <c r="DL121" s="764">
        <v>1237306</v>
      </c>
      <c r="DM121" s="764"/>
      <c r="DN121" s="764"/>
      <c r="DO121" s="764"/>
      <c r="DP121" s="764"/>
      <c r="DQ121" s="764">
        <v>1419281</v>
      </c>
      <c r="DR121" s="764"/>
      <c r="DS121" s="764"/>
      <c r="DT121" s="764"/>
      <c r="DU121" s="764"/>
      <c r="DV121" s="772">
        <v>20.5</v>
      </c>
      <c r="DW121" s="772"/>
      <c r="DX121" s="772"/>
      <c r="DY121" s="772"/>
      <c r="DZ121" s="773"/>
    </row>
    <row r="122" spans="1:130" s="502" customFormat="1" ht="26.25" customHeight="1" x14ac:dyDescent="0.15">
      <c r="A122" s="827"/>
      <c r="B122" s="768"/>
      <c r="C122" s="769" t="s">
        <v>385</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66</v>
      </c>
      <c r="AB122" s="777"/>
      <c r="AC122" s="777"/>
      <c r="AD122" s="777"/>
      <c r="AE122" s="778"/>
      <c r="AF122" s="779" t="s">
        <v>66</v>
      </c>
      <c r="AG122" s="777"/>
      <c r="AH122" s="777"/>
      <c r="AI122" s="777"/>
      <c r="AJ122" s="778"/>
      <c r="AK122" s="779" t="s">
        <v>66</v>
      </c>
      <c r="AL122" s="777"/>
      <c r="AM122" s="777"/>
      <c r="AN122" s="777"/>
      <c r="AO122" s="778"/>
      <c r="AP122" s="780" t="s">
        <v>66</v>
      </c>
      <c r="AQ122" s="781"/>
      <c r="AR122" s="781"/>
      <c r="AS122" s="781"/>
      <c r="AT122" s="782"/>
      <c r="AU122" s="837"/>
      <c r="AV122" s="838"/>
      <c r="AW122" s="838"/>
      <c r="AX122" s="838"/>
      <c r="AY122" s="839"/>
      <c r="AZ122" s="804" t="s">
        <v>406</v>
      </c>
      <c r="BA122" s="788"/>
      <c r="BB122" s="788"/>
      <c r="BC122" s="788"/>
      <c r="BD122" s="788"/>
      <c r="BE122" s="788"/>
      <c r="BF122" s="788"/>
      <c r="BG122" s="788"/>
      <c r="BH122" s="788"/>
      <c r="BI122" s="788"/>
      <c r="BJ122" s="788"/>
      <c r="BK122" s="788"/>
      <c r="BL122" s="788"/>
      <c r="BM122" s="788"/>
      <c r="BN122" s="788"/>
      <c r="BO122" s="788"/>
      <c r="BP122" s="789"/>
      <c r="BQ122" s="805">
        <v>13047083</v>
      </c>
      <c r="BR122" s="806"/>
      <c r="BS122" s="806"/>
      <c r="BT122" s="806"/>
      <c r="BU122" s="806"/>
      <c r="BV122" s="806">
        <v>13245527</v>
      </c>
      <c r="BW122" s="806"/>
      <c r="BX122" s="806"/>
      <c r="BY122" s="806"/>
      <c r="BZ122" s="806"/>
      <c r="CA122" s="806">
        <v>14913950</v>
      </c>
      <c r="CB122" s="806"/>
      <c r="CC122" s="806"/>
      <c r="CD122" s="806"/>
      <c r="CE122" s="806"/>
      <c r="CF122" s="846">
        <v>214.9</v>
      </c>
      <c r="CG122" s="847"/>
      <c r="CH122" s="847"/>
      <c r="CI122" s="847"/>
      <c r="CJ122" s="847"/>
      <c r="CK122" s="840"/>
      <c r="CL122" s="841"/>
      <c r="CM122" s="841"/>
      <c r="CN122" s="841"/>
      <c r="CO122" s="842"/>
      <c r="CP122" s="843" t="s">
        <v>407</v>
      </c>
      <c r="CQ122" s="844"/>
      <c r="CR122" s="844"/>
      <c r="CS122" s="844"/>
      <c r="CT122" s="844"/>
      <c r="CU122" s="844"/>
      <c r="CV122" s="844"/>
      <c r="CW122" s="844"/>
      <c r="CX122" s="844"/>
      <c r="CY122" s="844"/>
      <c r="CZ122" s="844"/>
      <c r="DA122" s="844"/>
      <c r="DB122" s="844"/>
      <c r="DC122" s="844"/>
      <c r="DD122" s="844"/>
      <c r="DE122" s="844"/>
      <c r="DF122" s="845"/>
      <c r="DG122" s="763">
        <v>47227</v>
      </c>
      <c r="DH122" s="764"/>
      <c r="DI122" s="764"/>
      <c r="DJ122" s="764"/>
      <c r="DK122" s="764"/>
      <c r="DL122" s="764">
        <v>40024</v>
      </c>
      <c r="DM122" s="764"/>
      <c r="DN122" s="764"/>
      <c r="DO122" s="764"/>
      <c r="DP122" s="764"/>
      <c r="DQ122" s="764">
        <v>44833</v>
      </c>
      <c r="DR122" s="764"/>
      <c r="DS122" s="764"/>
      <c r="DT122" s="764"/>
      <c r="DU122" s="764"/>
      <c r="DV122" s="772">
        <v>0.6</v>
      </c>
      <c r="DW122" s="772"/>
      <c r="DX122" s="772"/>
      <c r="DY122" s="772"/>
      <c r="DZ122" s="773"/>
    </row>
    <row r="123" spans="1:130" s="502" customFormat="1" ht="26.25" customHeight="1" x14ac:dyDescent="0.15">
      <c r="A123" s="827"/>
      <c r="B123" s="768"/>
      <c r="C123" s="769" t="s">
        <v>391</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66</v>
      </c>
      <c r="AB123" s="777"/>
      <c r="AC123" s="777"/>
      <c r="AD123" s="777"/>
      <c r="AE123" s="778"/>
      <c r="AF123" s="779" t="s">
        <v>66</v>
      </c>
      <c r="AG123" s="777"/>
      <c r="AH123" s="777"/>
      <c r="AI123" s="777"/>
      <c r="AJ123" s="778"/>
      <c r="AK123" s="779" t="s">
        <v>66</v>
      </c>
      <c r="AL123" s="777"/>
      <c r="AM123" s="777"/>
      <c r="AN123" s="777"/>
      <c r="AO123" s="778"/>
      <c r="AP123" s="780" t="s">
        <v>66</v>
      </c>
      <c r="AQ123" s="781"/>
      <c r="AR123" s="781"/>
      <c r="AS123" s="781"/>
      <c r="AT123" s="782"/>
      <c r="AU123" s="848"/>
      <c r="AV123" s="849"/>
      <c r="AW123" s="849"/>
      <c r="AX123" s="849"/>
      <c r="AY123" s="849"/>
      <c r="AZ123" s="810" t="s">
        <v>122</v>
      </c>
      <c r="BA123" s="810"/>
      <c r="BB123" s="810"/>
      <c r="BC123" s="810"/>
      <c r="BD123" s="810"/>
      <c r="BE123" s="810"/>
      <c r="BF123" s="810"/>
      <c r="BG123" s="810"/>
      <c r="BH123" s="810"/>
      <c r="BI123" s="810"/>
      <c r="BJ123" s="810"/>
      <c r="BK123" s="810"/>
      <c r="BL123" s="810"/>
      <c r="BM123" s="810"/>
      <c r="BN123" s="810"/>
      <c r="BO123" s="793" t="s">
        <v>408</v>
      </c>
      <c r="BP123" s="811"/>
      <c r="BQ123" s="850">
        <v>18691680</v>
      </c>
      <c r="BR123" s="851"/>
      <c r="BS123" s="851"/>
      <c r="BT123" s="851"/>
      <c r="BU123" s="851"/>
      <c r="BV123" s="851">
        <v>18184036</v>
      </c>
      <c r="BW123" s="851"/>
      <c r="BX123" s="851"/>
      <c r="BY123" s="851"/>
      <c r="BZ123" s="851"/>
      <c r="CA123" s="851">
        <v>19469767</v>
      </c>
      <c r="CB123" s="851"/>
      <c r="CC123" s="851"/>
      <c r="CD123" s="851"/>
      <c r="CE123" s="851"/>
      <c r="CF123" s="812"/>
      <c r="CG123" s="813"/>
      <c r="CH123" s="813"/>
      <c r="CI123" s="813"/>
      <c r="CJ123" s="814"/>
      <c r="CK123" s="840"/>
      <c r="CL123" s="841"/>
      <c r="CM123" s="841"/>
      <c r="CN123" s="841"/>
      <c r="CO123" s="842"/>
      <c r="CP123" s="843" t="s">
        <v>341</v>
      </c>
      <c r="CQ123" s="844"/>
      <c r="CR123" s="844"/>
      <c r="CS123" s="844"/>
      <c r="CT123" s="844"/>
      <c r="CU123" s="844"/>
      <c r="CV123" s="844"/>
      <c r="CW123" s="844"/>
      <c r="CX123" s="844"/>
      <c r="CY123" s="844"/>
      <c r="CZ123" s="844"/>
      <c r="DA123" s="844"/>
      <c r="DB123" s="844"/>
      <c r="DC123" s="844"/>
      <c r="DD123" s="844"/>
      <c r="DE123" s="844"/>
      <c r="DF123" s="845"/>
      <c r="DG123" s="776" t="s">
        <v>66</v>
      </c>
      <c r="DH123" s="777"/>
      <c r="DI123" s="777"/>
      <c r="DJ123" s="777"/>
      <c r="DK123" s="778"/>
      <c r="DL123" s="779" t="s">
        <v>66</v>
      </c>
      <c r="DM123" s="777"/>
      <c r="DN123" s="777"/>
      <c r="DO123" s="777"/>
      <c r="DP123" s="778"/>
      <c r="DQ123" s="779" t="s">
        <v>66</v>
      </c>
      <c r="DR123" s="777"/>
      <c r="DS123" s="777"/>
      <c r="DT123" s="777"/>
      <c r="DU123" s="778"/>
      <c r="DV123" s="780" t="s">
        <v>66</v>
      </c>
      <c r="DW123" s="781"/>
      <c r="DX123" s="781"/>
      <c r="DY123" s="781"/>
      <c r="DZ123" s="782"/>
    </row>
    <row r="124" spans="1:130" s="502" customFormat="1" ht="26.25" customHeight="1" thickBot="1" x14ac:dyDescent="0.2">
      <c r="A124" s="827"/>
      <c r="B124" s="768"/>
      <c r="C124" s="769" t="s">
        <v>394</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66</v>
      </c>
      <c r="AB124" s="777"/>
      <c r="AC124" s="777"/>
      <c r="AD124" s="777"/>
      <c r="AE124" s="778"/>
      <c r="AF124" s="779" t="s">
        <v>66</v>
      </c>
      <c r="AG124" s="777"/>
      <c r="AH124" s="777"/>
      <c r="AI124" s="777"/>
      <c r="AJ124" s="778"/>
      <c r="AK124" s="779" t="s">
        <v>66</v>
      </c>
      <c r="AL124" s="777"/>
      <c r="AM124" s="777"/>
      <c r="AN124" s="777"/>
      <c r="AO124" s="778"/>
      <c r="AP124" s="780" t="s">
        <v>66</v>
      </c>
      <c r="AQ124" s="781"/>
      <c r="AR124" s="781"/>
      <c r="AS124" s="781"/>
      <c r="AT124" s="782"/>
      <c r="AU124" s="852" t="s">
        <v>409</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42.8</v>
      </c>
      <c r="BR124" s="856"/>
      <c r="BS124" s="856"/>
      <c r="BT124" s="856"/>
      <c r="BU124" s="856"/>
      <c r="BV124" s="856">
        <v>52.6</v>
      </c>
      <c r="BW124" s="856"/>
      <c r="BX124" s="856"/>
      <c r="BY124" s="856"/>
      <c r="BZ124" s="856"/>
      <c r="CA124" s="856">
        <v>51.3</v>
      </c>
      <c r="CB124" s="856"/>
      <c r="CC124" s="856"/>
      <c r="CD124" s="856"/>
      <c r="CE124" s="856"/>
      <c r="CF124" s="857"/>
      <c r="CG124" s="858"/>
      <c r="CH124" s="858"/>
      <c r="CI124" s="858"/>
      <c r="CJ124" s="859"/>
      <c r="CK124" s="860"/>
      <c r="CL124" s="860"/>
      <c r="CM124" s="860"/>
      <c r="CN124" s="860"/>
      <c r="CO124" s="861"/>
      <c r="CP124" s="843" t="s">
        <v>410</v>
      </c>
      <c r="CQ124" s="844"/>
      <c r="CR124" s="844"/>
      <c r="CS124" s="844"/>
      <c r="CT124" s="844"/>
      <c r="CU124" s="844"/>
      <c r="CV124" s="844"/>
      <c r="CW124" s="844"/>
      <c r="CX124" s="844"/>
      <c r="CY124" s="844"/>
      <c r="CZ124" s="844"/>
      <c r="DA124" s="844"/>
      <c r="DB124" s="844"/>
      <c r="DC124" s="844"/>
      <c r="DD124" s="844"/>
      <c r="DE124" s="844"/>
      <c r="DF124" s="845"/>
      <c r="DG124" s="820">
        <v>2979187</v>
      </c>
      <c r="DH124" s="821"/>
      <c r="DI124" s="821"/>
      <c r="DJ124" s="821"/>
      <c r="DK124" s="822"/>
      <c r="DL124" s="823">
        <v>2699282</v>
      </c>
      <c r="DM124" s="821"/>
      <c r="DN124" s="821"/>
      <c r="DO124" s="821"/>
      <c r="DP124" s="822"/>
      <c r="DQ124" s="823" t="s">
        <v>66</v>
      </c>
      <c r="DR124" s="821"/>
      <c r="DS124" s="821"/>
      <c r="DT124" s="821"/>
      <c r="DU124" s="822"/>
      <c r="DV124" s="824" t="s">
        <v>66</v>
      </c>
      <c r="DW124" s="825"/>
      <c r="DX124" s="825"/>
      <c r="DY124" s="825"/>
      <c r="DZ124" s="826"/>
    </row>
    <row r="125" spans="1:130" s="502" customFormat="1" ht="26.25" customHeight="1" x14ac:dyDescent="0.15">
      <c r="A125" s="827"/>
      <c r="B125" s="768"/>
      <c r="C125" s="769" t="s">
        <v>396</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66</v>
      </c>
      <c r="AB125" s="777"/>
      <c r="AC125" s="777"/>
      <c r="AD125" s="777"/>
      <c r="AE125" s="778"/>
      <c r="AF125" s="779" t="s">
        <v>66</v>
      </c>
      <c r="AG125" s="777"/>
      <c r="AH125" s="777"/>
      <c r="AI125" s="777"/>
      <c r="AJ125" s="778"/>
      <c r="AK125" s="779" t="s">
        <v>66</v>
      </c>
      <c r="AL125" s="777"/>
      <c r="AM125" s="777"/>
      <c r="AN125" s="777"/>
      <c r="AO125" s="778"/>
      <c r="AP125" s="780" t="s">
        <v>66</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411</v>
      </c>
      <c r="CL125" s="832"/>
      <c r="CM125" s="832"/>
      <c r="CN125" s="832"/>
      <c r="CO125" s="833"/>
      <c r="CP125" s="736" t="s">
        <v>412</v>
      </c>
      <c r="CQ125" s="725"/>
      <c r="CR125" s="725"/>
      <c r="CS125" s="725"/>
      <c r="CT125" s="725"/>
      <c r="CU125" s="725"/>
      <c r="CV125" s="725"/>
      <c r="CW125" s="725"/>
      <c r="CX125" s="725"/>
      <c r="CY125" s="725"/>
      <c r="CZ125" s="725"/>
      <c r="DA125" s="725"/>
      <c r="DB125" s="725"/>
      <c r="DC125" s="725"/>
      <c r="DD125" s="725"/>
      <c r="DE125" s="725"/>
      <c r="DF125" s="726"/>
      <c r="DG125" s="737" t="s">
        <v>66</v>
      </c>
      <c r="DH125" s="738"/>
      <c r="DI125" s="738"/>
      <c r="DJ125" s="738"/>
      <c r="DK125" s="738"/>
      <c r="DL125" s="738" t="s">
        <v>66</v>
      </c>
      <c r="DM125" s="738"/>
      <c r="DN125" s="738"/>
      <c r="DO125" s="738"/>
      <c r="DP125" s="738"/>
      <c r="DQ125" s="738" t="s">
        <v>66</v>
      </c>
      <c r="DR125" s="738"/>
      <c r="DS125" s="738"/>
      <c r="DT125" s="738"/>
      <c r="DU125" s="738"/>
      <c r="DV125" s="746" t="s">
        <v>66</v>
      </c>
      <c r="DW125" s="746"/>
      <c r="DX125" s="746"/>
      <c r="DY125" s="746"/>
      <c r="DZ125" s="747"/>
    </row>
    <row r="126" spans="1:130" s="502" customFormat="1" ht="26.25" customHeight="1" thickBot="1" x14ac:dyDescent="0.2">
      <c r="A126" s="827"/>
      <c r="B126" s="768"/>
      <c r="C126" s="769" t="s">
        <v>398</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t="s">
        <v>66</v>
      </c>
      <c r="AB126" s="777"/>
      <c r="AC126" s="777"/>
      <c r="AD126" s="777"/>
      <c r="AE126" s="778"/>
      <c r="AF126" s="779" t="s">
        <v>66</v>
      </c>
      <c r="AG126" s="777"/>
      <c r="AH126" s="777"/>
      <c r="AI126" s="777"/>
      <c r="AJ126" s="778"/>
      <c r="AK126" s="779" t="s">
        <v>66</v>
      </c>
      <c r="AL126" s="777"/>
      <c r="AM126" s="777"/>
      <c r="AN126" s="777"/>
      <c r="AO126" s="778"/>
      <c r="AP126" s="780" t="s">
        <v>66</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413</v>
      </c>
      <c r="CQ126" s="761"/>
      <c r="CR126" s="761"/>
      <c r="CS126" s="761"/>
      <c r="CT126" s="761"/>
      <c r="CU126" s="761"/>
      <c r="CV126" s="761"/>
      <c r="CW126" s="761"/>
      <c r="CX126" s="761"/>
      <c r="CY126" s="761"/>
      <c r="CZ126" s="761"/>
      <c r="DA126" s="761"/>
      <c r="DB126" s="761"/>
      <c r="DC126" s="761"/>
      <c r="DD126" s="761"/>
      <c r="DE126" s="761"/>
      <c r="DF126" s="762"/>
      <c r="DG126" s="763" t="s">
        <v>66</v>
      </c>
      <c r="DH126" s="764"/>
      <c r="DI126" s="764"/>
      <c r="DJ126" s="764"/>
      <c r="DK126" s="764"/>
      <c r="DL126" s="764" t="s">
        <v>66</v>
      </c>
      <c r="DM126" s="764"/>
      <c r="DN126" s="764"/>
      <c r="DO126" s="764"/>
      <c r="DP126" s="764"/>
      <c r="DQ126" s="764" t="s">
        <v>66</v>
      </c>
      <c r="DR126" s="764"/>
      <c r="DS126" s="764"/>
      <c r="DT126" s="764"/>
      <c r="DU126" s="764"/>
      <c r="DV126" s="772" t="s">
        <v>66</v>
      </c>
      <c r="DW126" s="772"/>
      <c r="DX126" s="772"/>
      <c r="DY126" s="772"/>
      <c r="DZ126" s="773"/>
    </row>
    <row r="127" spans="1:130" s="502" customFormat="1" ht="26.25" customHeight="1" x14ac:dyDescent="0.15">
      <c r="A127" s="870"/>
      <c r="B127" s="816"/>
      <c r="C127" s="817" t="s">
        <v>414</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t="s">
        <v>66</v>
      </c>
      <c r="AB127" s="777"/>
      <c r="AC127" s="777"/>
      <c r="AD127" s="777"/>
      <c r="AE127" s="778"/>
      <c r="AF127" s="779" t="s">
        <v>66</v>
      </c>
      <c r="AG127" s="777"/>
      <c r="AH127" s="777"/>
      <c r="AI127" s="777"/>
      <c r="AJ127" s="778"/>
      <c r="AK127" s="779" t="s">
        <v>66</v>
      </c>
      <c r="AL127" s="777"/>
      <c r="AM127" s="777"/>
      <c r="AN127" s="777"/>
      <c r="AO127" s="778"/>
      <c r="AP127" s="780" t="s">
        <v>66</v>
      </c>
      <c r="AQ127" s="781"/>
      <c r="AR127" s="781"/>
      <c r="AS127" s="781"/>
      <c r="AT127" s="782"/>
      <c r="AU127" s="867"/>
      <c r="AV127" s="867"/>
      <c r="AW127" s="867"/>
      <c r="AX127" s="871" t="s">
        <v>415</v>
      </c>
      <c r="AY127" s="872"/>
      <c r="AZ127" s="872"/>
      <c r="BA127" s="872"/>
      <c r="BB127" s="872"/>
      <c r="BC127" s="872"/>
      <c r="BD127" s="872"/>
      <c r="BE127" s="873"/>
      <c r="BF127" s="874" t="s">
        <v>416</v>
      </c>
      <c r="BG127" s="872"/>
      <c r="BH127" s="872"/>
      <c r="BI127" s="872"/>
      <c r="BJ127" s="872"/>
      <c r="BK127" s="872"/>
      <c r="BL127" s="873"/>
      <c r="BM127" s="874" t="s">
        <v>417</v>
      </c>
      <c r="BN127" s="872"/>
      <c r="BO127" s="872"/>
      <c r="BP127" s="872"/>
      <c r="BQ127" s="872"/>
      <c r="BR127" s="872"/>
      <c r="BS127" s="873"/>
      <c r="BT127" s="874" t="s">
        <v>418</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419</v>
      </c>
      <c r="CQ127" s="761"/>
      <c r="CR127" s="761"/>
      <c r="CS127" s="761"/>
      <c r="CT127" s="761"/>
      <c r="CU127" s="761"/>
      <c r="CV127" s="761"/>
      <c r="CW127" s="761"/>
      <c r="CX127" s="761"/>
      <c r="CY127" s="761"/>
      <c r="CZ127" s="761"/>
      <c r="DA127" s="761"/>
      <c r="DB127" s="761"/>
      <c r="DC127" s="761"/>
      <c r="DD127" s="761"/>
      <c r="DE127" s="761"/>
      <c r="DF127" s="762"/>
      <c r="DG127" s="763" t="s">
        <v>66</v>
      </c>
      <c r="DH127" s="764"/>
      <c r="DI127" s="764"/>
      <c r="DJ127" s="764"/>
      <c r="DK127" s="764"/>
      <c r="DL127" s="764" t="s">
        <v>66</v>
      </c>
      <c r="DM127" s="764"/>
      <c r="DN127" s="764"/>
      <c r="DO127" s="764"/>
      <c r="DP127" s="764"/>
      <c r="DQ127" s="764" t="s">
        <v>66</v>
      </c>
      <c r="DR127" s="764"/>
      <c r="DS127" s="764"/>
      <c r="DT127" s="764"/>
      <c r="DU127" s="764"/>
      <c r="DV127" s="772" t="s">
        <v>66</v>
      </c>
      <c r="DW127" s="772"/>
      <c r="DX127" s="772"/>
      <c r="DY127" s="772"/>
      <c r="DZ127" s="773"/>
    </row>
    <row r="128" spans="1:130" s="502" customFormat="1" ht="26.25" customHeight="1" thickBot="1" x14ac:dyDescent="0.2">
      <c r="A128" s="876" t="s">
        <v>420</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421</v>
      </c>
      <c r="X128" s="878"/>
      <c r="Y128" s="878"/>
      <c r="Z128" s="879"/>
      <c r="AA128" s="880">
        <v>106261</v>
      </c>
      <c r="AB128" s="881"/>
      <c r="AC128" s="881"/>
      <c r="AD128" s="881"/>
      <c r="AE128" s="882"/>
      <c r="AF128" s="883">
        <v>110981</v>
      </c>
      <c r="AG128" s="881"/>
      <c r="AH128" s="881"/>
      <c r="AI128" s="881"/>
      <c r="AJ128" s="882"/>
      <c r="AK128" s="883">
        <v>98177</v>
      </c>
      <c r="AL128" s="881"/>
      <c r="AM128" s="881"/>
      <c r="AN128" s="881"/>
      <c r="AO128" s="882"/>
      <c r="AP128" s="884"/>
      <c r="AQ128" s="885"/>
      <c r="AR128" s="885"/>
      <c r="AS128" s="885"/>
      <c r="AT128" s="886"/>
      <c r="AU128" s="867"/>
      <c r="AV128" s="867"/>
      <c r="AW128" s="867"/>
      <c r="AX128" s="724" t="s">
        <v>422</v>
      </c>
      <c r="AY128" s="725"/>
      <c r="AZ128" s="725"/>
      <c r="BA128" s="725"/>
      <c r="BB128" s="725"/>
      <c r="BC128" s="725"/>
      <c r="BD128" s="725"/>
      <c r="BE128" s="726"/>
      <c r="BF128" s="887" t="s">
        <v>66</v>
      </c>
      <c r="BG128" s="888"/>
      <c r="BH128" s="888"/>
      <c r="BI128" s="888"/>
      <c r="BJ128" s="888"/>
      <c r="BK128" s="888"/>
      <c r="BL128" s="889"/>
      <c r="BM128" s="887">
        <v>13.67</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423</v>
      </c>
      <c r="CQ128" s="895"/>
      <c r="CR128" s="895"/>
      <c r="CS128" s="895"/>
      <c r="CT128" s="895"/>
      <c r="CU128" s="895"/>
      <c r="CV128" s="895"/>
      <c r="CW128" s="895"/>
      <c r="CX128" s="895"/>
      <c r="CY128" s="895"/>
      <c r="CZ128" s="895"/>
      <c r="DA128" s="895"/>
      <c r="DB128" s="895"/>
      <c r="DC128" s="895"/>
      <c r="DD128" s="895"/>
      <c r="DE128" s="895"/>
      <c r="DF128" s="896"/>
      <c r="DG128" s="897" t="s">
        <v>66</v>
      </c>
      <c r="DH128" s="898"/>
      <c r="DI128" s="898"/>
      <c r="DJ128" s="898"/>
      <c r="DK128" s="898"/>
      <c r="DL128" s="898" t="s">
        <v>66</v>
      </c>
      <c r="DM128" s="898"/>
      <c r="DN128" s="898"/>
      <c r="DO128" s="898"/>
      <c r="DP128" s="898"/>
      <c r="DQ128" s="898" t="s">
        <v>66</v>
      </c>
      <c r="DR128" s="898"/>
      <c r="DS128" s="898"/>
      <c r="DT128" s="898"/>
      <c r="DU128" s="898"/>
      <c r="DV128" s="899" t="s">
        <v>66</v>
      </c>
      <c r="DW128" s="899"/>
      <c r="DX128" s="899"/>
      <c r="DY128" s="899"/>
      <c r="DZ128" s="900"/>
    </row>
    <row r="129" spans="1:131" s="502" customFormat="1" ht="26.25" customHeight="1" x14ac:dyDescent="0.15">
      <c r="A129" s="748" t="s">
        <v>46</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424</v>
      </c>
      <c r="X129" s="902"/>
      <c r="Y129" s="902"/>
      <c r="Z129" s="903"/>
      <c r="AA129" s="776">
        <v>8089885</v>
      </c>
      <c r="AB129" s="777"/>
      <c r="AC129" s="777"/>
      <c r="AD129" s="777"/>
      <c r="AE129" s="778"/>
      <c r="AF129" s="779">
        <v>8060000</v>
      </c>
      <c r="AG129" s="777"/>
      <c r="AH129" s="777"/>
      <c r="AI129" s="777"/>
      <c r="AJ129" s="778"/>
      <c r="AK129" s="779">
        <v>8326585</v>
      </c>
      <c r="AL129" s="777"/>
      <c r="AM129" s="777"/>
      <c r="AN129" s="777"/>
      <c r="AO129" s="778"/>
      <c r="AP129" s="904"/>
      <c r="AQ129" s="905"/>
      <c r="AR129" s="905"/>
      <c r="AS129" s="905"/>
      <c r="AT129" s="906"/>
      <c r="AU129" s="907"/>
      <c r="AV129" s="907"/>
      <c r="AW129" s="907"/>
      <c r="AX129" s="908" t="s">
        <v>425</v>
      </c>
      <c r="AY129" s="761"/>
      <c r="AZ129" s="761"/>
      <c r="BA129" s="761"/>
      <c r="BB129" s="761"/>
      <c r="BC129" s="761"/>
      <c r="BD129" s="761"/>
      <c r="BE129" s="762"/>
      <c r="BF129" s="909" t="s">
        <v>66</v>
      </c>
      <c r="BG129" s="910"/>
      <c r="BH129" s="910"/>
      <c r="BI129" s="910"/>
      <c r="BJ129" s="910"/>
      <c r="BK129" s="910"/>
      <c r="BL129" s="911"/>
      <c r="BM129" s="909">
        <v>18.670000000000002</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3"/>
      <c r="DQ129" s="513"/>
      <c r="DR129" s="513"/>
      <c r="DS129" s="513"/>
      <c r="DT129" s="513"/>
      <c r="DU129" s="513"/>
      <c r="DV129" s="513"/>
      <c r="DW129" s="513"/>
      <c r="DX129" s="513"/>
      <c r="DY129" s="513"/>
      <c r="DZ129" s="525"/>
    </row>
    <row r="130" spans="1:131" s="502" customFormat="1" ht="26.25" customHeight="1" x14ac:dyDescent="0.15">
      <c r="A130" s="748" t="s">
        <v>426</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427</v>
      </c>
      <c r="X130" s="902"/>
      <c r="Y130" s="902"/>
      <c r="Z130" s="903"/>
      <c r="AA130" s="776">
        <v>1470643</v>
      </c>
      <c r="AB130" s="777"/>
      <c r="AC130" s="777"/>
      <c r="AD130" s="777"/>
      <c r="AE130" s="778"/>
      <c r="AF130" s="779">
        <v>1382994</v>
      </c>
      <c r="AG130" s="777"/>
      <c r="AH130" s="777"/>
      <c r="AI130" s="777"/>
      <c r="AJ130" s="778"/>
      <c r="AK130" s="779">
        <v>1386454</v>
      </c>
      <c r="AL130" s="777"/>
      <c r="AM130" s="777"/>
      <c r="AN130" s="777"/>
      <c r="AO130" s="778"/>
      <c r="AP130" s="904"/>
      <c r="AQ130" s="905"/>
      <c r="AR130" s="905"/>
      <c r="AS130" s="905"/>
      <c r="AT130" s="906"/>
      <c r="AU130" s="907"/>
      <c r="AV130" s="907"/>
      <c r="AW130" s="907"/>
      <c r="AX130" s="908" t="s">
        <v>428</v>
      </c>
      <c r="AY130" s="761"/>
      <c r="AZ130" s="761"/>
      <c r="BA130" s="761"/>
      <c r="BB130" s="761"/>
      <c r="BC130" s="761"/>
      <c r="BD130" s="761"/>
      <c r="BE130" s="762"/>
      <c r="BF130" s="915">
        <v>10.7</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3"/>
      <c r="DQ130" s="513"/>
      <c r="DR130" s="513"/>
      <c r="DS130" s="513"/>
      <c r="DT130" s="513"/>
      <c r="DU130" s="513"/>
      <c r="DV130" s="513"/>
      <c r="DW130" s="513"/>
      <c r="DX130" s="513"/>
      <c r="DY130" s="513"/>
      <c r="DZ130" s="525"/>
    </row>
    <row r="131" spans="1:131" s="502"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429</v>
      </c>
      <c r="X131" s="923"/>
      <c r="Y131" s="923"/>
      <c r="Z131" s="924"/>
      <c r="AA131" s="820">
        <v>6619242</v>
      </c>
      <c r="AB131" s="821"/>
      <c r="AC131" s="821"/>
      <c r="AD131" s="821"/>
      <c r="AE131" s="822"/>
      <c r="AF131" s="823">
        <v>6677006</v>
      </c>
      <c r="AG131" s="821"/>
      <c r="AH131" s="821"/>
      <c r="AI131" s="821"/>
      <c r="AJ131" s="822"/>
      <c r="AK131" s="823">
        <v>6940131</v>
      </c>
      <c r="AL131" s="821"/>
      <c r="AM131" s="821"/>
      <c r="AN131" s="821"/>
      <c r="AO131" s="822"/>
      <c r="AP131" s="925"/>
      <c r="AQ131" s="926"/>
      <c r="AR131" s="926"/>
      <c r="AS131" s="926"/>
      <c r="AT131" s="927"/>
      <c r="AU131" s="907"/>
      <c r="AV131" s="907"/>
      <c r="AW131" s="907"/>
      <c r="AX131" s="928" t="s">
        <v>430</v>
      </c>
      <c r="AY131" s="895"/>
      <c r="AZ131" s="895"/>
      <c r="BA131" s="895"/>
      <c r="BB131" s="895"/>
      <c r="BC131" s="895"/>
      <c r="BD131" s="895"/>
      <c r="BE131" s="896"/>
      <c r="BF131" s="929">
        <v>51.3</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3"/>
      <c r="DQ131" s="513"/>
      <c r="DR131" s="513"/>
      <c r="DS131" s="513"/>
      <c r="DT131" s="513"/>
      <c r="DU131" s="513"/>
      <c r="DV131" s="513"/>
      <c r="DW131" s="513"/>
      <c r="DX131" s="513"/>
      <c r="DY131" s="513"/>
      <c r="DZ131" s="525"/>
    </row>
    <row r="132" spans="1:131" s="502" customFormat="1" ht="26.25" customHeight="1" x14ac:dyDescent="0.15">
      <c r="A132" s="935" t="s">
        <v>431</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432</v>
      </c>
      <c r="W132" s="937"/>
      <c r="X132" s="937"/>
      <c r="Y132" s="937"/>
      <c r="Z132" s="938"/>
      <c r="AA132" s="939">
        <v>10.735655230000001</v>
      </c>
      <c r="AB132" s="940"/>
      <c r="AC132" s="940"/>
      <c r="AD132" s="940"/>
      <c r="AE132" s="941"/>
      <c r="AF132" s="942">
        <v>11.22341361</v>
      </c>
      <c r="AG132" s="940"/>
      <c r="AH132" s="940"/>
      <c r="AI132" s="940"/>
      <c r="AJ132" s="941"/>
      <c r="AK132" s="942">
        <v>10.25219841</v>
      </c>
      <c r="AL132" s="940"/>
      <c r="AM132" s="940"/>
      <c r="AN132" s="940"/>
      <c r="AO132" s="941"/>
      <c r="AP132" s="812"/>
      <c r="AQ132" s="813"/>
      <c r="AR132" s="813"/>
      <c r="AS132" s="813"/>
      <c r="AT132" s="943"/>
      <c r="AU132" s="944"/>
      <c r="AV132" s="945"/>
      <c r="AW132" s="945"/>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5"/>
      <c r="DQ132" s="525"/>
      <c r="DR132" s="525"/>
      <c r="DS132" s="525"/>
      <c r="DT132" s="525"/>
      <c r="DU132" s="525"/>
      <c r="DV132" s="525"/>
      <c r="DW132" s="525"/>
      <c r="DX132" s="525"/>
      <c r="DY132" s="525"/>
      <c r="DZ132" s="525"/>
    </row>
    <row r="133" spans="1:131" s="502"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433</v>
      </c>
      <c r="W133" s="948"/>
      <c r="X133" s="948"/>
      <c r="Y133" s="948"/>
      <c r="Z133" s="949"/>
      <c r="AA133" s="950">
        <v>11.3</v>
      </c>
      <c r="AB133" s="951"/>
      <c r="AC133" s="951"/>
      <c r="AD133" s="951"/>
      <c r="AE133" s="952"/>
      <c r="AF133" s="950">
        <v>10.7</v>
      </c>
      <c r="AG133" s="951"/>
      <c r="AH133" s="951"/>
      <c r="AI133" s="951"/>
      <c r="AJ133" s="952"/>
      <c r="AK133" s="950">
        <v>10.7</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5"/>
      <c r="DQ133" s="525"/>
      <c r="DR133" s="525"/>
      <c r="DS133" s="525"/>
      <c r="DT133" s="525"/>
      <c r="DU133" s="525"/>
      <c r="DV133" s="525"/>
      <c r="DW133" s="525"/>
      <c r="DX133" s="525"/>
      <c r="DY133" s="525"/>
      <c r="DZ133" s="525"/>
    </row>
    <row r="134" spans="1:131" s="503"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5"/>
      <c r="DQ134" s="525"/>
      <c r="DR134" s="525"/>
      <c r="DS134" s="525"/>
      <c r="DT134" s="525"/>
      <c r="DU134" s="525"/>
      <c r="DV134" s="525"/>
      <c r="DW134" s="525"/>
      <c r="DX134" s="525"/>
      <c r="DY134" s="525"/>
      <c r="DZ134" s="525"/>
      <c r="EA134" s="502"/>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sheetData>
  <sheetProtection algorithmName="SHA-512" hashValue="UWNwAkdl6prUxPjR38zKewCTIl6tsdALOzhD/IZ3j/8NWVNF0JE1RC9LNwaSQxXJLZbaFs3NGadjCSt6yVJjBg==" saltValue="kO5JZ8KgKQ42tPuooi1B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wyveAGQc0lUXQ004tcebVdSou2ao/7+PJDXnfLbkzbktsLRGrCcYC4eQxUiplLjJXIW3AnD1yeHsrckXitrXAg==" saltValue="83i28Y9kIgTr+aXD866C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hO4L1OHCYI0TSbjaBio5NlsPqn/dySDYN/dosi6CTHYnq8dZTXrpbmDyqv5WQ4LwLWe742gPcYJjFK4py91Mg==" saltValue="E9tjG1kIKze4gWUzkkvB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434</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435</v>
      </c>
      <c r="AL6" s="962"/>
      <c r="AM6" s="962"/>
      <c r="AN6" s="962"/>
      <c r="AO6" s="957"/>
      <c r="AP6" s="957"/>
      <c r="AQ6" s="957"/>
      <c r="AR6" s="957"/>
    </row>
    <row r="7" spans="1:46" ht="13.5" customHeight="1"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436</v>
      </c>
      <c r="AP7" s="968"/>
      <c r="AQ7" s="969" t="s">
        <v>437</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438</v>
      </c>
      <c r="AQ8" s="976" t="s">
        <v>439</v>
      </c>
      <c r="AR8" s="977" t="s">
        <v>440</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441</v>
      </c>
      <c r="AL9" s="979"/>
      <c r="AM9" s="979"/>
      <c r="AN9" s="980"/>
      <c r="AO9" s="981">
        <v>2406295</v>
      </c>
      <c r="AP9" s="981">
        <v>101292</v>
      </c>
      <c r="AQ9" s="982">
        <v>93452</v>
      </c>
      <c r="AR9" s="983">
        <v>8.4</v>
      </c>
    </row>
    <row r="10" spans="1:46" ht="13.5" customHeight="1"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442</v>
      </c>
      <c r="AL10" s="979"/>
      <c r="AM10" s="979"/>
      <c r="AN10" s="980"/>
      <c r="AO10" s="984">
        <v>268228</v>
      </c>
      <c r="AP10" s="984">
        <v>11291</v>
      </c>
      <c r="AQ10" s="985">
        <v>10961</v>
      </c>
      <c r="AR10" s="986">
        <v>3</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443</v>
      </c>
      <c r="AL11" s="979"/>
      <c r="AM11" s="979"/>
      <c r="AN11" s="980"/>
      <c r="AO11" s="984">
        <v>245674</v>
      </c>
      <c r="AP11" s="984">
        <v>10342</v>
      </c>
      <c r="AQ11" s="985">
        <v>1243</v>
      </c>
      <c r="AR11" s="986">
        <v>732</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444</v>
      </c>
      <c r="AL12" s="979"/>
      <c r="AM12" s="979"/>
      <c r="AN12" s="980"/>
      <c r="AO12" s="984" t="s">
        <v>445</v>
      </c>
      <c r="AP12" s="984" t="s">
        <v>445</v>
      </c>
      <c r="AQ12" s="985">
        <v>0</v>
      </c>
      <c r="AR12" s="986" t="s">
        <v>445</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446</v>
      </c>
      <c r="AL13" s="979"/>
      <c r="AM13" s="979"/>
      <c r="AN13" s="980"/>
      <c r="AO13" s="984">
        <v>122706</v>
      </c>
      <c r="AP13" s="984">
        <v>5165</v>
      </c>
      <c r="AQ13" s="985">
        <v>3934</v>
      </c>
      <c r="AR13" s="986">
        <v>31.3</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447</v>
      </c>
      <c r="AL14" s="979"/>
      <c r="AM14" s="979"/>
      <c r="AN14" s="980"/>
      <c r="AO14" s="984">
        <v>124505</v>
      </c>
      <c r="AP14" s="984">
        <v>5241</v>
      </c>
      <c r="AQ14" s="985">
        <v>2305</v>
      </c>
      <c r="AR14" s="986">
        <v>127.4</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87" t="s">
        <v>448</v>
      </c>
      <c r="AL15" s="988"/>
      <c r="AM15" s="988"/>
      <c r="AN15" s="989"/>
      <c r="AO15" s="984">
        <v>-297476</v>
      </c>
      <c r="AP15" s="984">
        <v>-12522</v>
      </c>
      <c r="AQ15" s="985">
        <v>-6772</v>
      </c>
      <c r="AR15" s="986">
        <v>84.9</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122</v>
      </c>
      <c r="AL16" s="988"/>
      <c r="AM16" s="988"/>
      <c r="AN16" s="989"/>
      <c r="AO16" s="984">
        <v>2869932</v>
      </c>
      <c r="AP16" s="984">
        <v>120809</v>
      </c>
      <c r="AQ16" s="985">
        <v>105123</v>
      </c>
      <c r="AR16" s="986">
        <v>14.9</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57"/>
      <c r="AL17" s="957"/>
      <c r="AM17" s="957"/>
      <c r="AN17" s="957"/>
      <c r="AO17" s="957"/>
      <c r="AP17" s="957"/>
      <c r="AQ17" s="957"/>
      <c r="AR17" s="990"/>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1"/>
      <c r="AR18" s="991"/>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449</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2"/>
      <c r="AL20" s="993"/>
      <c r="AM20" s="993"/>
      <c r="AN20" s="994"/>
      <c r="AO20" s="995" t="s">
        <v>450</v>
      </c>
      <c r="AP20" s="996" t="s">
        <v>451</v>
      </c>
      <c r="AQ20" s="997" t="s">
        <v>452</v>
      </c>
      <c r="AR20" s="998"/>
    </row>
    <row r="21" spans="1:46" s="1007" customFormat="1" x14ac:dyDescent="0.15">
      <c r="A21" s="999"/>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1000" t="s">
        <v>453</v>
      </c>
      <c r="AL21" s="1001"/>
      <c r="AM21" s="1001"/>
      <c r="AN21" s="1002"/>
      <c r="AO21" s="1003">
        <v>10.52</v>
      </c>
      <c r="AP21" s="1004">
        <v>9.61</v>
      </c>
      <c r="AQ21" s="1005">
        <v>0.91</v>
      </c>
      <c r="AR21" s="962"/>
      <c r="AS21" s="1006"/>
      <c r="AT21" s="999"/>
    </row>
    <row r="22" spans="1:46" s="1007" customFormat="1" x14ac:dyDescent="0.15">
      <c r="A22" s="999"/>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1000" t="s">
        <v>454</v>
      </c>
      <c r="AL22" s="1001"/>
      <c r="AM22" s="1001"/>
      <c r="AN22" s="1002"/>
      <c r="AO22" s="1008">
        <v>96.8</v>
      </c>
      <c r="AP22" s="1009">
        <v>97.3</v>
      </c>
      <c r="AQ22" s="1010">
        <v>-0.5</v>
      </c>
      <c r="AR22" s="991"/>
      <c r="AS22" s="1006"/>
      <c r="AT22" s="999"/>
    </row>
    <row r="23" spans="1:46" s="1007" customFormat="1" x14ac:dyDescent="0.15">
      <c r="A23" s="999"/>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1"/>
      <c r="AQ23" s="991"/>
      <c r="AR23" s="991"/>
      <c r="AS23" s="1006"/>
      <c r="AT23" s="999"/>
    </row>
    <row r="24" spans="1:46" s="1007" customFormat="1" x14ac:dyDescent="0.15">
      <c r="A24" s="999"/>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1"/>
      <c r="AQ24" s="991"/>
      <c r="AR24" s="991"/>
      <c r="AS24" s="1006"/>
      <c r="AT24" s="999"/>
    </row>
    <row r="25" spans="1:46" s="1007" customFormat="1" x14ac:dyDescent="0.15">
      <c r="A25" s="1011"/>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3"/>
      <c r="AQ25" s="1013"/>
      <c r="AR25" s="1013"/>
      <c r="AS25" s="1014"/>
      <c r="AT25" s="999"/>
    </row>
    <row r="26" spans="1:46" s="1007" customFormat="1" x14ac:dyDescent="0.15">
      <c r="A26" s="962" t="s">
        <v>455</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1"/>
      <c r="AQ26" s="991"/>
      <c r="AR26" s="991"/>
      <c r="AS26" s="962"/>
      <c r="AT26" s="962"/>
    </row>
    <row r="27" spans="1:46" x14ac:dyDescent="0.15">
      <c r="A27" s="1015"/>
      <c r="AO27" s="957"/>
      <c r="AP27" s="957"/>
      <c r="AQ27" s="957"/>
      <c r="AR27" s="957"/>
      <c r="AS27" s="957"/>
      <c r="AT27" s="957"/>
    </row>
    <row r="28" spans="1:46" ht="17.25" x14ac:dyDescent="0.15">
      <c r="A28" s="958" t="s">
        <v>456</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6"/>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457</v>
      </c>
      <c r="AL29" s="962"/>
      <c r="AM29" s="962"/>
      <c r="AN29" s="962"/>
      <c r="AO29" s="957"/>
      <c r="AP29" s="957"/>
      <c r="AQ29" s="957"/>
      <c r="AR29" s="957"/>
      <c r="AS29" s="1017"/>
    </row>
    <row r="30" spans="1:46" ht="13.5" customHeight="1"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436</v>
      </c>
      <c r="AP30" s="968"/>
      <c r="AQ30" s="969" t="s">
        <v>437</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438</v>
      </c>
      <c r="AQ31" s="976" t="s">
        <v>439</v>
      </c>
      <c r="AR31" s="977" t="s">
        <v>440</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8" t="s">
        <v>458</v>
      </c>
      <c r="AL32" s="1019"/>
      <c r="AM32" s="1019"/>
      <c r="AN32" s="1020"/>
      <c r="AO32" s="1021">
        <v>1639159</v>
      </c>
      <c r="AP32" s="1021">
        <v>69000</v>
      </c>
      <c r="AQ32" s="1022">
        <v>59783</v>
      </c>
      <c r="AR32" s="1023">
        <v>15.4</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8" t="s">
        <v>459</v>
      </c>
      <c r="AL33" s="1019"/>
      <c r="AM33" s="1019"/>
      <c r="AN33" s="1020"/>
      <c r="AO33" s="1021" t="s">
        <v>445</v>
      </c>
      <c r="AP33" s="1021" t="s">
        <v>445</v>
      </c>
      <c r="AQ33" s="1022" t="s">
        <v>445</v>
      </c>
      <c r="AR33" s="1023" t="s">
        <v>445</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8" t="s">
        <v>460</v>
      </c>
      <c r="AL34" s="1019"/>
      <c r="AM34" s="1019"/>
      <c r="AN34" s="1020"/>
      <c r="AO34" s="1021" t="s">
        <v>445</v>
      </c>
      <c r="AP34" s="1021" t="s">
        <v>445</v>
      </c>
      <c r="AQ34" s="1022">
        <v>3</v>
      </c>
      <c r="AR34" s="1023" t="s">
        <v>445</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8" t="s">
        <v>461</v>
      </c>
      <c r="AL35" s="1019"/>
      <c r="AM35" s="1019"/>
      <c r="AN35" s="1020"/>
      <c r="AO35" s="1021">
        <v>556988</v>
      </c>
      <c r="AP35" s="1021">
        <v>23446</v>
      </c>
      <c r="AQ35" s="1022">
        <v>17197</v>
      </c>
      <c r="AR35" s="1023">
        <v>36.299999999999997</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8" t="s">
        <v>462</v>
      </c>
      <c r="AL36" s="1019"/>
      <c r="AM36" s="1019"/>
      <c r="AN36" s="1020"/>
      <c r="AO36" s="1021" t="s">
        <v>445</v>
      </c>
      <c r="AP36" s="1021" t="s">
        <v>445</v>
      </c>
      <c r="AQ36" s="1022">
        <v>2470</v>
      </c>
      <c r="AR36" s="1023" t="s">
        <v>445</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8" t="s">
        <v>463</v>
      </c>
      <c r="AL37" s="1019"/>
      <c r="AM37" s="1019"/>
      <c r="AN37" s="1020"/>
      <c r="AO37" s="1021" t="s">
        <v>445</v>
      </c>
      <c r="AP37" s="1021" t="s">
        <v>445</v>
      </c>
      <c r="AQ37" s="1022">
        <v>386</v>
      </c>
      <c r="AR37" s="1023" t="s">
        <v>445</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4" t="s">
        <v>464</v>
      </c>
      <c r="AL38" s="1025"/>
      <c r="AM38" s="1025"/>
      <c r="AN38" s="1026"/>
      <c r="AO38" s="1027" t="s">
        <v>445</v>
      </c>
      <c r="AP38" s="1027" t="s">
        <v>445</v>
      </c>
      <c r="AQ38" s="1028">
        <v>2</v>
      </c>
      <c r="AR38" s="1010" t="s">
        <v>445</v>
      </c>
      <c r="AS38" s="1017"/>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4" t="s">
        <v>465</v>
      </c>
      <c r="AL39" s="1025"/>
      <c r="AM39" s="1025"/>
      <c r="AN39" s="1026"/>
      <c r="AO39" s="1021">
        <v>-98177</v>
      </c>
      <c r="AP39" s="1021">
        <v>-4133</v>
      </c>
      <c r="AQ39" s="1022">
        <v>-5644</v>
      </c>
      <c r="AR39" s="1023">
        <v>-26.8</v>
      </c>
      <c r="AS39" s="1017"/>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8" t="s">
        <v>466</v>
      </c>
      <c r="AL40" s="1019"/>
      <c r="AM40" s="1019"/>
      <c r="AN40" s="1020"/>
      <c r="AO40" s="1021">
        <v>-1386454</v>
      </c>
      <c r="AP40" s="1021">
        <v>-58362</v>
      </c>
      <c r="AQ40" s="1022">
        <v>-52018</v>
      </c>
      <c r="AR40" s="1023">
        <v>12.2</v>
      </c>
      <c r="AS40" s="1017"/>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9" t="s">
        <v>232</v>
      </c>
      <c r="AL41" s="1030"/>
      <c r="AM41" s="1030"/>
      <c r="AN41" s="1031"/>
      <c r="AO41" s="1021">
        <v>711516</v>
      </c>
      <c r="AP41" s="1021">
        <v>29951</v>
      </c>
      <c r="AQ41" s="1022">
        <v>22179</v>
      </c>
      <c r="AR41" s="1023">
        <v>35</v>
      </c>
      <c r="AS41" s="1017"/>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2" t="s">
        <v>467</v>
      </c>
      <c r="AL42" s="957"/>
      <c r="AM42" s="957"/>
      <c r="AN42" s="957"/>
      <c r="AO42" s="957"/>
      <c r="AP42" s="957"/>
      <c r="AQ42" s="991"/>
      <c r="AR42" s="991"/>
      <c r="AS42" s="1017"/>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3"/>
      <c r="AQ43" s="991"/>
      <c r="AR43" s="957"/>
      <c r="AS43" s="1017"/>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1"/>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4"/>
      <c r="AR45" s="959"/>
      <c r="AS45" s="959"/>
      <c r="AT45" s="957"/>
    </row>
    <row r="46" spans="1:46" x14ac:dyDescent="0.15">
      <c r="A46" s="1035"/>
      <c r="B46" s="1035"/>
      <c r="C46" s="1035"/>
      <c r="D46" s="1035"/>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5"/>
      <c r="AK46" s="1035"/>
      <c r="AL46" s="1035"/>
      <c r="AM46" s="1035"/>
      <c r="AN46" s="1035"/>
      <c r="AO46" s="1035"/>
      <c r="AP46" s="1035"/>
      <c r="AQ46" s="1035"/>
      <c r="AR46" s="1035"/>
      <c r="AS46" s="1035"/>
      <c r="AT46" s="957"/>
    </row>
    <row r="47" spans="1:46" ht="17.25" customHeight="1" x14ac:dyDescent="0.15">
      <c r="A47" s="1036" t="s">
        <v>468</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7" t="s">
        <v>469</v>
      </c>
      <c r="AL48" s="1037"/>
      <c r="AM48" s="1037"/>
      <c r="AN48" s="1037"/>
      <c r="AO48" s="1037"/>
      <c r="AP48" s="1037"/>
      <c r="AQ48" s="1038"/>
      <c r="AR48" s="1037"/>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9"/>
      <c r="AL49" s="1040"/>
      <c r="AM49" s="1041" t="s">
        <v>436</v>
      </c>
      <c r="AN49" s="1042" t="s">
        <v>470</v>
      </c>
      <c r="AO49" s="1043"/>
      <c r="AP49" s="1043"/>
      <c r="AQ49" s="1043"/>
      <c r="AR49" s="1044"/>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5"/>
      <c r="AL50" s="1046"/>
      <c r="AM50" s="1047"/>
      <c r="AN50" s="1048" t="s">
        <v>471</v>
      </c>
      <c r="AO50" s="1049" t="s">
        <v>472</v>
      </c>
      <c r="AP50" s="1050" t="s">
        <v>473</v>
      </c>
      <c r="AQ50" s="1051" t="s">
        <v>474</v>
      </c>
      <c r="AR50" s="1052" t="s">
        <v>475</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9" t="s">
        <v>476</v>
      </c>
      <c r="AL51" s="1040"/>
      <c r="AM51" s="1053">
        <v>1971838</v>
      </c>
      <c r="AN51" s="1054">
        <v>77348</v>
      </c>
      <c r="AO51" s="1055">
        <v>2.7</v>
      </c>
      <c r="AP51" s="1056">
        <v>66954</v>
      </c>
      <c r="AQ51" s="1057">
        <v>5.0999999999999996</v>
      </c>
      <c r="AR51" s="1058">
        <v>-2.4</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9"/>
      <c r="AL52" s="1060" t="s">
        <v>477</v>
      </c>
      <c r="AM52" s="1061">
        <v>1163323</v>
      </c>
      <c r="AN52" s="1062">
        <v>45633</v>
      </c>
      <c r="AO52" s="1063">
        <v>56.3</v>
      </c>
      <c r="AP52" s="1064">
        <v>37305</v>
      </c>
      <c r="AQ52" s="1065">
        <v>7.9</v>
      </c>
      <c r="AR52" s="1066">
        <v>48.4</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9" t="s">
        <v>478</v>
      </c>
      <c r="AL53" s="1040"/>
      <c r="AM53" s="1053">
        <v>1975412</v>
      </c>
      <c r="AN53" s="1054">
        <v>78695</v>
      </c>
      <c r="AO53" s="1055">
        <v>1.7</v>
      </c>
      <c r="AP53" s="1056">
        <v>72656</v>
      </c>
      <c r="AQ53" s="1057">
        <v>8.5</v>
      </c>
      <c r="AR53" s="1058">
        <v>-6.8</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9"/>
      <c r="AL54" s="1060" t="s">
        <v>477</v>
      </c>
      <c r="AM54" s="1061">
        <v>807584</v>
      </c>
      <c r="AN54" s="1062">
        <v>32172</v>
      </c>
      <c r="AO54" s="1063">
        <v>-29.5</v>
      </c>
      <c r="AP54" s="1064">
        <v>36448</v>
      </c>
      <c r="AQ54" s="1065">
        <v>-2.2999999999999998</v>
      </c>
      <c r="AR54" s="1066">
        <v>-27.2</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9" t="s">
        <v>479</v>
      </c>
      <c r="AL55" s="1040"/>
      <c r="AM55" s="1053">
        <v>1257933</v>
      </c>
      <c r="AN55" s="1054">
        <v>50918</v>
      </c>
      <c r="AO55" s="1055">
        <v>-35.299999999999997</v>
      </c>
      <c r="AP55" s="1056">
        <v>65080</v>
      </c>
      <c r="AQ55" s="1057">
        <v>-10.4</v>
      </c>
      <c r="AR55" s="1058">
        <v>-24.9</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9"/>
      <c r="AL56" s="1060" t="s">
        <v>477</v>
      </c>
      <c r="AM56" s="1061">
        <v>693238</v>
      </c>
      <c r="AN56" s="1062">
        <v>28061</v>
      </c>
      <c r="AO56" s="1063">
        <v>-12.8</v>
      </c>
      <c r="AP56" s="1064">
        <v>38201</v>
      </c>
      <c r="AQ56" s="1065">
        <v>4.8</v>
      </c>
      <c r="AR56" s="1066">
        <v>-17.600000000000001</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9" t="s">
        <v>480</v>
      </c>
      <c r="AL57" s="1040"/>
      <c r="AM57" s="1053">
        <v>2051580</v>
      </c>
      <c r="AN57" s="1054">
        <v>84514</v>
      </c>
      <c r="AO57" s="1055">
        <v>66</v>
      </c>
      <c r="AP57" s="1056">
        <v>79288</v>
      </c>
      <c r="AQ57" s="1057">
        <v>21.8</v>
      </c>
      <c r="AR57" s="1058">
        <v>44.2</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9"/>
      <c r="AL58" s="1060" t="s">
        <v>477</v>
      </c>
      <c r="AM58" s="1061">
        <v>1207090</v>
      </c>
      <c r="AN58" s="1062">
        <v>49726</v>
      </c>
      <c r="AO58" s="1063">
        <v>77.2</v>
      </c>
      <c r="AP58" s="1064">
        <v>41870</v>
      </c>
      <c r="AQ58" s="1065">
        <v>9.6</v>
      </c>
      <c r="AR58" s="1066">
        <v>67.599999999999994</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9" t="s">
        <v>481</v>
      </c>
      <c r="AL59" s="1040"/>
      <c r="AM59" s="1053">
        <v>2318379</v>
      </c>
      <c r="AN59" s="1054">
        <v>97591</v>
      </c>
      <c r="AO59" s="1055">
        <v>15.5</v>
      </c>
      <c r="AP59" s="1056">
        <v>84962</v>
      </c>
      <c r="AQ59" s="1057">
        <v>7.2</v>
      </c>
      <c r="AR59" s="1058">
        <v>8.3000000000000007</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9"/>
      <c r="AL60" s="1060" t="s">
        <v>477</v>
      </c>
      <c r="AM60" s="1061">
        <v>571665</v>
      </c>
      <c r="AN60" s="1062">
        <v>24064</v>
      </c>
      <c r="AO60" s="1063">
        <v>-51.6</v>
      </c>
      <c r="AP60" s="1064">
        <v>42793</v>
      </c>
      <c r="AQ60" s="1065">
        <v>2.2000000000000002</v>
      </c>
      <c r="AR60" s="1066">
        <v>-53.8</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9" t="s">
        <v>482</v>
      </c>
      <c r="AL61" s="1067"/>
      <c r="AM61" s="1068">
        <v>1915028</v>
      </c>
      <c r="AN61" s="1069">
        <v>77813</v>
      </c>
      <c r="AO61" s="1070">
        <v>10.1</v>
      </c>
      <c r="AP61" s="1071">
        <v>73788</v>
      </c>
      <c r="AQ61" s="1072">
        <v>6.4</v>
      </c>
      <c r="AR61" s="1058">
        <v>3.7</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9"/>
      <c r="AL62" s="1060" t="s">
        <v>477</v>
      </c>
      <c r="AM62" s="1061">
        <v>888580</v>
      </c>
      <c r="AN62" s="1062">
        <v>35931</v>
      </c>
      <c r="AO62" s="1063">
        <v>7.9</v>
      </c>
      <c r="AP62" s="1064">
        <v>39323</v>
      </c>
      <c r="AQ62" s="1065">
        <v>4.4000000000000004</v>
      </c>
      <c r="AR62" s="1066">
        <v>3.5</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3"/>
      <c r="B66" s="1035"/>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035"/>
      <c r="AM66" s="1035"/>
      <c r="AN66" s="1035"/>
      <c r="AO66" s="1035"/>
      <c r="AP66" s="1035"/>
      <c r="AQ66" s="1035"/>
      <c r="AR66" s="1035"/>
      <c r="AS66" s="1074"/>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sheetData>
  <sheetProtection algorithmName="SHA-512" hashValue="rklHQtF3ZmmdaGj5bHcxIKIiSVTDF3MG8vyKlsHb1Mde2kreg27Krft4u1AB/M5hSNHByyDPKJxWhxMW3ij7Qw==" saltValue="fgsIBmLzFh2OmRtwc+2c4A=="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X66WNYizAlB4+VPDfuXv9Zs21WMTO3yCJsu7iNblX2FeT1dkr8wlolGeVmU04KGZ4NnuJpejFyO2TcqC/6sZRA==" saltValue="L6rcuHmdeURDP2pdpW4f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pXl6kzbZO1wscVZ35py8Qy2NQzTKudERbnTvvb+frDTctBvOWf15bj9rO1lFt2V3lKWmKKalPpHT2d/fq8pd5Q==" saltValue="ZQNilGCNjzgqiDv59vGb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075" customWidth="1"/>
    <col min="2" max="16" width="14.625" style="1075" customWidth="1"/>
    <col min="17"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6"/>
      <c r="C45" s="1076"/>
      <c r="D45" s="1076"/>
      <c r="E45" s="1076"/>
      <c r="F45" s="1076"/>
      <c r="G45" s="1076"/>
      <c r="H45" s="1076"/>
      <c r="I45" s="1076"/>
      <c r="J45" s="1077" t="s">
        <v>483</v>
      </c>
    </row>
    <row r="46" spans="2:10" ht="29.25" customHeight="1" thickBot="1" x14ac:dyDescent="0.25">
      <c r="B46" s="1078" t="s">
        <v>26</v>
      </c>
      <c r="C46" s="1079"/>
      <c r="D46" s="1079"/>
      <c r="E46" s="1080" t="s">
        <v>484</v>
      </c>
      <c r="F46" s="1081" t="s">
        <v>4</v>
      </c>
      <c r="G46" s="1082" t="s">
        <v>5</v>
      </c>
      <c r="H46" s="1082" t="s">
        <v>6</v>
      </c>
      <c r="I46" s="1082" t="s">
        <v>7</v>
      </c>
      <c r="J46" s="1083" t="s">
        <v>8</v>
      </c>
    </row>
    <row r="47" spans="2:10" ht="57.75" customHeight="1" x14ac:dyDescent="0.15">
      <c r="B47" s="1084"/>
      <c r="C47" s="1085" t="s">
        <v>485</v>
      </c>
      <c r="D47" s="1085"/>
      <c r="E47" s="1086"/>
      <c r="F47" s="1087">
        <v>28.9</v>
      </c>
      <c r="G47" s="1088">
        <v>25.15</v>
      </c>
      <c r="H47" s="1088">
        <v>14.7</v>
      </c>
      <c r="I47" s="1088">
        <v>6.82</v>
      </c>
      <c r="J47" s="1089">
        <v>6.85</v>
      </c>
    </row>
    <row r="48" spans="2:10" ht="57.75" customHeight="1" x14ac:dyDescent="0.15">
      <c r="B48" s="1090"/>
      <c r="C48" s="1091" t="s">
        <v>486</v>
      </c>
      <c r="D48" s="1091"/>
      <c r="E48" s="1092"/>
      <c r="F48" s="1093">
        <v>2.2400000000000002</v>
      </c>
      <c r="G48" s="1094">
        <v>0.22</v>
      </c>
      <c r="H48" s="1094">
        <v>1.33</v>
      </c>
      <c r="I48" s="1094">
        <v>2.86</v>
      </c>
      <c r="J48" s="1095">
        <v>3.78</v>
      </c>
    </row>
    <row r="49" spans="2:10" ht="57.75" customHeight="1" thickBot="1" x14ac:dyDescent="0.2">
      <c r="B49" s="1096"/>
      <c r="C49" s="1097" t="s">
        <v>487</v>
      </c>
      <c r="D49" s="1097"/>
      <c r="E49" s="1098"/>
      <c r="F49" s="1099" t="s">
        <v>488</v>
      </c>
      <c r="G49" s="1100" t="s">
        <v>489</v>
      </c>
      <c r="H49" s="1100" t="s">
        <v>490</v>
      </c>
      <c r="I49" s="1100" t="s">
        <v>491</v>
      </c>
      <c r="J49" s="1101" t="s">
        <v>492</v>
      </c>
    </row>
    <row r="50" spans="2:10" ht="13.5" customHeight="1" x14ac:dyDescent="0.15"/>
  </sheetData>
  <sheetProtection algorithmName="SHA-512" hashValue="iIFgnfTRVMFPXT9ejXqaKmlzHKGX1mn680rtcvvE4pEysu+r0C7fFmVY/UsXoVCtOt7ciVwDlJQiB1hreyhing==" saltValue="abHEUTB9PItw/Cp34mPy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m2584</cp:lastModifiedBy>
  <cp:lastPrinted>2022-09-13T08:10:15Z</cp:lastPrinted>
  <dcterms:created xsi:type="dcterms:W3CDTF">2022-07-27T05:44:13Z</dcterms:created>
  <dcterms:modified xsi:type="dcterms:W3CDTF">2022-09-27T06:45:21Z</dcterms:modified>
  <cp:category/>
</cp:coreProperties>
</file>