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126.132\_NAS_Media\令和３年度\07 公営企業総括\25 経営比較分析表（R2年度決算）★\04 県→国\公表資料\経営比較分析表\【ここへ格納】法適用事業\171 公共下水\"/>
    </mc:Choice>
  </mc:AlternateContent>
  <workbookProtection workbookAlgorithmName="SHA-512" workbookHashValue="voe+zbtpsv0sRVnXxlDkdfa6vcbJ6xpdM0U6K312Cq8QuOKFRCw1ijm/EzbsUofAhADXzyRUjEcm9FIft+azKQ==" workbookSaltValue="dfo0oZcOosvGZiVt3Rsliw==" workbookSpinCount="100000" lockStructure="1"/>
  <bookViews>
    <workbookView xWindow="0" yWindow="0" windowWidth="20490" windowHeight="70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BB10" i="4"/>
  <c r="AD10" i="4"/>
  <c r="W10" i="4"/>
  <c r="P10" i="4"/>
  <c r="B10" i="4"/>
  <c r="BB8" i="4"/>
  <c r="AT8" i="4"/>
  <c r="AD8" i="4"/>
  <c r="W8" i="4"/>
  <c r="B8" i="4"/>
  <c r="B6" i="4"/>
</calcChain>
</file>

<file path=xl/sharedStrings.xml><?xml version="1.0" encoding="utf-8"?>
<sst xmlns="http://schemas.openxmlformats.org/spreadsheetml/2006/main" count="319" uniqueCount="117">
  <si>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</si>
  <si>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</si>
  <si>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</si>
  <si>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</si>
  <si>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</si>
  <si>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</si>
  <si>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</si>
  <si>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</si>
  <si>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</si>
  <si>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</si>
  <si>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</si>
  <si>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</si>
  <si>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</si>
  <si>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</si>
  <si>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</si>
  <si>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</si>
  <si>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</si>
  <si>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</si>
  <si>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</si>
  <si>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</si>
  <si>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</si>
  <si>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</si>
  <si>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</si>
  <si>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</si>
  <si>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</si>
  <si>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</si>
  <si>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</si>
  <si>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</si>
  <si>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</si>
  <si>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</si>
  <si>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</si>
  <si>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</si>
  <si>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</si>
  <si>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</si>
  <si>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</si>
  <si>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</si>
  <si>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</si>
  <si>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</si>
  <si>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</si>
  <si>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</si>
  <si>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</si>
  <si>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</si>
  <si>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</si>
  <si>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</si>
  <si>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</si>
  <si>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</si>
  <si>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</si>
  <si>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</si>
  <si>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</si>
  <si>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</si>
  <si>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</si>
  <si>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</si>
  <si>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</si>
  <si>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</si>
  <si>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</si>
  <si>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</si>
  <si>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</si>
  <si>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</si>
  <si>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</si>
  <si>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</si>
  <si>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</si>
  <si>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</si>
  <si>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</si>
  <si>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</si>
  <si>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</si>
  <si>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</si>
  <si>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</si>
  <si>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</si>
  <si>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</si>
  <si>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</si>
  <si>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</si>
  <si>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</si>
  <si>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</si>
  <si>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</si>
  <si>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</si>
  <si>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</si>
  <si>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</si>
  <si>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</si>
  <si>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</si>
  <si>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</si>
  <si>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</si>
  <si>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</si>
  <si>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</si>
  <si>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</si>
  <si>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</si>
  <si>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</si>
  <si>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</si>
  <si>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</si>
  <si>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</si>
  <si>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</si>
  <si>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</si>
  <si>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</si>
  <si>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</si>
  <si>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</si>
  <si>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</si>
  <si>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</si>
  <si>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水俣市</t>
  </si>
  <si>
    <t>法適用</t>
  </si>
  <si>
    <t>下水道事業</t>
  </si>
  <si>
    <t>公共下水道</t>
  </si>
  <si>
    <t>Cc1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</si>
  <si>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</si>
  <si>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</si>
  <si>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</si>
  <si>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</si>
  <si>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</si>
  <si>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</si>
  <si>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</si>
  <si>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</si>
  <si>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</si>
  <si>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</si>
  <si>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</si>
  <si>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</si>
  <si>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</si>
  <si>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現在、汚水に係る公共下水道管路整備については概ね整備が完了しており下水道区域の水洗化率も約９割に達しているが、今後、人口減少による下水道使用料収入の減少や、浄化センター及び各雨水ポンプ場等の老朽化に伴う多額の更新費用がかかってくる。地方債現在高は年々減少傾向にあり、毎年の元金償還金も減少していく見込みであるが、使用料以外の収入（基準外の一般会計繰入金）に依存している経営状況は続いていくことが予想される。安定的な公共下水道事業を継続していくため、限りある財源を重点的かつ効率的に使うなど財務と投資のバランスを図りながら施設の改築・更新に取り組むとともに、健全で効率的な経営を目指し経営戦略やストックマネジメント計画の定期的な見直しも行う。
</t>
    <rPh sb="102" eb="104">
      <t>タガク</t>
    </rPh>
    <rPh sb="107" eb="109">
      <t>ヒヨウ</t>
    </rPh>
    <rPh sb="134" eb="136">
      <t>マイトシ</t>
    </rPh>
    <rPh sb="137" eb="139">
      <t>ガンキン</t>
    </rPh>
    <rPh sb="139" eb="141">
      <t>ショウカン</t>
    </rPh>
    <rPh sb="141" eb="142">
      <t>キン</t>
    </rPh>
    <rPh sb="143" eb="145">
      <t>ゲンショウ</t>
    </rPh>
    <rPh sb="149" eb="151">
      <t>ミコ</t>
    </rPh>
    <rPh sb="157" eb="160">
      <t>シヨウリョウ</t>
    </rPh>
    <rPh sb="160" eb="162">
      <t>イガイ</t>
    </rPh>
    <rPh sb="163" eb="165">
      <t>シュウニュウ</t>
    </rPh>
    <rPh sb="166" eb="168">
      <t>キジュン</t>
    </rPh>
    <rPh sb="168" eb="169">
      <t>ガイ</t>
    </rPh>
    <rPh sb="170" eb="172">
      <t>イッパン</t>
    </rPh>
    <rPh sb="172" eb="174">
      <t>カイケイ</t>
    </rPh>
    <rPh sb="174" eb="176">
      <t>クリイレ</t>
    </rPh>
    <rPh sb="176" eb="177">
      <t>キン</t>
    </rPh>
    <rPh sb="179" eb="181">
      <t>イゾン</t>
    </rPh>
    <rPh sb="190" eb="191">
      <t>ツヅ</t>
    </rPh>
    <rPh sb="198" eb="200">
      <t>ヨソウ</t>
    </rPh>
    <rPh sb="208" eb="210">
      <t>コウキョウ</t>
    </rPh>
    <rPh sb="210" eb="213">
      <t>ゲスイドウ</t>
    </rPh>
    <rPh sb="241" eb="242">
      <t>ツカ</t>
    </rPh>
    <phoneticPr fontId="4"/>
  </si>
  <si>
    <t>①経常収支比率は100％を超え、②累積欠損金もないが、下水道使用料以外の収入に依存している部分も多く、使用料収入の確保や更なる経費削減等を図る必要がある。
③流動比率は全国・類似団体平均値と比較して著しく低い状況である。流動負債は過去の設備投資に充てた企業債の元金償還金がほどんどを占めており使用料収入で返済していくものであるが、年間の使用料収入のみでは賄いきれないため一般会計繰入金に頼らざるを得ない状況である。
④企業債残高対事業規模比率は類似団体と比べて低い水準である。これは汚水に係る公共下水道管路整備が概ね完了しており企業債残高も年々減少してきているためである。
⑤経費回収率は、類似団体平均値と同水準であるが100％を下回っており使用料金の見直しを検討していく必要がある。
⑥汚水処理原価は全国・類似団体平均より高い水準にある。地理的に汚水中継ポンプを必要とするなど設備投資や維持費管理費が高くなる要素を持っているが、今後も経費削減に努めていく。
⑦施設利用率は全国・類似団体平均値よりも低い水準である。これは人口減少に伴い汚水処理人口が年々減少傾向にあることが原因であり、今後も減少していくことが予想される。処理場は平成26年に従来の能力を縮小して一部設備更新を行っており、その他の設備についても縮小後の能力に合わせて更新を行うなど過剰投資とならないよう努める。
⑧水洗化率は全国平均値は下回るものの、公共下水道管路整備は概ね完了しており、これまでに水洗化推進も行ってきたため類似団体平均値を上回っている。使用料収入を確保するため引き続き水洗化率の向上に努める。</t>
    <rPh sb="17" eb="19">
      <t>ルイセキ</t>
    </rPh>
    <rPh sb="19" eb="21">
      <t>ケッソン</t>
    </rPh>
    <rPh sb="21" eb="22">
      <t>キン</t>
    </rPh>
    <rPh sb="27" eb="30">
      <t>ゲスイドウ</t>
    </rPh>
    <rPh sb="30" eb="33">
      <t>シヨウリョウ</t>
    </rPh>
    <rPh sb="33" eb="35">
      <t>イガイ</t>
    </rPh>
    <rPh sb="36" eb="38">
      <t>シュウニュウ</t>
    </rPh>
    <rPh sb="39" eb="41">
      <t>イゾン</t>
    </rPh>
    <rPh sb="45" eb="47">
      <t>ブブン</t>
    </rPh>
    <rPh sb="48" eb="49">
      <t>オオ</t>
    </rPh>
    <rPh sb="51" eb="54">
      <t>シヨウリョウ</t>
    </rPh>
    <rPh sb="54" eb="56">
      <t>シュウニュウ</t>
    </rPh>
    <rPh sb="57" eb="59">
      <t>カクホ</t>
    </rPh>
    <rPh sb="60" eb="61">
      <t>サラ</t>
    </rPh>
    <rPh sb="63" eb="65">
      <t>ケイヒ</t>
    </rPh>
    <rPh sb="65" eb="67">
      <t>サクゲン</t>
    </rPh>
    <rPh sb="67" eb="68">
      <t>トウ</t>
    </rPh>
    <rPh sb="69" eb="70">
      <t>ハカ</t>
    </rPh>
    <rPh sb="71" eb="73">
      <t>ヒツヨウ</t>
    </rPh>
    <rPh sb="84" eb="86">
      <t>ゼンコク</t>
    </rPh>
    <rPh sb="87" eb="89">
      <t>ルイジ</t>
    </rPh>
    <rPh sb="89" eb="91">
      <t>ダンタイ</t>
    </rPh>
    <rPh sb="93" eb="94">
      <t>チ</t>
    </rPh>
    <rPh sb="95" eb="97">
      <t>ヒカク</t>
    </rPh>
    <rPh sb="99" eb="100">
      <t>イチジル</t>
    </rPh>
    <rPh sb="102" eb="103">
      <t>ヒク</t>
    </rPh>
    <rPh sb="104" eb="106">
      <t>ジョウキョウ</t>
    </rPh>
    <rPh sb="110" eb="112">
      <t>リュウドウ</t>
    </rPh>
    <rPh sb="112" eb="114">
      <t>フサイ</t>
    </rPh>
    <rPh sb="115" eb="117">
      <t>カコ</t>
    </rPh>
    <rPh sb="123" eb="124">
      <t>ア</t>
    </rPh>
    <rPh sb="126" eb="128">
      <t>キギョウ</t>
    </rPh>
    <rPh sb="128" eb="129">
      <t>サイ</t>
    </rPh>
    <rPh sb="130" eb="132">
      <t>ガンキン</t>
    </rPh>
    <rPh sb="132" eb="134">
      <t>ショウカン</t>
    </rPh>
    <rPh sb="134" eb="135">
      <t>キン</t>
    </rPh>
    <rPh sb="141" eb="142">
      <t>シ</t>
    </rPh>
    <rPh sb="146" eb="149">
      <t>シヨウリョウ</t>
    </rPh>
    <rPh sb="149" eb="151">
      <t>シュウニュウ</t>
    </rPh>
    <rPh sb="152" eb="154">
      <t>ヘンサイ</t>
    </rPh>
    <rPh sb="165" eb="167">
      <t>ネンカン</t>
    </rPh>
    <rPh sb="168" eb="171">
      <t>シヨウリョウ</t>
    </rPh>
    <rPh sb="171" eb="173">
      <t>シュウニュウ</t>
    </rPh>
    <rPh sb="177" eb="178">
      <t>マカナ</t>
    </rPh>
    <rPh sb="185" eb="187">
      <t>イッパン</t>
    </rPh>
    <rPh sb="187" eb="189">
      <t>カイケイ</t>
    </rPh>
    <rPh sb="189" eb="191">
      <t>クリイレ</t>
    </rPh>
    <rPh sb="191" eb="192">
      <t>キン</t>
    </rPh>
    <rPh sb="193" eb="194">
      <t>タヨ</t>
    </rPh>
    <rPh sb="198" eb="199">
      <t>エ</t>
    </rPh>
    <rPh sb="201" eb="203">
      <t>ジョウキョウ</t>
    </rPh>
    <rPh sb="215" eb="217">
      <t>ジギョウ</t>
    </rPh>
    <rPh sb="217" eb="219">
      <t>キボ</t>
    </rPh>
    <rPh sb="264" eb="266">
      <t>キギョウ</t>
    </rPh>
    <rPh sb="266" eb="267">
      <t>サイ</t>
    </rPh>
    <rPh sb="267" eb="269">
      <t>ザンダカ</t>
    </rPh>
    <rPh sb="270" eb="272">
      <t>ネンネン</t>
    </rPh>
    <rPh sb="272" eb="274">
      <t>ゲンショウ</t>
    </rPh>
    <rPh sb="288" eb="290">
      <t>ケイヒ</t>
    </rPh>
    <rPh sb="295" eb="297">
      <t>ルイジ</t>
    </rPh>
    <rPh sb="297" eb="299">
      <t>ダンタイ</t>
    </rPh>
    <rPh sb="299" eb="302">
      <t>ヘイキンチ</t>
    </rPh>
    <rPh sb="303" eb="306">
      <t>ドウスイジュン</t>
    </rPh>
    <rPh sb="315" eb="317">
      <t>シタマワ</t>
    </rPh>
    <rPh sb="321" eb="324">
      <t>シヨウリョウ</t>
    </rPh>
    <rPh sb="324" eb="325">
      <t>キン</t>
    </rPh>
    <rPh sb="326" eb="328">
      <t>ミナオ</t>
    </rPh>
    <rPh sb="330" eb="332">
      <t>ケントウ</t>
    </rPh>
    <rPh sb="336" eb="338">
      <t>ヒツヨウ</t>
    </rPh>
    <rPh sb="344" eb="346">
      <t>オスイ</t>
    </rPh>
    <rPh sb="346" eb="348">
      <t>ショリ</t>
    </rPh>
    <rPh sb="351" eb="353">
      <t>ゼンコク</t>
    </rPh>
    <rPh sb="354" eb="356">
      <t>ルイジ</t>
    </rPh>
    <rPh sb="356" eb="358">
      <t>ダンタイ</t>
    </rPh>
    <rPh sb="358" eb="360">
      <t>ヘイキン</t>
    </rPh>
    <rPh sb="362" eb="363">
      <t>タカ</t>
    </rPh>
    <rPh sb="364" eb="366">
      <t>スイジュン</t>
    </rPh>
    <rPh sb="370" eb="373">
      <t>チリテキ</t>
    </rPh>
    <rPh sb="374" eb="376">
      <t>オスイ</t>
    </rPh>
    <rPh sb="376" eb="378">
      <t>チュウケイ</t>
    </rPh>
    <rPh sb="382" eb="384">
      <t>ヒツヨウ</t>
    </rPh>
    <rPh sb="389" eb="391">
      <t>セツビ</t>
    </rPh>
    <rPh sb="391" eb="393">
      <t>トウシ</t>
    </rPh>
    <rPh sb="394" eb="397">
      <t>イジヒ</t>
    </rPh>
    <rPh sb="397" eb="400">
      <t>カンリヒ</t>
    </rPh>
    <rPh sb="401" eb="402">
      <t>タカ</t>
    </rPh>
    <rPh sb="405" eb="407">
      <t>ヨウソ</t>
    </rPh>
    <rPh sb="408" eb="409">
      <t>モ</t>
    </rPh>
    <rPh sb="415" eb="417">
      <t>コンゴ</t>
    </rPh>
    <rPh sb="418" eb="420">
      <t>ケイヒ</t>
    </rPh>
    <rPh sb="420" eb="422">
      <t>サクゲン</t>
    </rPh>
    <rPh sb="423" eb="424">
      <t>ツト</t>
    </rPh>
    <rPh sb="437" eb="439">
      <t>ゼンコク</t>
    </rPh>
    <rPh sb="440" eb="442">
      <t>ルイジ</t>
    </rPh>
    <rPh sb="442" eb="444">
      <t>ダンタイ</t>
    </rPh>
    <rPh sb="468" eb="470">
      <t>オスイ</t>
    </rPh>
    <rPh sb="470" eb="472">
      <t>ショリ</t>
    </rPh>
    <rPh sb="472" eb="474">
      <t>ジンコウ</t>
    </rPh>
    <rPh sb="487" eb="489">
      <t>ゲンイン</t>
    </rPh>
    <rPh sb="493" eb="495">
      <t>コンゴ</t>
    </rPh>
    <rPh sb="496" eb="498">
      <t>ゲンショウ</t>
    </rPh>
    <rPh sb="505" eb="507">
      <t>ヨソウ</t>
    </rPh>
    <rPh sb="511" eb="514">
      <t>ショリジョウ</t>
    </rPh>
    <rPh sb="515" eb="517">
      <t>ヘイセイ</t>
    </rPh>
    <rPh sb="519" eb="520">
      <t>ネン</t>
    </rPh>
    <rPh sb="521" eb="523">
      <t>ジュウライ</t>
    </rPh>
    <rPh sb="524" eb="526">
      <t>ノウリョク</t>
    </rPh>
    <rPh sb="527" eb="529">
      <t>シュクショウ</t>
    </rPh>
    <rPh sb="531" eb="533">
      <t>イチブ</t>
    </rPh>
    <rPh sb="533" eb="535">
      <t>セツビ</t>
    </rPh>
    <rPh sb="535" eb="537">
      <t>コウシン</t>
    </rPh>
    <rPh sb="538" eb="539">
      <t>オコナ</t>
    </rPh>
    <rPh sb="546" eb="547">
      <t>ホカ</t>
    </rPh>
    <rPh sb="548" eb="550">
      <t>セツビ</t>
    </rPh>
    <rPh sb="555" eb="557">
      <t>シュクショウ</t>
    </rPh>
    <rPh sb="557" eb="558">
      <t>ゴ</t>
    </rPh>
    <rPh sb="559" eb="561">
      <t>ノウリョク</t>
    </rPh>
    <rPh sb="562" eb="563">
      <t>ア</t>
    </rPh>
    <rPh sb="566" eb="568">
      <t>コウシン</t>
    </rPh>
    <rPh sb="569" eb="570">
      <t>オコナ</t>
    </rPh>
    <rPh sb="573" eb="575">
      <t>カジョウ</t>
    </rPh>
    <rPh sb="575" eb="577">
      <t>トウシ</t>
    </rPh>
    <rPh sb="584" eb="585">
      <t>ツト</t>
    </rPh>
    <rPh sb="590" eb="593">
      <t>スイセンカ</t>
    </rPh>
    <rPh sb="595" eb="597">
      <t>ゼンコク</t>
    </rPh>
    <rPh sb="597" eb="600">
      <t>ヘイキンチ</t>
    </rPh>
    <rPh sb="601" eb="603">
      <t>シタマワ</t>
    </rPh>
    <rPh sb="608" eb="610">
      <t>コウキョウ</t>
    </rPh>
    <rPh sb="610" eb="613">
      <t>ゲスイドウ</t>
    </rPh>
    <rPh sb="613" eb="615">
      <t>カンロ</t>
    </rPh>
    <rPh sb="615" eb="617">
      <t>セイビ</t>
    </rPh>
    <rPh sb="618" eb="619">
      <t>オオム</t>
    </rPh>
    <rPh sb="620" eb="622">
      <t>カンリョウ</t>
    </rPh>
    <rPh sb="632" eb="635">
      <t>スイセンカ</t>
    </rPh>
    <rPh sb="635" eb="637">
      <t>スイシン</t>
    </rPh>
    <rPh sb="638" eb="639">
      <t>オコナ</t>
    </rPh>
    <rPh sb="649" eb="652">
      <t>ヘイキンチ</t>
    </rPh>
    <rPh sb="653" eb="655">
      <t>ウワマワ</t>
    </rPh>
    <rPh sb="660" eb="663">
      <t>シヨウリョウ</t>
    </rPh>
    <rPh sb="663" eb="665">
      <t>シュウニュウ</t>
    </rPh>
    <rPh sb="666" eb="668">
      <t>カクホ</t>
    </rPh>
    <rPh sb="672" eb="673">
      <t>ヒ</t>
    </rPh>
    <rPh sb="674" eb="675">
      <t>ツヅ</t>
    </rPh>
    <rPh sb="676" eb="679">
      <t>スイセンカ</t>
    </rPh>
    <rPh sb="679" eb="680">
      <t>リツ</t>
    </rPh>
    <rPh sb="681" eb="683">
      <t>コウジョウ</t>
    </rPh>
    <rPh sb="684" eb="685">
      <t>ツト</t>
    </rPh>
    <phoneticPr fontId="4"/>
  </si>
  <si>
    <t>①有形固定資産減価償却率は平均値を下回っているが、浄化センター及び汚水ポンプ場は建設後約３０年、雨水ポンプ場は約４０年が経過している。これまで保守点検を民間に委託（包括的民間委託）し、その専門的技術、手法、情報、経験を活用することで施設の安定稼働及び機器の延命を図ってきた。平成３０年度に策定したストックマネジメント計画を基本として改修等を進めていく。
②管渠老朽化率は全国・類似団体平均値より低くなっているが、今後、布設後３０年以上経過したものが増えてくることから、限られた財源の中、優先順位をつけて更新を行っていく。
③管渠改善率は管渠老朽化率があまり進んでいないことや、法定耐用年数を超過した雨水ポンプ場設備等を重点的に更新していることから全国・類似団体平均値より低い水準にある。</t>
    <rPh sb="43" eb="44">
      <t>ヤク</t>
    </rPh>
    <rPh sb="55" eb="56">
      <t>ヤク</t>
    </rPh>
    <rPh sb="178" eb="180">
      <t>カンキョ</t>
    </rPh>
    <rPh sb="180" eb="183">
      <t>ロウキュウカ</t>
    </rPh>
    <rPh sb="183" eb="184">
      <t>リツ</t>
    </rPh>
    <rPh sb="185" eb="187">
      <t>ゼンコク</t>
    </rPh>
    <rPh sb="188" eb="190">
      <t>ルイジ</t>
    </rPh>
    <rPh sb="190" eb="192">
      <t>ダンタイ</t>
    </rPh>
    <rPh sb="192" eb="195">
      <t>ヘイキンチ</t>
    </rPh>
    <rPh sb="197" eb="198">
      <t>ヒク</t>
    </rPh>
    <rPh sb="234" eb="235">
      <t>カギ</t>
    </rPh>
    <rPh sb="238" eb="240">
      <t>ザイゲン</t>
    </rPh>
    <rPh sb="241" eb="242">
      <t>ナカ</t>
    </rPh>
    <rPh sb="262" eb="264">
      <t>カンキョ</t>
    </rPh>
    <rPh sb="264" eb="266">
      <t>カイゼン</t>
    </rPh>
    <rPh sb="266" eb="267">
      <t>リツ</t>
    </rPh>
    <rPh sb="268" eb="270">
      <t>カンキョ</t>
    </rPh>
    <rPh sb="270" eb="273">
      <t>ロウキュウカ</t>
    </rPh>
    <rPh sb="273" eb="274">
      <t>リツ</t>
    </rPh>
    <rPh sb="278" eb="279">
      <t>スス</t>
    </rPh>
    <rPh sb="288" eb="290">
      <t>ホウテイ</t>
    </rPh>
    <rPh sb="295" eb="297">
      <t>チョウカ</t>
    </rPh>
    <rPh sb="299" eb="301">
      <t>ウスイ</t>
    </rPh>
    <rPh sb="304" eb="305">
      <t>ジョウ</t>
    </rPh>
    <rPh sb="305" eb="307">
      <t>セツビ</t>
    </rPh>
    <rPh sb="307" eb="308">
      <t>トウ</t>
    </rPh>
    <rPh sb="309" eb="312">
      <t>ジュウテンテキ</t>
    </rPh>
    <rPh sb="313" eb="315">
      <t>コウシン</t>
    </rPh>
    <rPh sb="323" eb="325">
      <t>ゼンコク</t>
    </rPh>
    <rPh sb="326" eb="328">
      <t>ルイジ</t>
    </rPh>
    <rPh sb="328" eb="330">
      <t>ダンタイ</t>
    </rPh>
    <rPh sb="330" eb="333">
      <t>ヘイキンチ</t>
    </rPh>
    <rPh sb="335" eb="336">
      <t>ヒク</t>
    </rPh>
    <rPh sb="337" eb="339">
      <t>スイジュン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</si>
</sst>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0.03</c:v>
                </c:pt>
              </c:numCache>
            </c:numRef>
          </c:val>
          <c:extLst>
            <c:ext xmlns:c16="http://schemas.microsoft.com/office/drawing/2014/chart" uri="{C3380CC4-5D6E-409C-BE32-E72D297353CC}">
              <c16:uniqueId val="{00000000-F312-4000-BD8B-FCE4019E937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0.15</c:v>
                </c:pt>
              </c:numCache>
            </c:numRef>
          </c:val>
          <c:smooth val="0"/>
          <c:extLst>
            <c:ext xmlns:c16="http://schemas.microsoft.com/office/drawing/2014/chart" uri="{C3380CC4-5D6E-409C-BE32-E72D297353CC}">
              <c16:uniqueId val="{00000001-F312-4000-BD8B-FCE4019E937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48.49</c:v>
                </c:pt>
              </c:numCache>
            </c:numRef>
          </c:val>
          <c:extLst>
            <c:ext xmlns:c16="http://schemas.microsoft.com/office/drawing/2014/chart" uri="{C3380CC4-5D6E-409C-BE32-E72D297353CC}">
              <c16:uniqueId val="{00000000-3B08-4B1F-A953-E6EB9C50F8D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56.72</c:v>
                </c:pt>
              </c:numCache>
            </c:numRef>
          </c:val>
          <c:smooth val="0"/>
          <c:extLst>
            <c:ext xmlns:c16="http://schemas.microsoft.com/office/drawing/2014/chart" uri="{C3380CC4-5D6E-409C-BE32-E72D297353CC}">
              <c16:uniqueId val="{00000001-3B08-4B1F-A953-E6EB9C50F8D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92.01</c:v>
                </c:pt>
              </c:numCache>
            </c:numRef>
          </c:val>
          <c:extLst>
            <c:ext xmlns:c16="http://schemas.microsoft.com/office/drawing/2014/chart" uri="{C3380CC4-5D6E-409C-BE32-E72D297353CC}">
              <c16:uniqueId val="{00000000-9D00-4B00-863D-CC74E80EC6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90.72</c:v>
                </c:pt>
              </c:numCache>
            </c:numRef>
          </c:val>
          <c:smooth val="0"/>
          <c:extLst>
            <c:ext xmlns:c16="http://schemas.microsoft.com/office/drawing/2014/chart" uri="{C3380CC4-5D6E-409C-BE32-E72D297353CC}">
              <c16:uniqueId val="{00000001-9D00-4B00-863D-CC74E80EC6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101.7</c:v>
                </c:pt>
              </c:numCache>
            </c:numRef>
          </c:val>
          <c:extLst>
            <c:ext xmlns:c16="http://schemas.microsoft.com/office/drawing/2014/chart" uri="{C3380CC4-5D6E-409C-BE32-E72D297353CC}">
              <c16:uniqueId val="{00000000-CB80-4220-819D-2E3EBF1E60C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106.5</c:v>
                </c:pt>
              </c:numCache>
            </c:numRef>
          </c:val>
          <c:smooth val="0"/>
          <c:extLst>
            <c:ext xmlns:c16="http://schemas.microsoft.com/office/drawing/2014/chart" uri="{C3380CC4-5D6E-409C-BE32-E72D297353CC}">
              <c16:uniqueId val="{00000001-CB80-4220-819D-2E3EBF1E60C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6.4</c:v>
                </c:pt>
              </c:numCache>
            </c:numRef>
          </c:val>
          <c:extLst>
            <c:ext xmlns:c16="http://schemas.microsoft.com/office/drawing/2014/chart" uri="{C3380CC4-5D6E-409C-BE32-E72D297353CC}">
              <c16:uniqueId val="{00000000-39BE-4ACD-B8F1-C541F0B2441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20.78</c:v>
                </c:pt>
              </c:numCache>
            </c:numRef>
          </c:val>
          <c:smooth val="0"/>
          <c:extLst>
            <c:ext xmlns:c16="http://schemas.microsoft.com/office/drawing/2014/chart" uri="{C3380CC4-5D6E-409C-BE32-E72D297353CC}">
              <c16:uniqueId val="{00000001-39BE-4ACD-B8F1-C541F0B2441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1.21</c:v>
                </c:pt>
              </c:numCache>
            </c:numRef>
          </c:val>
          <c:extLst>
            <c:ext xmlns:c16="http://schemas.microsoft.com/office/drawing/2014/chart" uri="{C3380CC4-5D6E-409C-BE32-E72D297353CC}">
              <c16:uniqueId val="{00000000-F7C7-4ED9-BD3F-1863D1EC32B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1.34</c:v>
                </c:pt>
              </c:numCache>
            </c:numRef>
          </c:val>
          <c:smooth val="0"/>
          <c:extLst>
            <c:ext xmlns:c16="http://schemas.microsoft.com/office/drawing/2014/chart" uri="{C3380CC4-5D6E-409C-BE32-E72D297353CC}">
              <c16:uniqueId val="{00000001-F7C7-4ED9-BD3F-1863D1EC32B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2A24-4CB1-AC67-18E9C954178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18.36</c:v>
                </c:pt>
              </c:numCache>
            </c:numRef>
          </c:val>
          <c:smooth val="0"/>
          <c:extLst>
            <c:ext xmlns:c16="http://schemas.microsoft.com/office/drawing/2014/chart" uri="{C3380CC4-5D6E-409C-BE32-E72D297353CC}">
              <c16:uniqueId val="{00000001-2A24-4CB1-AC67-18E9C954178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13.76</c:v>
                </c:pt>
              </c:numCache>
            </c:numRef>
          </c:val>
          <c:extLst>
            <c:ext xmlns:c16="http://schemas.microsoft.com/office/drawing/2014/chart" uri="{C3380CC4-5D6E-409C-BE32-E72D297353CC}">
              <c16:uniqueId val="{00000000-BAF0-49D3-B478-63AD049AD9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55.6</c:v>
                </c:pt>
              </c:numCache>
            </c:numRef>
          </c:val>
          <c:smooth val="0"/>
          <c:extLst>
            <c:ext xmlns:c16="http://schemas.microsoft.com/office/drawing/2014/chart" uri="{C3380CC4-5D6E-409C-BE32-E72D297353CC}">
              <c16:uniqueId val="{00000001-BAF0-49D3-B478-63AD049AD9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319.39</c:v>
                </c:pt>
              </c:numCache>
            </c:numRef>
          </c:val>
          <c:extLst>
            <c:ext xmlns:c16="http://schemas.microsoft.com/office/drawing/2014/chart" uri="{C3380CC4-5D6E-409C-BE32-E72D297353CC}">
              <c16:uniqueId val="{00000000-85AB-4F7A-B39D-9154C419F9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789.08</c:v>
                </c:pt>
              </c:numCache>
            </c:numRef>
          </c:val>
          <c:smooth val="0"/>
          <c:extLst>
            <c:ext xmlns:c16="http://schemas.microsoft.com/office/drawing/2014/chart" uri="{C3380CC4-5D6E-409C-BE32-E72D297353CC}">
              <c16:uniqueId val="{00000001-85AB-4F7A-B39D-9154C419F9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88.78</c:v>
                </c:pt>
              </c:numCache>
            </c:numRef>
          </c:val>
          <c:extLst>
            <c:ext xmlns:c16="http://schemas.microsoft.com/office/drawing/2014/chart" uri="{C3380CC4-5D6E-409C-BE32-E72D297353CC}">
              <c16:uniqueId val="{00000000-251A-44B5-B3FE-2D07F02F1C2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88.25</c:v>
                </c:pt>
              </c:numCache>
            </c:numRef>
          </c:val>
          <c:smooth val="0"/>
          <c:extLst>
            <c:ext xmlns:c16="http://schemas.microsoft.com/office/drawing/2014/chart" uri="{C3380CC4-5D6E-409C-BE32-E72D297353CC}">
              <c16:uniqueId val="{00000001-251A-44B5-B3FE-2D07F02F1C2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204.37</c:v>
                </c:pt>
              </c:numCache>
            </c:numRef>
          </c:val>
          <c:extLst>
            <c:ext xmlns:c16="http://schemas.microsoft.com/office/drawing/2014/chart" uri="{C3380CC4-5D6E-409C-BE32-E72D297353CC}">
              <c16:uniqueId val="{00000000-37B9-4D89-9542-E162029C2EF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176.37</c:v>
                </c:pt>
              </c:numCache>
            </c:numRef>
          </c:val>
          <c:smooth val="0"/>
          <c:extLst>
            <c:ext xmlns:c16="http://schemas.microsoft.com/office/drawing/2014/chart" uri="{C3380CC4-5D6E-409C-BE32-E72D297353CC}">
              <c16:uniqueId val="{00000001-37B9-4D89-9542-E162029C2EF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15">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15">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9" t="str">
        <f>データ!H6</f>
        <v>熊本県　水俣市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59"/>
      <c r="D7" s="59"/>
      <c r="E7" s="59"/>
      <c r="F7" s="59"/>
      <c r="G7" s="59"/>
      <c r="H7" s="59"/>
      <c r="I7" s="59" t="s">
        <v>2</v>
      </c>
      <c r="J7" s="59"/>
      <c r="K7" s="59"/>
      <c r="L7" s="59"/>
      <c r="M7" s="59"/>
      <c r="N7" s="59"/>
      <c r="O7" s="59"/>
      <c r="P7" s="59" t="s">
        <v>3</v>
      </c>
      <c r="Q7" s="59"/>
      <c r="R7" s="59"/>
      <c r="S7" s="59"/>
      <c r="T7" s="59"/>
      <c r="U7" s="59"/>
      <c r="V7" s="59"/>
      <c r="W7" s="59" t="s">
        <v>4</v>
      </c>
      <c r="X7" s="59"/>
      <c r="Y7" s="59"/>
      <c r="Z7" s="59"/>
      <c r="AA7" s="59"/>
      <c r="AB7" s="59"/>
      <c r="AC7" s="59"/>
      <c r="AD7" s="59" t="s">
        <v>5</v>
      </c>
      <c r="AE7" s="59"/>
      <c r="AF7" s="59"/>
      <c r="AG7" s="59"/>
      <c r="AH7" s="59"/>
      <c r="AI7" s="59"/>
      <c r="AJ7" s="59"/>
      <c r="AK7" s="3"/>
      <c r="AL7" s="59" t="s">
        <v>6</v>
      </c>
      <c r="AM7" s="59"/>
      <c r="AN7" s="59"/>
      <c r="AO7" s="59"/>
      <c r="AP7" s="59"/>
      <c r="AQ7" s="59"/>
      <c r="AR7" s="59"/>
      <c r="AS7" s="59"/>
      <c r="AT7" s="59" t="s">
        <v>7</v>
      </c>
      <c r="AU7" s="59"/>
      <c r="AV7" s="59"/>
      <c r="AW7" s="59"/>
      <c r="AX7" s="59"/>
      <c r="AY7" s="59"/>
      <c r="AZ7" s="59"/>
      <c r="BA7" s="59"/>
      <c r="BB7" s="59" t="s">
        <v>8</v>
      </c>
      <c r="BC7" s="59"/>
      <c r="BD7" s="59"/>
      <c r="BE7" s="59"/>
      <c r="BF7" s="59"/>
      <c r="BG7" s="59"/>
      <c r="BH7" s="59"/>
      <c r="BI7" s="59"/>
      <c r="BJ7" s="3"/>
      <c r="BK7" s="3"/>
      <c r="BL7" s="4" t="s">
        <v>9</v>
      </c>
      <c r="BM7" s="5"/>
      <c r="BN7" s="5"/>
      <c r="BO7" s="5"/>
      <c r="BP7" s="5"/>
      <c r="BQ7" s="5"/>
      <c r="BR7" s="5"/>
      <c r="BS7" s="5"/>
      <c r="BT7" s="5"/>
      <c r="BU7" s="5"/>
      <c r="BV7" s="5"/>
      <c r="BW7" s="5"/>
      <c r="BX7" s="5"/>
      <c r="BY7" s="6"/>
    </row>
    <row r="8" spans="1:78" ht="18.75" customHeight="1" x14ac:dyDescent="0.15">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Cc1</v>
      </c>
      <c r="X8" s="66"/>
      <c r="Y8" s="66"/>
      <c r="Z8" s="66"/>
      <c r="AA8" s="66"/>
      <c r="AB8" s="66"/>
      <c r="AC8" s="66"/>
      <c r="AD8" s="67" t="str">
        <f>データ!$M$6</f>
        <v>非設置</v>
      </c>
      <c r="AE8" s="67"/>
      <c r="AF8" s="67"/>
      <c r="AG8" s="67"/>
      <c r="AH8" s="67"/>
      <c r="AI8" s="67"/>
      <c r="AJ8" s="67"/>
      <c r="AK8" s="3"/>
      <c r="AL8" s="63">
        <f>データ!S6</f>
        <v>23756</v>
      </c>
      <c r="AM8" s="63"/>
      <c r="AN8" s="63"/>
      <c r="AO8" s="63"/>
      <c r="AP8" s="63"/>
      <c r="AQ8" s="63"/>
      <c r="AR8" s="63"/>
      <c r="AS8" s="63"/>
      <c r="AT8" s="62">
        <f>データ!T6</f>
        <v>163.29</v>
      </c>
      <c r="AU8" s="62"/>
      <c r="AV8" s="62"/>
      <c r="AW8" s="62"/>
      <c r="AX8" s="62"/>
      <c r="AY8" s="62"/>
      <c r="AZ8" s="62"/>
      <c r="BA8" s="62"/>
      <c r="BB8" s="62">
        <f>データ!U6</f>
        <v>145.47999999999999</v>
      </c>
      <c r="BC8" s="62"/>
      <c r="BD8" s="62"/>
      <c r="BE8" s="62"/>
      <c r="BF8" s="62"/>
      <c r="BG8" s="62"/>
      <c r="BH8" s="62"/>
      <c r="BI8" s="62"/>
      <c r="BJ8" s="3"/>
      <c r="BK8" s="3"/>
      <c r="BL8" s="64" t="s">
        <v>10</v>
      </c>
      <c r="BM8" s="65"/>
      <c r="BN8" s="7" t="s">
        <v>11</v>
      </c>
      <c r="BO8" s="8"/>
      <c r="BP8" s="8"/>
      <c r="BQ8" s="8"/>
      <c r="BR8" s="8"/>
      <c r="BS8" s="8"/>
      <c r="BT8" s="8"/>
      <c r="BU8" s="8"/>
      <c r="BV8" s="8"/>
      <c r="BW8" s="8"/>
      <c r="BX8" s="8"/>
      <c r="BY8" s="9"/>
    </row>
    <row r="9" spans="1:78" ht="18.75" customHeight="1" x14ac:dyDescent="0.15">
      <c r="A9" s="2"/>
      <c r="B9" s="59" t="s">
        <v>12</v>
      </c>
      <c r="C9" s="59"/>
      <c r="D9" s="59"/>
      <c r="E9" s="59"/>
      <c r="F9" s="59"/>
      <c r="G9" s="59"/>
      <c r="H9" s="59"/>
      <c r="I9" s="59" t="s">
        <v>13</v>
      </c>
      <c r="J9" s="59"/>
      <c r="K9" s="59"/>
      <c r="L9" s="59"/>
      <c r="M9" s="59"/>
      <c r="N9" s="59"/>
      <c r="O9" s="59"/>
      <c r="P9" s="59" t="s">
        <v>14</v>
      </c>
      <c r="Q9" s="59"/>
      <c r="R9" s="59"/>
      <c r="S9" s="59"/>
      <c r="T9" s="59"/>
      <c r="U9" s="59"/>
      <c r="V9" s="59"/>
      <c r="W9" s="59" t="s">
        <v>15</v>
      </c>
      <c r="X9" s="59"/>
      <c r="Y9" s="59"/>
      <c r="Z9" s="59"/>
      <c r="AA9" s="59"/>
      <c r="AB9" s="59"/>
      <c r="AC9" s="59"/>
      <c r="AD9" s="59" t="s">
        <v>16</v>
      </c>
      <c r="AE9" s="59"/>
      <c r="AF9" s="59"/>
      <c r="AG9" s="59"/>
      <c r="AH9" s="59"/>
      <c r="AI9" s="59"/>
      <c r="AJ9" s="59"/>
      <c r="AK9" s="3"/>
      <c r="AL9" s="59" t="s">
        <v>17</v>
      </c>
      <c r="AM9" s="59"/>
      <c r="AN9" s="59"/>
      <c r="AO9" s="59"/>
      <c r="AP9" s="59"/>
      <c r="AQ9" s="59"/>
      <c r="AR9" s="59"/>
      <c r="AS9" s="59"/>
      <c r="AT9" s="59" t="s">
        <v>18</v>
      </c>
      <c r="AU9" s="59"/>
      <c r="AV9" s="59"/>
      <c r="AW9" s="59"/>
      <c r="AX9" s="59"/>
      <c r="AY9" s="59"/>
      <c r="AZ9" s="59"/>
      <c r="BA9" s="59"/>
      <c r="BB9" s="59" t="s">
        <v>19</v>
      </c>
      <c r="BC9" s="59"/>
      <c r="BD9" s="59"/>
      <c r="BE9" s="59"/>
      <c r="BF9" s="59"/>
      <c r="BG9" s="59"/>
      <c r="BH9" s="59"/>
      <c r="BI9" s="59"/>
      <c r="BJ9" s="3"/>
      <c r="BK9" s="3"/>
      <c r="BL9" s="60" t="s">
        <v>20</v>
      </c>
      <c r="BM9" s="61"/>
      <c r="BN9" s="10" t="s">
        <v>21</v>
      </c>
      <c r="BO9" s="11"/>
      <c r="BP9" s="11"/>
      <c r="BQ9" s="11"/>
      <c r="BR9" s="11"/>
      <c r="BS9" s="11"/>
      <c r="BT9" s="11"/>
      <c r="BU9" s="11"/>
      <c r="BV9" s="11"/>
      <c r="BW9" s="11"/>
      <c r="BX9" s="11"/>
      <c r="BY9" s="12"/>
    </row>
    <row r="10" spans="1:78" ht="18.75" customHeight="1" x14ac:dyDescent="0.15">
      <c r="A10" s="2"/>
      <c r="B10" s="62" t="str">
        <f>データ!N6</f>
        <v>-</v>
      </c>
      <c r="C10" s="62"/>
      <c r="D10" s="62"/>
      <c r="E10" s="62"/>
      <c r="F10" s="62"/>
      <c r="G10" s="62"/>
      <c r="H10" s="62"/>
      <c r="I10" s="62">
        <f>データ!O6</f>
        <v>74.95</v>
      </c>
      <c r="J10" s="62"/>
      <c r="K10" s="62"/>
      <c r="L10" s="62"/>
      <c r="M10" s="62"/>
      <c r="N10" s="62"/>
      <c r="O10" s="62"/>
      <c r="P10" s="62">
        <f>データ!P6</f>
        <v>52.94</v>
      </c>
      <c r="Q10" s="62"/>
      <c r="R10" s="62"/>
      <c r="S10" s="62"/>
      <c r="T10" s="62"/>
      <c r="U10" s="62"/>
      <c r="V10" s="62"/>
      <c r="W10" s="62">
        <f>データ!Q6</f>
        <v>88.15</v>
      </c>
      <c r="X10" s="62"/>
      <c r="Y10" s="62"/>
      <c r="Z10" s="62"/>
      <c r="AA10" s="62"/>
      <c r="AB10" s="62"/>
      <c r="AC10" s="62"/>
      <c r="AD10" s="63">
        <f>データ!R6</f>
        <v>3510</v>
      </c>
      <c r="AE10" s="63"/>
      <c r="AF10" s="63"/>
      <c r="AG10" s="63"/>
      <c r="AH10" s="63"/>
      <c r="AI10" s="63"/>
      <c r="AJ10" s="63"/>
      <c r="AK10" s="2"/>
      <c r="AL10" s="63">
        <f>データ!V6</f>
        <v>12441</v>
      </c>
      <c r="AM10" s="63"/>
      <c r="AN10" s="63"/>
      <c r="AO10" s="63"/>
      <c r="AP10" s="63"/>
      <c r="AQ10" s="63"/>
      <c r="AR10" s="63"/>
      <c r="AS10" s="63"/>
      <c r="AT10" s="62">
        <f>データ!W6</f>
        <v>3.57</v>
      </c>
      <c r="AU10" s="62"/>
      <c r="AV10" s="62"/>
      <c r="AW10" s="62"/>
      <c r="AX10" s="62"/>
      <c r="AY10" s="62"/>
      <c r="AZ10" s="62"/>
      <c r="BA10" s="62"/>
      <c r="BB10" s="62">
        <f>データ!X6</f>
        <v>3484.87</v>
      </c>
      <c r="BC10" s="62"/>
      <c r="BD10" s="62"/>
      <c r="BE10" s="62"/>
      <c r="BF10" s="62"/>
      <c r="BG10" s="62"/>
      <c r="BH10" s="62"/>
      <c r="BI10" s="62"/>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46" t="s">
        <v>26</v>
      </c>
      <c r="BM14" s="47"/>
      <c r="BN14" s="47"/>
      <c r="BO14" s="47"/>
      <c r="BP14" s="47"/>
      <c r="BQ14" s="47"/>
      <c r="BR14" s="47"/>
      <c r="BS14" s="47"/>
      <c r="BT14" s="47"/>
      <c r="BU14" s="47"/>
      <c r="BV14" s="47"/>
      <c r="BW14" s="47"/>
      <c r="BX14" s="47"/>
      <c r="BY14" s="47"/>
      <c r="BZ14" s="48"/>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49"/>
      <c r="BM15" s="50"/>
      <c r="BN15" s="50"/>
      <c r="BO15" s="50"/>
      <c r="BP15" s="50"/>
      <c r="BQ15" s="50"/>
      <c r="BR15" s="50"/>
      <c r="BS15" s="50"/>
      <c r="BT15" s="50"/>
      <c r="BU15" s="50"/>
      <c r="BV15" s="50"/>
      <c r="BW15" s="50"/>
      <c r="BX15" s="50"/>
      <c r="BY15" s="50"/>
      <c r="BZ15" s="51"/>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8" t="s">
        <v>115</v>
      </c>
      <c r="BM16" s="79"/>
      <c r="BN16" s="79"/>
      <c r="BO16" s="79"/>
      <c r="BP16" s="79"/>
      <c r="BQ16" s="79"/>
      <c r="BR16" s="79"/>
      <c r="BS16" s="79"/>
      <c r="BT16" s="79"/>
      <c r="BU16" s="79"/>
      <c r="BV16" s="79"/>
      <c r="BW16" s="79"/>
      <c r="BX16" s="79"/>
      <c r="BY16" s="79"/>
      <c r="BZ16" s="8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78"/>
      <c r="BM17" s="79"/>
      <c r="BN17" s="79"/>
      <c r="BO17" s="79"/>
      <c r="BP17" s="79"/>
      <c r="BQ17" s="79"/>
      <c r="BR17" s="79"/>
      <c r="BS17" s="79"/>
      <c r="BT17" s="79"/>
      <c r="BU17" s="79"/>
      <c r="BV17" s="79"/>
      <c r="BW17" s="79"/>
      <c r="BX17" s="79"/>
      <c r="BY17" s="79"/>
      <c r="BZ17" s="8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78"/>
      <c r="BM18" s="79"/>
      <c r="BN18" s="79"/>
      <c r="BO18" s="79"/>
      <c r="BP18" s="79"/>
      <c r="BQ18" s="79"/>
      <c r="BR18" s="79"/>
      <c r="BS18" s="79"/>
      <c r="BT18" s="79"/>
      <c r="BU18" s="79"/>
      <c r="BV18" s="79"/>
      <c r="BW18" s="79"/>
      <c r="BX18" s="79"/>
      <c r="BY18" s="79"/>
      <c r="BZ18" s="8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78"/>
      <c r="BM19" s="79"/>
      <c r="BN19" s="79"/>
      <c r="BO19" s="79"/>
      <c r="BP19" s="79"/>
      <c r="BQ19" s="79"/>
      <c r="BR19" s="79"/>
      <c r="BS19" s="79"/>
      <c r="BT19" s="79"/>
      <c r="BU19" s="79"/>
      <c r="BV19" s="79"/>
      <c r="BW19" s="79"/>
      <c r="BX19" s="79"/>
      <c r="BY19" s="79"/>
      <c r="BZ19" s="8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78"/>
      <c r="BM20" s="79"/>
      <c r="BN20" s="79"/>
      <c r="BO20" s="79"/>
      <c r="BP20" s="79"/>
      <c r="BQ20" s="79"/>
      <c r="BR20" s="79"/>
      <c r="BS20" s="79"/>
      <c r="BT20" s="79"/>
      <c r="BU20" s="79"/>
      <c r="BV20" s="79"/>
      <c r="BW20" s="79"/>
      <c r="BX20" s="79"/>
      <c r="BY20" s="79"/>
      <c r="BZ20" s="8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78"/>
      <c r="BM21" s="79"/>
      <c r="BN21" s="79"/>
      <c r="BO21" s="79"/>
      <c r="BP21" s="79"/>
      <c r="BQ21" s="79"/>
      <c r="BR21" s="79"/>
      <c r="BS21" s="79"/>
      <c r="BT21" s="79"/>
      <c r="BU21" s="79"/>
      <c r="BV21" s="79"/>
      <c r="BW21" s="79"/>
      <c r="BX21" s="79"/>
      <c r="BY21" s="79"/>
      <c r="BZ21" s="8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78"/>
      <c r="BM22" s="79"/>
      <c r="BN22" s="79"/>
      <c r="BO22" s="79"/>
      <c r="BP22" s="79"/>
      <c r="BQ22" s="79"/>
      <c r="BR22" s="79"/>
      <c r="BS22" s="79"/>
      <c r="BT22" s="79"/>
      <c r="BU22" s="79"/>
      <c r="BV22" s="79"/>
      <c r="BW22" s="79"/>
      <c r="BX22" s="79"/>
      <c r="BY22" s="79"/>
      <c r="BZ22" s="8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78"/>
      <c r="BM23" s="79"/>
      <c r="BN23" s="79"/>
      <c r="BO23" s="79"/>
      <c r="BP23" s="79"/>
      <c r="BQ23" s="79"/>
      <c r="BR23" s="79"/>
      <c r="BS23" s="79"/>
      <c r="BT23" s="79"/>
      <c r="BU23" s="79"/>
      <c r="BV23" s="79"/>
      <c r="BW23" s="79"/>
      <c r="BX23" s="79"/>
      <c r="BY23" s="79"/>
      <c r="BZ23" s="8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78"/>
      <c r="BM24" s="79"/>
      <c r="BN24" s="79"/>
      <c r="BO24" s="79"/>
      <c r="BP24" s="79"/>
      <c r="BQ24" s="79"/>
      <c r="BR24" s="79"/>
      <c r="BS24" s="79"/>
      <c r="BT24" s="79"/>
      <c r="BU24" s="79"/>
      <c r="BV24" s="79"/>
      <c r="BW24" s="79"/>
      <c r="BX24" s="79"/>
      <c r="BY24" s="79"/>
      <c r="BZ24" s="8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78"/>
      <c r="BM25" s="79"/>
      <c r="BN25" s="79"/>
      <c r="BO25" s="79"/>
      <c r="BP25" s="79"/>
      <c r="BQ25" s="79"/>
      <c r="BR25" s="79"/>
      <c r="BS25" s="79"/>
      <c r="BT25" s="79"/>
      <c r="BU25" s="79"/>
      <c r="BV25" s="79"/>
      <c r="BW25" s="79"/>
      <c r="BX25" s="79"/>
      <c r="BY25" s="79"/>
      <c r="BZ25" s="8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78"/>
      <c r="BM26" s="79"/>
      <c r="BN26" s="79"/>
      <c r="BO26" s="79"/>
      <c r="BP26" s="79"/>
      <c r="BQ26" s="79"/>
      <c r="BR26" s="79"/>
      <c r="BS26" s="79"/>
      <c r="BT26" s="79"/>
      <c r="BU26" s="79"/>
      <c r="BV26" s="79"/>
      <c r="BW26" s="79"/>
      <c r="BX26" s="79"/>
      <c r="BY26" s="79"/>
      <c r="BZ26" s="8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78"/>
      <c r="BM27" s="79"/>
      <c r="BN27" s="79"/>
      <c r="BO27" s="79"/>
      <c r="BP27" s="79"/>
      <c r="BQ27" s="79"/>
      <c r="BR27" s="79"/>
      <c r="BS27" s="79"/>
      <c r="BT27" s="79"/>
      <c r="BU27" s="79"/>
      <c r="BV27" s="79"/>
      <c r="BW27" s="79"/>
      <c r="BX27" s="79"/>
      <c r="BY27" s="79"/>
      <c r="BZ27" s="8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78"/>
      <c r="BM28" s="79"/>
      <c r="BN28" s="79"/>
      <c r="BO28" s="79"/>
      <c r="BP28" s="79"/>
      <c r="BQ28" s="79"/>
      <c r="BR28" s="79"/>
      <c r="BS28" s="79"/>
      <c r="BT28" s="79"/>
      <c r="BU28" s="79"/>
      <c r="BV28" s="79"/>
      <c r="BW28" s="79"/>
      <c r="BX28" s="79"/>
      <c r="BY28" s="79"/>
      <c r="BZ28" s="8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78"/>
      <c r="BM29" s="79"/>
      <c r="BN29" s="79"/>
      <c r="BO29" s="79"/>
      <c r="BP29" s="79"/>
      <c r="BQ29" s="79"/>
      <c r="BR29" s="79"/>
      <c r="BS29" s="79"/>
      <c r="BT29" s="79"/>
      <c r="BU29" s="79"/>
      <c r="BV29" s="79"/>
      <c r="BW29" s="79"/>
      <c r="BX29" s="79"/>
      <c r="BY29" s="79"/>
      <c r="BZ29" s="8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78"/>
      <c r="BM30" s="79"/>
      <c r="BN30" s="79"/>
      <c r="BO30" s="79"/>
      <c r="BP30" s="79"/>
      <c r="BQ30" s="79"/>
      <c r="BR30" s="79"/>
      <c r="BS30" s="79"/>
      <c r="BT30" s="79"/>
      <c r="BU30" s="79"/>
      <c r="BV30" s="79"/>
      <c r="BW30" s="79"/>
      <c r="BX30" s="79"/>
      <c r="BY30" s="79"/>
      <c r="BZ30" s="8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78"/>
      <c r="BM31" s="79"/>
      <c r="BN31" s="79"/>
      <c r="BO31" s="79"/>
      <c r="BP31" s="79"/>
      <c r="BQ31" s="79"/>
      <c r="BR31" s="79"/>
      <c r="BS31" s="79"/>
      <c r="BT31" s="79"/>
      <c r="BU31" s="79"/>
      <c r="BV31" s="79"/>
      <c r="BW31" s="79"/>
      <c r="BX31" s="79"/>
      <c r="BY31" s="79"/>
      <c r="BZ31" s="8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78"/>
      <c r="BM32" s="79"/>
      <c r="BN32" s="79"/>
      <c r="BO32" s="79"/>
      <c r="BP32" s="79"/>
      <c r="BQ32" s="79"/>
      <c r="BR32" s="79"/>
      <c r="BS32" s="79"/>
      <c r="BT32" s="79"/>
      <c r="BU32" s="79"/>
      <c r="BV32" s="79"/>
      <c r="BW32" s="79"/>
      <c r="BX32" s="79"/>
      <c r="BY32" s="79"/>
      <c r="BZ32" s="8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78"/>
      <c r="BM33" s="79"/>
      <c r="BN33" s="79"/>
      <c r="BO33" s="79"/>
      <c r="BP33" s="79"/>
      <c r="BQ33" s="79"/>
      <c r="BR33" s="79"/>
      <c r="BS33" s="79"/>
      <c r="BT33" s="79"/>
      <c r="BU33" s="79"/>
      <c r="BV33" s="79"/>
      <c r="BW33" s="79"/>
      <c r="BX33" s="79"/>
      <c r="BY33" s="79"/>
      <c r="BZ33" s="80"/>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8"/>
      <c r="BM34" s="79"/>
      <c r="BN34" s="79"/>
      <c r="BO34" s="79"/>
      <c r="BP34" s="79"/>
      <c r="BQ34" s="79"/>
      <c r="BR34" s="79"/>
      <c r="BS34" s="79"/>
      <c r="BT34" s="79"/>
      <c r="BU34" s="79"/>
      <c r="BV34" s="79"/>
      <c r="BW34" s="79"/>
      <c r="BX34" s="79"/>
      <c r="BY34" s="79"/>
      <c r="BZ34" s="80"/>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8"/>
      <c r="BM35" s="79"/>
      <c r="BN35" s="79"/>
      <c r="BO35" s="79"/>
      <c r="BP35" s="79"/>
      <c r="BQ35" s="79"/>
      <c r="BR35" s="79"/>
      <c r="BS35" s="79"/>
      <c r="BT35" s="79"/>
      <c r="BU35" s="79"/>
      <c r="BV35" s="79"/>
      <c r="BW35" s="79"/>
      <c r="BX35" s="79"/>
      <c r="BY35" s="79"/>
      <c r="BZ35" s="8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78"/>
      <c r="BM36" s="79"/>
      <c r="BN36" s="79"/>
      <c r="BO36" s="79"/>
      <c r="BP36" s="79"/>
      <c r="BQ36" s="79"/>
      <c r="BR36" s="79"/>
      <c r="BS36" s="79"/>
      <c r="BT36" s="79"/>
      <c r="BU36" s="79"/>
      <c r="BV36" s="79"/>
      <c r="BW36" s="79"/>
      <c r="BX36" s="79"/>
      <c r="BY36" s="79"/>
      <c r="BZ36" s="8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78"/>
      <c r="BM37" s="79"/>
      <c r="BN37" s="79"/>
      <c r="BO37" s="79"/>
      <c r="BP37" s="79"/>
      <c r="BQ37" s="79"/>
      <c r="BR37" s="79"/>
      <c r="BS37" s="79"/>
      <c r="BT37" s="79"/>
      <c r="BU37" s="79"/>
      <c r="BV37" s="79"/>
      <c r="BW37" s="79"/>
      <c r="BX37" s="79"/>
      <c r="BY37" s="79"/>
      <c r="BZ37" s="8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78"/>
      <c r="BM38" s="79"/>
      <c r="BN38" s="79"/>
      <c r="BO38" s="79"/>
      <c r="BP38" s="79"/>
      <c r="BQ38" s="79"/>
      <c r="BR38" s="79"/>
      <c r="BS38" s="79"/>
      <c r="BT38" s="79"/>
      <c r="BU38" s="79"/>
      <c r="BV38" s="79"/>
      <c r="BW38" s="79"/>
      <c r="BX38" s="79"/>
      <c r="BY38" s="79"/>
      <c r="BZ38" s="8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78"/>
      <c r="BM39" s="79"/>
      <c r="BN39" s="79"/>
      <c r="BO39" s="79"/>
      <c r="BP39" s="79"/>
      <c r="BQ39" s="79"/>
      <c r="BR39" s="79"/>
      <c r="BS39" s="79"/>
      <c r="BT39" s="79"/>
      <c r="BU39" s="79"/>
      <c r="BV39" s="79"/>
      <c r="BW39" s="79"/>
      <c r="BX39" s="79"/>
      <c r="BY39" s="79"/>
      <c r="BZ39" s="8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78"/>
      <c r="BM40" s="79"/>
      <c r="BN40" s="79"/>
      <c r="BO40" s="79"/>
      <c r="BP40" s="79"/>
      <c r="BQ40" s="79"/>
      <c r="BR40" s="79"/>
      <c r="BS40" s="79"/>
      <c r="BT40" s="79"/>
      <c r="BU40" s="79"/>
      <c r="BV40" s="79"/>
      <c r="BW40" s="79"/>
      <c r="BX40" s="79"/>
      <c r="BY40" s="79"/>
      <c r="BZ40" s="8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78"/>
      <c r="BM41" s="79"/>
      <c r="BN41" s="79"/>
      <c r="BO41" s="79"/>
      <c r="BP41" s="79"/>
      <c r="BQ41" s="79"/>
      <c r="BR41" s="79"/>
      <c r="BS41" s="79"/>
      <c r="BT41" s="79"/>
      <c r="BU41" s="79"/>
      <c r="BV41" s="79"/>
      <c r="BW41" s="79"/>
      <c r="BX41" s="79"/>
      <c r="BY41" s="79"/>
      <c r="BZ41" s="8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78"/>
      <c r="BM42" s="79"/>
      <c r="BN42" s="79"/>
      <c r="BO42" s="79"/>
      <c r="BP42" s="79"/>
      <c r="BQ42" s="79"/>
      <c r="BR42" s="79"/>
      <c r="BS42" s="79"/>
      <c r="BT42" s="79"/>
      <c r="BU42" s="79"/>
      <c r="BV42" s="79"/>
      <c r="BW42" s="79"/>
      <c r="BX42" s="79"/>
      <c r="BY42" s="79"/>
      <c r="BZ42" s="8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78"/>
      <c r="BM43" s="79"/>
      <c r="BN43" s="79"/>
      <c r="BO43" s="79"/>
      <c r="BP43" s="79"/>
      <c r="BQ43" s="79"/>
      <c r="BR43" s="79"/>
      <c r="BS43" s="79"/>
      <c r="BT43" s="79"/>
      <c r="BU43" s="79"/>
      <c r="BV43" s="79"/>
      <c r="BW43" s="79"/>
      <c r="BX43" s="79"/>
      <c r="BY43" s="79"/>
      <c r="BZ43" s="8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1"/>
      <c r="BM44" s="82"/>
      <c r="BN44" s="82"/>
      <c r="BO44" s="82"/>
      <c r="BP44" s="82"/>
      <c r="BQ44" s="82"/>
      <c r="BR44" s="82"/>
      <c r="BS44" s="82"/>
      <c r="BT44" s="82"/>
      <c r="BU44" s="82"/>
      <c r="BV44" s="82"/>
      <c r="BW44" s="82"/>
      <c r="BX44" s="82"/>
      <c r="BY44" s="82"/>
      <c r="BZ44" s="8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6" t="s">
        <v>27</v>
      </c>
      <c r="BM45" s="47"/>
      <c r="BN45" s="47"/>
      <c r="BO45" s="47"/>
      <c r="BP45" s="47"/>
      <c r="BQ45" s="47"/>
      <c r="BR45" s="47"/>
      <c r="BS45" s="47"/>
      <c r="BT45" s="47"/>
      <c r="BU45" s="47"/>
      <c r="BV45" s="47"/>
      <c r="BW45" s="47"/>
      <c r="BX45" s="47"/>
      <c r="BY45" s="47"/>
      <c r="BZ45" s="48"/>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9"/>
      <c r="BM46" s="50"/>
      <c r="BN46" s="50"/>
      <c r="BO46" s="50"/>
      <c r="BP46" s="50"/>
      <c r="BQ46" s="50"/>
      <c r="BR46" s="50"/>
      <c r="BS46" s="50"/>
      <c r="BT46" s="50"/>
      <c r="BU46" s="50"/>
      <c r="BV46" s="50"/>
      <c r="BW46" s="50"/>
      <c r="BX46" s="50"/>
      <c r="BY46" s="50"/>
      <c r="BZ46" s="51"/>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84" t="s">
        <v>116</v>
      </c>
      <c r="BM47" s="85"/>
      <c r="BN47" s="85"/>
      <c r="BO47" s="85"/>
      <c r="BP47" s="85"/>
      <c r="BQ47" s="85"/>
      <c r="BR47" s="85"/>
      <c r="BS47" s="85"/>
      <c r="BT47" s="85"/>
      <c r="BU47" s="85"/>
      <c r="BV47" s="85"/>
      <c r="BW47" s="85"/>
      <c r="BX47" s="85"/>
      <c r="BY47" s="85"/>
      <c r="BZ47" s="8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84"/>
      <c r="BM48" s="85"/>
      <c r="BN48" s="85"/>
      <c r="BO48" s="85"/>
      <c r="BP48" s="85"/>
      <c r="BQ48" s="85"/>
      <c r="BR48" s="85"/>
      <c r="BS48" s="85"/>
      <c r="BT48" s="85"/>
      <c r="BU48" s="85"/>
      <c r="BV48" s="85"/>
      <c r="BW48" s="85"/>
      <c r="BX48" s="85"/>
      <c r="BY48" s="85"/>
      <c r="BZ48" s="8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84"/>
      <c r="BM49" s="85"/>
      <c r="BN49" s="85"/>
      <c r="BO49" s="85"/>
      <c r="BP49" s="85"/>
      <c r="BQ49" s="85"/>
      <c r="BR49" s="85"/>
      <c r="BS49" s="85"/>
      <c r="BT49" s="85"/>
      <c r="BU49" s="85"/>
      <c r="BV49" s="85"/>
      <c r="BW49" s="85"/>
      <c r="BX49" s="85"/>
      <c r="BY49" s="85"/>
      <c r="BZ49" s="8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84"/>
      <c r="BM50" s="85"/>
      <c r="BN50" s="85"/>
      <c r="BO50" s="85"/>
      <c r="BP50" s="85"/>
      <c r="BQ50" s="85"/>
      <c r="BR50" s="85"/>
      <c r="BS50" s="85"/>
      <c r="BT50" s="85"/>
      <c r="BU50" s="85"/>
      <c r="BV50" s="85"/>
      <c r="BW50" s="85"/>
      <c r="BX50" s="85"/>
      <c r="BY50" s="85"/>
      <c r="BZ50" s="8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84"/>
      <c r="BM51" s="85"/>
      <c r="BN51" s="85"/>
      <c r="BO51" s="85"/>
      <c r="BP51" s="85"/>
      <c r="BQ51" s="85"/>
      <c r="BR51" s="85"/>
      <c r="BS51" s="85"/>
      <c r="BT51" s="85"/>
      <c r="BU51" s="85"/>
      <c r="BV51" s="85"/>
      <c r="BW51" s="85"/>
      <c r="BX51" s="85"/>
      <c r="BY51" s="85"/>
      <c r="BZ51" s="8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84"/>
      <c r="BM52" s="85"/>
      <c r="BN52" s="85"/>
      <c r="BO52" s="85"/>
      <c r="BP52" s="85"/>
      <c r="BQ52" s="85"/>
      <c r="BR52" s="85"/>
      <c r="BS52" s="85"/>
      <c r="BT52" s="85"/>
      <c r="BU52" s="85"/>
      <c r="BV52" s="85"/>
      <c r="BW52" s="85"/>
      <c r="BX52" s="85"/>
      <c r="BY52" s="85"/>
      <c r="BZ52" s="8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84"/>
      <c r="BM53" s="85"/>
      <c r="BN53" s="85"/>
      <c r="BO53" s="85"/>
      <c r="BP53" s="85"/>
      <c r="BQ53" s="85"/>
      <c r="BR53" s="85"/>
      <c r="BS53" s="85"/>
      <c r="BT53" s="85"/>
      <c r="BU53" s="85"/>
      <c r="BV53" s="85"/>
      <c r="BW53" s="85"/>
      <c r="BX53" s="85"/>
      <c r="BY53" s="85"/>
      <c r="BZ53" s="8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84"/>
      <c r="BM54" s="85"/>
      <c r="BN54" s="85"/>
      <c r="BO54" s="85"/>
      <c r="BP54" s="85"/>
      <c r="BQ54" s="85"/>
      <c r="BR54" s="85"/>
      <c r="BS54" s="85"/>
      <c r="BT54" s="85"/>
      <c r="BU54" s="85"/>
      <c r="BV54" s="85"/>
      <c r="BW54" s="85"/>
      <c r="BX54" s="85"/>
      <c r="BY54" s="85"/>
      <c r="BZ54" s="8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84"/>
      <c r="BM55" s="85"/>
      <c r="BN55" s="85"/>
      <c r="BO55" s="85"/>
      <c r="BP55" s="85"/>
      <c r="BQ55" s="85"/>
      <c r="BR55" s="85"/>
      <c r="BS55" s="85"/>
      <c r="BT55" s="85"/>
      <c r="BU55" s="85"/>
      <c r="BV55" s="85"/>
      <c r="BW55" s="85"/>
      <c r="BX55" s="85"/>
      <c r="BY55" s="85"/>
      <c r="BZ55" s="8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4"/>
      <c r="BM56" s="85"/>
      <c r="BN56" s="85"/>
      <c r="BO56" s="85"/>
      <c r="BP56" s="85"/>
      <c r="BQ56" s="85"/>
      <c r="BR56" s="85"/>
      <c r="BS56" s="85"/>
      <c r="BT56" s="85"/>
      <c r="BU56" s="85"/>
      <c r="BV56" s="85"/>
      <c r="BW56" s="85"/>
      <c r="BX56" s="85"/>
      <c r="BY56" s="85"/>
      <c r="BZ56" s="8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4"/>
      <c r="BM57" s="85"/>
      <c r="BN57" s="85"/>
      <c r="BO57" s="85"/>
      <c r="BP57" s="85"/>
      <c r="BQ57" s="85"/>
      <c r="BR57" s="85"/>
      <c r="BS57" s="85"/>
      <c r="BT57" s="85"/>
      <c r="BU57" s="85"/>
      <c r="BV57" s="85"/>
      <c r="BW57" s="85"/>
      <c r="BX57" s="85"/>
      <c r="BY57" s="85"/>
      <c r="BZ57" s="8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4"/>
      <c r="BM58" s="85"/>
      <c r="BN58" s="85"/>
      <c r="BO58" s="85"/>
      <c r="BP58" s="85"/>
      <c r="BQ58" s="85"/>
      <c r="BR58" s="85"/>
      <c r="BS58" s="85"/>
      <c r="BT58" s="85"/>
      <c r="BU58" s="85"/>
      <c r="BV58" s="85"/>
      <c r="BW58" s="85"/>
      <c r="BX58" s="85"/>
      <c r="BY58" s="85"/>
      <c r="BZ58" s="8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5"/>
      <c r="BN59" s="85"/>
      <c r="BO59" s="85"/>
      <c r="BP59" s="85"/>
      <c r="BQ59" s="85"/>
      <c r="BR59" s="85"/>
      <c r="BS59" s="85"/>
      <c r="BT59" s="85"/>
      <c r="BU59" s="85"/>
      <c r="BV59" s="85"/>
      <c r="BW59" s="85"/>
      <c r="BX59" s="85"/>
      <c r="BY59" s="85"/>
      <c r="BZ59" s="86"/>
    </row>
    <row r="60" spans="1:78" ht="13.5" customHeight="1" x14ac:dyDescent="0.15">
      <c r="A60" s="2"/>
      <c r="B60" s="43" t="s">
        <v>28</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84"/>
      <c r="BM60" s="85"/>
      <c r="BN60" s="85"/>
      <c r="BO60" s="85"/>
      <c r="BP60" s="85"/>
      <c r="BQ60" s="85"/>
      <c r="BR60" s="85"/>
      <c r="BS60" s="85"/>
      <c r="BT60" s="85"/>
      <c r="BU60" s="85"/>
      <c r="BV60" s="85"/>
      <c r="BW60" s="85"/>
      <c r="BX60" s="85"/>
      <c r="BY60" s="85"/>
      <c r="BZ60" s="86"/>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84"/>
      <c r="BM61" s="85"/>
      <c r="BN61" s="85"/>
      <c r="BO61" s="85"/>
      <c r="BP61" s="85"/>
      <c r="BQ61" s="85"/>
      <c r="BR61" s="85"/>
      <c r="BS61" s="85"/>
      <c r="BT61" s="85"/>
      <c r="BU61" s="85"/>
      <c r="BV61" s="85"/>
      <c r="BW61" s="85"/>
      <c r="BX61" s="85"/>
      <c r="BY61" s="85"/>
      <c r="BZ61" s="8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84"/>
      <c r="BM62" s="85"/>
      <c r="BN62" s="85"/>
      <c r="BO62" s="85"/>
      <c r="BP62" s="85"/>
      <c r="BQ62" s="85"/>
      <c r="BR62" s="85"/>
      <c r="BS62" s="85"/>
      <c r="BT62" s="85"/>
      <c r="BU62" s="85"/>
      <c r="BV62" s="85"/>
      <c r="BW62" s="85"/>
      <c r="BX62" s="85"/>
      <c r="BY62" s="85"/>
      <c r="BZ62" s="8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6" t="s">
        <v>29</v>
      </c>
      <c r="BM64" s="47"/>
      <c r="BN64" s="47"/>
      <c r="BO64" s="47"/>
      <c r="BP64" s="47"/>
      <c r="BQ64" s="47"/>
      <c r="BR64" s="47"/>
      <c r="BS64" s="47"/>
      <c r="BT64" s="47"/>
      <c r="BU64" s="47"/>
      <c r="BV64" s="47"/>
      <c r="BW64" s="47"/>
      <c r="BX64" s="47"/>
      <c r="BY64" s="47"/>
      <c r="BZ64" s="48"/>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9"/>
      <c r="BM65" s="50"/>
      <c r="BN65" s="50"/>
      <c r="BO65" s="50"/>
      <c r="BP65" s="50"/>
      <c r="BQ65" s="50"/>
      <c r="BR65" s="50"/>
      <c r="BS65" s="50"/>
      <c r="BT65" s="50"/>
      <c r="BU65" s="50"/>
      <c r="BV65" s="50"/>
      <c r="BW65" s="50"/>
      <c r="BX65" s="50"/>
      <c r="BY65" s="50"/>
      <c r="BZ65" s="51"/>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4" t="s">
        <v>114</v>
      </c>
      <c r="BM66" s="85"/>
      <c r="BN66" s="85"/>
      <c r="BO66" s="85"/>
      <c r="BP66" s="85"/>
      <c r="BQ66" s="85"/>
      <c r="BR66" s="85"/>
      <c r="BS66" s="85"/>
      <c r="BT66" s="85"/>
      <c r="BU66" s="85"/>
      <c r="BV66" s="85"/>
      <c r="BW66" s="85"/>
      <c r="BX66" s="85"/>
      <c r="BY66" s="85"/>
      <c r="BZ66" s="8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4"/>
      <c r="BM67" s="85"/>
      <c r="BN67" s="85"/>
      <c r="BO67" s="85"/>
      <c r="BP67" s="85"/>
      <c r="BQ67" s="85"/>
      <c r="BR67" s="85"/>
      <c r="BS67" s="85"/>
      <c r="BT67" s="85"/>
      <c r="BU67" s="85"/>
      <c r="BV67" s="85"/>
      <c r="BW67" s="85"/>
      <c r="BX67" s="85"/>
      <c r="BY67" s="85"/>
      <c r="BZ67" s="8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4"/>
      <c r="BM68" s="85"/>
      <c r="BN68" s="85"/>
      <c r="BO68" s="85"/>
      <c r="BP68" s="85"/>
      <c r="BQ68" s="85"/>
      <c r="BR68" s="85"/>
      <c r="BS68" s="85"/>
      <c r="BT68" s="85"/>
      <c r="BU68" s="85"/>
      <c r="BV68" s="85"/>
      <c r="BW68" s="85"/>
      <c r="BX68" s="85"/>
      <c r="BY68" s="85"/>
      <c r="BZ68" s="8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4"/>
      <c r="BM69" s="85"/>
      <c r="BN69" s="85"/>
      <c r="BO69" s="85"/>
      <c r="BP69" s="85"/>
      <c r="BQ69" s="85"/>
      <c r="BR69" s="85"/>
      <c r="BS69" s="85"/>
      <c r="BT69" s="85"/>
      <c r="BU69" s="85"/>
      <c r="BV69" s="85"/>
      <c r="BW69" s="85"/>
      <c r="BX69" s="85"/>
      <c r="BY69" s="85"/>
      <c r="BZ69" s="8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4"/>
      <c r="BM70" s="85"/>
      <c r="BN70" s="85"/>
      <c r="BO70" s="85"/>
      <c r="BP70" s="85"/>
      <c r="BQ70" s="85"/>
      <c r="BR70" s="85"/>
      <c r="BS70" s="85"/>
      <c r="BT70" s="85"/>
      <c r="BU70" s="85"/>
      <c r="BV70" s="85"/>
      <c r="BW70" s="85"/>
      <c r="BX70" s="85"/>
      <c r="BY70" s="85"/>
      <c r="BZ70" s="8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4"/>
      <c r="BM71" s="85"/>
      <c r="BN71" s="85"/>
      <c r="BO71" s="85"/>
      <c r="BP71" s="85"/>
      <c r="BQ71" s="85"/>
      <c r="BR71" s="85"/>
      <c r="BS71" s="85"/>
      <c r="BT71" s="85"/>
      <c r="BU71" s="85"/>
      <c r="BV71" s="85"/>
      <c r="BW71" s="85"/>
      <c r="BX71" s="85"/>
      <c r="BY71" s="85"/>
      <c r="BZ71" s="8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4"/>
      <c r="BM72" s="85"/>
      <c r="BN72" s="85"/>
      <c r="BO72" s="85"/>
      <c r="BP72" s="85"/>
      <c r="BQ72" s="85"/>
      <c r="BR72" s="85"/>
      <c r="BS72" s="85"/>
      <c r="BT72" s="85"/>
      <c r="BU72" s="85"/>
      <c r="BV72" s="85"/>
      <c r="BW72" s="85"/>
      <c r="BX72" s="85"/>
      <c r="BY72" s="85"/>
      <c r="BZ72" s="8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4"/>
      <c r="BM73" s="85"/>
      <c r="BN73" s="85"/>
      <c r="BO73" s="85"/>
      <c r="BP73" s="85"/>
      <c r="BQ73" s="85"/>
      <c r="BR73" s="85"/>
      <c r="BS73" s="85"/>
      <c r="BT73" s="85"/>
      <c r="BU73" s="85"/>
      <c r="BV73" s="85"/>
      <c r="BW73" s="85"/>
      <c r="BX73" s="85"/>
      <c r="BY73" s="85"/>
      <c r="BZ73" s="8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4"/>
      <c r="BM74" s="85"/>
      <c r="BN74" s="85"/>
      <c r="BO74" s="85"/>
      <c r="BP74" s="85"/>
      <c r="BQ74" s="85"/>
      <c r="BR74" s="85"/>
      <c r="BS74" s="85"/>
      <c r="BT74" s="85"/>
      <c r="BU74" s="85"/>
      <c r="BV74" s="85"/>
      <c r="BW74" s="85"/>
      <c r="BX74" s="85"/>
      <c r="BY74" s="85"/>
      <c r="BZ74" s="8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4"/>
      <c r="BM75" s="85"/>
      <c r="BN75" s="85"/>
      <c r="BO75" s="85"/>
      <c r="BP75" s="85"/>
      <c r="BQ75" s="85"/>
      <c r="BR75" s="85"/>
      <c r="BS75" s="85"/>
      <c r="BT75" s="85"/>
      <c r="BU75" s="85"/>
      <c r="BV75" s="85"/>
      <c r="BW75" s="85"/>
      <c r="BX75" s="85"/>
      <c r="BY75" s="85"/>
      <c r="BZ75" s="8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4"/>
      <c r="BM76" s="85"/>
      <c r="BN76" s="85"/>
      <c r="BO76" s="85"/>
      <c r="BP76" s="85"/>
      <c r="BQ76" s="85"/>
      <c r="BR76" s="85"/>
      <c r="BS76" s="85"/>
      <c r="BT76" s="85"/>
      <c r="BU76" s="85"/>
      <c r="BV76" s="85"/>
      <c r="BW76" s="85"/>
      <c r="BX76" s="85"/>
      <c r="BY76" s="85"/>
      <c r="BZ76" s="8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4"/>
      <c r="BM77" s="85"/>
      <c r="BN77" s="85"/>
      <c r="BO77" s="85"/>
      <c r="BP77" s="85"/>
      <c r="BQ77" s="85"/>
      <c r="BR77" s="85"/>
      <c r="BS77" s="85"/>
      <c r="BT77" s="85"/>
      <c r="BU77" s="85"/>
      <c r="BV77" s="85"/>
      <c r="BW77" s="85"/>
      <c r="BX77" s="85"/>
      <c r="BY77" s="85"/>
      <c r="BZ77" s="8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4"/>
      <c r="BM78" s="85"/>
      <c r="BN78" s="85"/>
      <c r="BO78" s="85"/>
      <c r="BP78" s="85"/>
      <c r="BQ78" s="85"/>
      <c r="BR78" s="85"/>
      <c r="BS78" s="85"/>
      <c r="BT78" s="85"/>
      <c r="BU78" s="85"/>
      <c r="BV78" s="85"/>
      <c r="BW78" s="85"/>
      <c r="BX78" s="85"/>
      <c r="BY78" s="85"/>
      <c r="BZ78" s="8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84"/>
      <c r="BM79" s="85"/>
      <c r="BN79" s="85"/>
      <c r="BO79" s="85"/>
      <c r="BP79" s="85"/>
      <c r="BQ79" s="85"/>
      <c r="BR79" s="85"/>
      <c r="BS79" s="85"/>
      <c r="BT79" s="85"/>
      <c r="BU79" s="85"/>
      <c r="BV79" s="85"/>
      <c r="BW79" s="85"/>
      <c r="BX79" s="85"/>
      <c r="BY79" s="85"/>
      <c r="BZ79" s="8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84"/>
      <c r="BM80" s="85"/>
      <c r="BN80" s="85"/>
      <c r="BO80" s="85"/>
      <c r="BP80" s="85"/>
      <c r="BQ80" s="85"/>
      <c r="BR80" s="85"/>
      <c r="BS80" s="85"/>
      <c r="BT80" s="85"/>
      <c r="BU80" s="85"/>
      <c r="BV80" s="85"/>
      <c r="BW80" s="85"/>
      <c r="BX80" s="85"/>
      <c r="BY80" s="85"/>
      <c r="BZ80" s="8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84"/>
      <c r="BM81" s="85"/>
      <c r="BN81" s="85"/>
      <c r="BO81" s="85"/>
      <c r="BP81" s="85"/>
      <c r="BQ81" s="85"/>
      <c r="BR81" s="85"/>
      <c r="BS81" s="85"/>
      <c r="BT81" s="85"/>
      <c r="BU81" s="85"/>
      <c r="BV81" s="85"/>
      <c r="BW81" s="85"/>
      <c r="BX81" s="85"/>
      <c r="BY81" s="85"/>
      <c r="BZ81" s="8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8I8jwJgmuCIsYe2vf3Ak9iAlThmE31+/OJsoJe/gWHecmuRWN+IQJAOsrGC17tPDB4ppfGGrrgOdcTVVuFVJCQ==" saltValue="oY/VqXe2/Vqh3Bq51nIAB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1" t="s">
        <v>52</v>
      </c>
      <c r="I3" s="72"/>
      <c r="J3" s="72"/>
      <c r="K3" s="72"/>
      <c r="L3" s="72"/>
      <c r="M3" s="72"/>
      <c r="N3" s="72"/>
      <c r="O3" s="72"/>
      <c r="P3" s="72"/>
      <c r="Q3" s="72"/>
      <c r="R3" s="72"/>
      <c r="S3" s="72"/>
      <c r="T3" s="72"/>
      <c r="U3" s="72"/>
      <c r="V3" s="72"/>
      <c r="W3" s="72"/>
      <c r="X3" s="73"/>
      <c r="Y3" s="77" t="s">
        <v>53</v>
      </c>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c r="CA3" s="70"/>
      <c r="CB3" s="70"/>
      <c r="CC3" s="70"/>
      <c r="CD3" s="70"/>
      <c r="CE3" s="70"/>
      <c r="CF3" s="70"/>
      <c r="CG3" s="70"/>
      <c r="CH3" s="70"/>
      <c r="CI3" s="70"/>
      <c r="CJ3" s="70"/>
      <c r="CK3" s="70"/>
      <c r="CL3" s="70"/>
      <c r="CM3" s="70"/>
      <c r="CN3" s="70"/>
      <c r="CO3" s="70"/>
      <c r="CP3" s="70"/>
      <c r="CQ3" s="70"/>
      <c r="CR3" s="70"/>
      <c r="CS3" s="70"/>
      <c r="CT3" s="70"/>
      <c r="CU3" s="70"/>
      <c r="CV3" s="70"/>
      <c r="CW3" s="70"/>
      <c r="CX3" s="70"/>
      <c r="CY3" s="70"/>
      <c r="CZ3" s="70"/>
      <c r="DA3" s="70"/>
      <c r="DB3" s="70"/>
      <c r="DC3" s="70"/>
      <c r="DD3" s="70"/>
      <c r="DE3" s="70"/>
      <c r="DF3" s="70"/>
      <c r="DG3" s="70"/>
      <c r="DH3" s="70"/>
      <c r="DI3" s="70" t="s">
        <v>54</v>
      </c>
      <c r="DJ3" s="70"/>
      <c r="DK3" s="70"/>
      <c r="DL3" s="70"/>
      <c r="DM3" s="70"/>
      <c r="DN3" s="70"/>
      <c r="DO3" s="70"/>
      <c r="DP3" s="70"/>
      <c r="DQ3" s="70"/>
      <c r="DR3" s="70"/>
      <c r="DS3" s="70"/>
      <c r="DT3" s="70"/>
      <c r="DU3" s="70"/>
      <c r="DV3" s="70"/>
      <c r="DW3" s="70"/>
      <c r="DX3" s="70"/>
      <c r="DY3" s="70"/>
      <c r="DZ3" s="70"/>
      <c r="EA3" s="70"/>
      <c r="EB3" s="70"/>
      <c r="EC3" s="70"/>
      <c r="ED3" s="70"/>
      <c r="EE3" s="70"/>
      <c r="EF3" s="70"/>
      <c r="EG3" s="70"/>
      <c r="EH3" s="70"/>
      <c r="EI3" s="70"/>
      <c r="EJ3" s="70"/>
      <c r="EK3" s="70"/>
      <c r="EL3" s="70"/>
      <c r="EM3" s="70"/>
      <c r="EN3" s="70"/>
      <c r="EO3" s="70"/>
    </row>
    <row r="4" spans="1:148" x14ac:dyDescent="0.15">
      <c r="A4" s="28" t="s">
        <v>55</v>
      </c>
      <c r="B4" s="30"/>
      <c r="C4" s="30"/>
      <c r="D4" s="30"/>
      <c r="E4" s="30"/>
      <c r="F4" s="30"/>
      <c r="G4" s="30"/>
      <c r="H4" s="74"/>
      <c r="I4" s="75"/>
      <c r="J4" s="75"/>
      <c r="K4" s="75"/>
      <c r="L4" s="75"/>
      <c r="M4" s="75"/>
      <c r="N4" s="75"/>
      <c r="O4" s="75"/>
      <c r="P4" s="75"/>
      <c r="Q4" s="75"/>
      <c r="R4" s="75"/>
      <c r="S4" s="75"/>
      <c r="T4" s="75"/>
      <c r="U4" s="75"/>
      <c r="V4" s="75"/>
      <c r="W4" s="75"/>
      <c r="X4" s="76"/>
      <c r="Y4" s="70" t="s">
        <v>56</v>
      </c>
      <c r="Z4" s="70"/>
      <c r="AA4" s="70"/>
      <c r="AB4" s="70"/>
      <c r="AC4" s="70"/>
      <c r="AD4" s="70"/>
      <c r="AE4" s="70"/>
      <c r="AF4" s="70"/>
      <c r="AG4" s="70"/>
      <c r="AH4" s="70"/>
      <c r="AI4" s="70"/>
      <c r="AJ4" s="70" t="s">
        <v>57</v>
      </c>
      <c r="AK4" s="70"/>
      <c r="AL4" s="70"/>
      <c r="AM4" s="70"/>
      <c r="AN4" s="70"/>
      <c r="AO4" s="70"/>
      <c r="AP4" s="70"/>
      <c r="AQ4" s="70"/>
      <c r="AR4" s="70"/>
      <c r="AS4" s="70"/>
      <c r="AT4" s="70"/>
      <c r="AU4" s="70" t="s">
        <v>58</v>
      </c>
      <c r="AV4" s="70"/>
      <c r="AW4" s="70"/>
      <c r="AX4" s="70"/>
      <c r="AY4" s="70"/>
      <c r="AZ4" s="70"/>
      <c r="BA4" s="70"/>
      <c r="BB4" s="70"/>
      <c r="BC4" s="70"/>
      <c r="BD4" s="70"/>
      <c r="BE4" s="70"/>
      <c r="BF4" s="70" t="s">
        <v>59</v>
      </c>
      <c r="BG4" s="70"/>
      <c r="BH4" s="70"/>
      <c r="BI4" s="70"/>
      <c r="BJ4" s="70"/>
      <c r="BK4" s="70"/>
      <c r="BL4" s="70"/>
      <c r="BM4" s="70"/>
      <c r="BN4" s="70"/>
      <c r="BO4" s="70"/>
      <c r="BP4" s="70"/>
      <c r="BQ4" s="70" t="s">
        <v>60</v>
      </c>
      <c r="BR4" s="70"/>
      <c r="BS4" s="70"/>
      <c r="BT4" s="70"/>
      <c r="BU4" s="70"/>
      <c r="BV4" s="70"/>
      <c r="BW4" s="70"/>
      <c r="BX4" s="70"/>
      <c r="BY4" s="70"/>
      <c r="BZ4" s="70"/>
      <c r="CA4" s="70"/>
      <c r="CB4" s="70" t="s">
        <v>61</v>
      </c>
      <c r="CC4" s="70"/>
      <c r="CD4" s="70"/>
      <c r="CE4" s="70"/>
      <c r="CF4" s="70"/>
      <c r="CG4" s="70"/>
      <c r="CH4" s="70"/>
      <c r="CI4" s="70"/>
      <c r="CJ4" s="70"/>
      <c r="CK4" s="70"/>
      <c r="CL4" s="70"/>
      <c r="CM4" s="70" t="s">
        <v>62</v>
      </c>
      <c r="CN4" s="70"/>
      <c r="CO4" s="70"/>
      <c r="CP4" s="70"/>
      <c r="CQ4" s="70"/>
      <c r="CR4" s="70"/>
      <c r="CS4" s="70"/>
      <c r="CT4" s="70"/>
      <c r="CU4" s="70"/>
      <c r="CV4" s="70"/>
      <c r="CW4" s="70"/>
      <c r="CX4" s="70" t="s">
        <v>63</v>
      </c>
      <c r="CY4" s="70"/>
      <c r="CZ4" s="70"/>
      <c r="DA4" s="70"/>
      <c r="DB4" s="70"/>
      <c r="DC4" s="70"/>
      <c r="DD4" s="70"/>
      <c r="DE4" s="70"/>
      <c r="DF4" s="70"/>
      <c r="DG4" s="70"/>
      <c r="DH4" s="70"/>
      <c r="DI4" s="70" t="s">
        <v>64</v>
      </c>
      <c r="DJ4" s="70"/>
      <c r="DK4" s="70"/>
      <c r="DL4" s="70"/>
      <c r="DM4" s="70"/>
      <c r="DN4" s="70"/>
      <c r="DO4" s="70"/>
      <c r="DP4" s="70"/>
      <c r="DQ4" s="70"/>
      <c r="DR4" s="70"/>
      <c r="DS4" s="70"/>
      <c r="DT4" s="70" t="s">
        <v>65</v>
      </c>
      <c r="DU4" s="70"/>
      <c r="DV4" s="70"/>
      <c r="DW4" s="70"/>
      <c r="DX4" s="70"/>
      <c r="DY4" s="70"/>
      <c r="DZ4" s="70"/>
      <c r="EA4" s="70"/>
      <c r="EB4" s="70"/>
      <c r="EC4" s="70"/>
      <c r="ED4" s="70"/>
      <c r="EE4" s="70" t="s">
        <v>66</v>
      </c>
      <c r="EF4" s="70"/>
      <c r="EG4" s="70"/>
      <c r="EH4" s="70"/>
      <c r="EI4" s="70"/>
      <c r="EJ4" s="70"/>
      <c r="EK4" s="70"/>
      <c r="EL4" s="70"/>
      <c r="EM4" s="70"/>
      <c r="EN4" s="70"/>
      <c r="EO4" s="70"/>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432059</v>
      </c>
      <c r="D6" s="33">
        <f t="shared" si="3"/>
        <v>46</v>
      </c>
      <c r="E6" s="33">
        <f t="shared" si="3"/>
        <v>17</v>
      </c>
      <c r="F6" s="33">
        <f t="shared" si="3"/>
        <v>1</v>
      </c>
      <c r="G6" s="33">
        <f t="shared" si="3"/>
        <v>0</v>
      </c>
      <c r="H6" s="33" t="str">
        <f t="shared" si="3"/>
        <v>熊本県　水俣市</v>
      </c>
      <c r="I6" s="33" t="str">
        <f t="shared" si="3"/>
        <v>法適用</v>
      </c>
      <c r="J6" s="33" t="str">
        <f t="shared" si="3"/>
        <v>下水道事業</v>
      </c>
      <c r="K6" s="33" t="str">
        <f t="shared" si="3"/>
        <v>公共下水道</v>
      </c>
      <c r="L6" s="33" t="str">
        <f t="shared" si="3"/>
        <v>Cc1</v>
      </c>
      <c r="M6" s="33" t="str">
        <f t="shared" si="3"/>
        <v>非設置</v>
      </c>
      <c r="N6" s="34" t="str">
        <f t="shared" si="3"/>
        <v>-</v>
      </c>
      <c r="O6" s="34">
        <f t="shared" si="3"/>
        <v>74.95</v>
      </c>
      <c r="P6" s="34">
        <f t="shared" si="3"/>
        <v>52.94</v>
      </c>
      <c r="Q6" s="34">
        <f t="shared" si="3"/>
        <v>88.15</v>
      </c>
      <c r="R6" s="34">
        <f t="shared" si="3"/>
        <v>3510</v>
      </c>
      <c r="S6" s="34">
        <f t="shared" si="3"/>
        <v>23756</v>
      </c>
      <c r="T6" s="34">
        <f t="shared" si="3"/>
        <v>163.29</v>
      </c>
      <c r="U6" s="34">
        <f t="shared" si="3"/>
        <v>145.47999999999999</v>
      </c>
      <c r="V6" s="34">
        <f t="shared" si="3"/>
        <v>12441</v>
      </c>
      <c r="W6" s="34">
        <f t="shared" si="3"/>
        <v>3.57</v>
      </c>
      <c r="X6" s="34">
        <f t="shared" si="3"/>
        <v>3484.87</v>
      </c>
      <c r="Y6" s="35" t="str">
        <f>IF(Y7="",NA(),Y7)</f>
        <v>-</v>
      </c>
      <c r="Z6" s="35" t="str">
        <f t="shared" ref="Z6:AH6" si="4">IF(Z7="",NA(),Z7)</f>
        <v>-</v>
      </c>
      <c r="AA6" s="35" t="str">
        <f t="shared" si="4"/>
        <v>-</v>
      </c>
      <c r="AB6" s="35" t="str">
        <f t="shared" si="4"/>
        <v>-</v>
      </c>
      <c r="AC6" s="35">
        <f t="shared" si="4"/>
        <v>101.7</v>
      </c>
      <c r="AD6" s="35" t="str">
        <f t="shared" si="4"/>
        <v>-</v>
      </c>
      <c r="AE6" s="35" t="str">
        <f t="shared" si="4"/>
        <v>-</v>
      </c>
      <c r="AF6" s="35" t="str">
        <f t="shared" si="4"/>
        <v>-</v>
      </c>
      <c r="AG6" s="35" t="str">
        <f t="shared" si="4"/>
        <v>-</v>
      </c>
      <c r="AH6" s="35">
        <f t="shared" si="4"/>
        <v>106.5</v>
      </c>
      <c r="AI6" s="34" t="str">
        <f>IF(AI7="","",IF(AI7="-","【-】","【"&amp;SUBSTITUTE(TEXT(AI7,"#,##0.00"),"-","△")&amp;"】"))</f>
        <v>【106.67】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18.36</v>
      </c>
      <c r="AT6" s="34" t="str">
        <f>IF(AT7="","",IF(AT7="-","【-】","【"&amp;SUBSTITUTE(TEXT(AT7,"#,##0.00"),"-","△")&amp;"】"))</f>
        <v>【3.64】</v>
      </c>
      <c r="AU6" s="35" t="str">
        <f>IF(AU7="",NA(),AU7)</f>
        <v>-</v>
      </c>
      <c r="AV6" s="35" t="str">
        <f t="shared" ref="AV6:BD6" si="6">IF(AV7="",NA(),AV7)</f>
        <v>-</v>
      </c>
      <c r="AW6" s="35" t="str">
        <f t="shared" si="6"/>
        <v>-</v>
      </c>
      <c r="AX6" s="35" t="str">
        <f t="shared" si="6"/>
        <v>-</v>
      </c>
      <c r="AY6" s="35">
        <f t="shared" si="6"/>
        <v>13.76</v>
      </c>
      <c r="AZ6" s="35" t="str">
        <f t="shared" si="6"/>
        <v>-</v>
      </c>
      <c r="BA6" s="35" t="str">
        <f t="shared" si="6"/>
        <v>-</v>
      </c>
      <c r="BB6" s="35" t="str">
        <f t="shared" si="6"/>
        <v>-</v>
      </c>
      <c r="BC6" s="35" t="str">
        <f t="shared" si="6"/>
        <v>-</v>
      </c>
      <c r="BD6" s="35">
        <f t="shared" si="6"/>
        <v>55.6</v>
      </c>
      <c r="BE6" s="34" t="str">
        <f>IF(BE7="","",IF(BE7="-","【-】","【"&amp;SUBSTITUTE(TEXT(BE7,"#,##0.00"),"-","△")&amp;"】"))</f>
        <v>【67.52】</v>
      </c>
      <c r="BF6" s="35" t="str">
        <f>IF(BF7="",NA(),BF7)</f>
        <v>-</v>
      </c>
      <c r="BG6" s="35" t="str">
        <f t="shared" ref="BG6:BO6" si="7">IF(BG7="",NA(),BG7)</f>
        <v>-</v>
      </c>
      <c r="BH6" s="35" t="str">
        <f t="shared" si="7"/>
        <v>-</v>
      </c>
      <c r="BI6" s="35" t="str">
        <f t="shared" si="7"/>
        <v>-</v>
      </c>
      <c r="BJ6" s="35">
        <f t="shared" si="7"/>
        <v>319.39</v>
      </c>
      <c r="BK6" s="35" t="str">
        <f t="shared" si="7"/>
        <v>-</v>
      </c>
      <c r="BL6" s="35" t="str">
        <f t="shared" si="7"/>
        <v>-</v>
      </c>
      <c r="BM6" s="35" t="str">
        <f t="shared" si="7"/>
        <v>-</v>
      </c>
      <c r="BN6" s="35" t="str">
        <f t="shared" si="7"/>
        <v>-</v>
      </c>
      <c r="BO6" s="35">
        <f t="shared" si="7"/>
        <v>789.08</v>
      </c>
      <c r="BP6" s="34" t="str">
        <f>IF(BP7="","",IF(BP7="-","【-】","【"&amp;SUBSTITUTE(TEXT(BP7,"#,##0.00"),"-","△")&amp;"】"))</f>
        <v>【705.21】</v>
      </c>
      <c r="BQ6" s="35" t="str">
        <f>IF(BQ7="",NA(),BQ7)</f>
        <v>-</v>
      </c>
      <c r="BR6" s="35" t="str">
        <f t="shared" ref="BR6:BZ6" si="8">IF(BR7="",NA(),BR7)</f>
        <v>-</v>
      </c>
      <c r="BS6" s="35" t="str">
        <f t="shared" si="8"/>
        <v>-</v>
      </c>
      <c r="BT6" s="35" t="str">
        <f t="shared" si="8"/>
        <v>-</v>
      </c>
      <c r="BU6" s="35">
        <f t="shared" si="8"/>
        <v>88.78</v>
      </c>
      <c r="BV6" s="35" t="str">
        <f t="shared" si="8"/>
        <v>-</v>
      </c>
      <c r="BW6" s="35" t="str">
        <f t="shared" si="8"/>
        <v>-</v>
      </c>
      <c r="BX6" s="35" t="str">
        <f t="shared" si="8"/>
        <v>-</v>
      </c>
      <c r="BY6" s="35" t="str">
        <f t="shared" si="8"/>
        <v>-</v>
      </c>
      <c r="BZ6" s="35">
        <f t="shared" si="8"/>
        <v>88.25</v>
      </c>
      <c r="CA6" s="34" t="str">
        <f>IF(CA7="","",IF(CA7="-","【-】","【"&amp;SUBSTITUTE(TEXT(CA7,"#,##0.00"),"-","△")&amp;"】"))</f>
        <v>【98.96】</v>
      </c>
      <c r="CB6" s="35" t="str">
        <f>IF(CB7="",NA(),CB7)</f>
        <v>-</v>
      </c>
      <c r="CC6" s="35" t="str">
        <f t="shared" ref="CC6:CK6" si="9">IF(CC7="",NA(),CC7)</f>
        <v>-</v>
      </c>
      <c r="CD6" s="35" t="str">
        <f t="shared" si="9"/>
        <v>-</v>
      </c>
      <c r="CE6" s="35" t="str">
        <f t="shared" si="9"/>
        <v>-</v>
      </c>
      <c r="CF6" s="35">
        <f t="shared" si="9"/>
        <v>204.37</v>
      </c>
      <c r="CG6" s="35" t="str">
        <f t="shared" si="9"/>
        <v>-</v>
      </c>
      <c r="CH6" s="35" t="str">
        <f t="shared" si="9"/>
        <v>-</v>
      </c>
      <c r="CI6" s="35" t="str">
        <f t="shared" si="9"/>
        <v>-</v>
      </c>
      <c r="CJ6" s="35" t="str">
        <f t="shared" si="9"/>
        <v>-</v>
      </c>
      <c r="CK6" s="35">
        <f t="shared" si="9"/>
        <v>176.37</v>
      </c>
      <c r="CL6" s="34" t="str">
        <f>IF(CL7="","",IF(CL7="-","【-】","【"&amp;SUBSTITUTE(TEXT(CL7,"#,##0.00"),"-","△")&amp;"】"))</f>
        <v>【134.52】</v>
      </c>
      <c r="CM6" s="35" t="str">
        <f>IF(CM7="",NA(),CM7)</f>
        <v>-</v>
      </c>
      <c r="CN6" s="35" t="str">
        <f t="shared" ref="CN6:CV6" si="10">IF(CN7="",NA(),CN7)</f>
        <v>-</v>
      </c>
      <c r="CO6" s="35" t="str">
        <f t="shared" si="10"/>
        <v>-</v>
      </c>
      <c r="CP6" s="35" t="str">
        <f t="shared" si="10"/>
        <v>-</v>
      </c>
      <c r="CQ6" s="35">
        <f t="shared" si="10"/>
        <v>48.49</v>
      </c>
      <c r="CR6" s="35" t="str">
        <f t="shared" si="10"/>
        <v>-</v>
      </c>
      <c r="CS6" s="35" t="str">
        <f t="shared" si="10"/>
        <v>-</v>
      </c>
      <c r="CT6" s="35" t="str">
        <f t="shared" si="10"/>
        <v>-</v>
      </c>
      <c r="CU6" s="35" t="str">
        <f t="shared" si="10"/>
        <v>-</v>
      </c>
      <c r="CV6" s="35">
        <f t="shared" si="10"/>
        <v>56.72</v>
      </c>
      <c r="CW6" s="34" t="str">
        <f>IF(CW7="","",IF(CW7="-","【-】","【"&amp;SUBSTITUTE(TEXT(CW7,"#,##0.00"),"-","△")&amp;"】"))</f>
        <v>【59.57】</v>
      </c>
      <c r="CX6" s="35" t="str">
        <f>IF(CX7="",NA(),CX7)</f>
        <v>-</v>
      </c>
      <c r="CY6" s="35" t="str">
        <f t="shared" ref="CY6:DG6" si="11">IF(CY7="",NA(),CY7)</f>
        <v>-</v>
      </c>
      <c r="CZ6" s="35" t="str">
        <f t="shared" si="11"/>
        <v>-</v>
      </c>
      <c r="DA6" s="35" t="str">
        <f t="shared" si="11"/>
        <v>-</v>
      </c>
      <c r="DB6" s="35">
        <f t="shared" si="11"/>
        <v>92.01</v>
      </c>
      <c r="DC6" s="35" t="str">
        <f t="shared" si="11"/>
        <v>-</v>
      </c>
      <c r="DD6" s="35" t="str">
        <f t="shared" si="11"/>
        <v>-</v>
      </c>
      <c r="DE6" s="35" t="str">
        <f t="shared" si="11"/>
        <v>-</v>
      </c>
      <c r="DF6" s="35" t="str">
        <f t="shared" si="11"/>
        <v>-</v>
      </c>
      <c r="DG6" s="35">
        <f t="shared" si="11"/>
        <v>90.72</v>
      </c>
      <c r="DH6" s="34" t="str">
        <f>IF(DH7="","",IF(DH7="-","【-】","【"&amp;SUBSTITUTE(TEXT(DH7,"#,##0.00"),"-","△")&amp;"】"))</f>
        <v>【95.57】</v>
      </c>
      <c r="DI6" s="35" t="str">
        <f>IF(DI7="",NA(),DI7)</f>
        <v>-</v>
      </c>
      <c r="DJ6" s="35" t="str">
        <f t="shared" ref="DJ6:DR6" si="12">IF(DJ7="",NA(),DJ7)</f>
        <v>-</v>
      </c>
      <c r="DK6" s="35" t="str">
        <f t="shared" si="12"/>
        <v>-</v>
      </c>
      <c r="DL6" s="35" t="str">
        <f t="shared" si="12"/>
        <v>-</v>
      </c>
      <c r="DM6" s="35">
        <f t="shared" si="12"/>
        <v>6.4</v>
      </c>
      <c r="DN6" s="35" t="str">
        <f t="shared" si="12"/>
        <v>-</v>
      </c>
      <c r="DO6" s="35" t="str">
        <f t="shared" si="12"/>
        <v>-</v>
      </c>
      <c r="DP6" s="35" t="str">
        <f t="shared" si="12"/>
        <v>-</v>
      </c>
      <c r="DQ6" s="35" t="str">
        <f t="shared" si="12"/>
        <v>-</v>
      </c>
      <c r="DR6" s="35">
        <f t="shared" si="12"/>
        <v>20.78</v>
      </c>
      <c r="DS6" s="34" t="str">
        <f>IF(DS7="","",IF(DS7="-","【-】","【"&amp;SUBSTITUTE(TEXT(DS7,"#,##0.00"),"-","△")&amp;"】"))</f>
        <v>【36.52】</v>
      </c>
      <c r="DT6" s="35" t="str">
        <f>IF(DT7="",NA(),DT7)</f>
        <v>-</v>
      </c>
      <c r="DU6" s="35" t="str">
        <f t="shared" ref="DU6:EC6" si="13">IF(DU7="",NA(),DU7)</f>
        <v>-</v>
      </c>
      <c r="DV6" s="35" t="str">
        <f t="shared" si="13"/>
        <v>-</v>
      </c>
      <c r="DW6" s="35" t="str">
        <f t="shared" si="13"/>
        <v>-</v>
      </c>
      <c r="DX6" s="35">
        <f t="shared" si="13"/>
        <v>1.21</v>
      </c>
      <c r="DY6" s="35" t="str">
        <f t="shared" si="13"/>
        <v>-</v>
      </c>
      <c r="DZ6" s="35" t="str">
        <f t="shared" si="13"/>
        <v>-</v>
      </c>
      <c r="EA6" s="35" t="str">
        <f t="shared" si="13"/>
        <v>-</v>
      </c>
      <c r="EB6" s="35" t="str">
        <f t="shared" si="13"/>
        <v>-</v>
      </c>
      <c r="EC6" s="35">
        <f t="shared" si="13"/>
        <v>1.34</v>
      </c>
      <c r="ED6" s="34" t="str">
        <f>IF(ED7="","",IF(ED7="-","【-】","【"&amp;SUBSTITUTE(TEXT(ED7,"#,##0.00"),"-","△")&amp;"】"))</f>
        <v>【5.72】</v>
      </c>
      <c r="EE6" s="35" t="str">
        <f>IF(EE7="",NA(),EE7)</f>
        <v>-</v>
      </c>
      <c r="EF6" s="35" t="str">
        <f t="shared" ref="EF6:EN6" si="14">IF(EF7="",NA(),EF7)</f>
        <v>-</v>
      </c>
      <c r="EG6" s="35" t="str">
        <f t="shared" si="14"/>
        <v>-</v>
      </c>
      <c r="EH6" s="35" t="str">
        <f t="shared" si="14"/>
        <v>-</v>
      </c>
      <c r="EI6" s="35">
        <f t="shared" si="14"/>
        <v>0.03</v>
      </c>
      <c r="EJ6" s="35" t="str">
        <f t="shared" si="14"/>
        <v>-</v>
      </c>
      <c r="EK6" s="35" t="str">
        <f t="shared" si="14"/>
        <v>-</v>
      </c>
      <c r="EL6" s="35" t="str">
        <f t="shared" si="14"/>
        <v>-</v>
      </c>
      <c r="EM6" s="35" t="str">
        <f t="shared" si="14"/>
        <v>-</v>
      </c>
      <c r="EN6" s="35">
        <f t="shared" si="14"/>
        <v>0.15</v>
      </c>
      <c r="EO6" s="34" t="str">
        <f>IF(EO7="","",IF(EO7="-","【-】","【"&amp;SUBSTITUTE(TEXT(EO7,"#,##0.00"),"-","△")&amp;"】"))</f>
        <v>【0.30】</v>
      </c>
    </row>
    <row r="7" spans="1:148" s="36" customFormat="1" x14ac:dyDescent="0.15">
      <c r="A7" s="28"/>
      <c r="B7" s="37">
        <v>2020</v>
      </c>
      <c r="C7" s="37">
        <v>432059</v>
      </c>
      <c r="D7" s="37">
        <v>46</v>
      </c>
      <c r="E7" s="37">
        <v>17</v>
      </c>
      <c r="F7" s="37">
        <v>1</v>
      </c>
      <c r="G7" s="37">
        <v>0</v>
      </c>
      <c r="H7" s="37" t="s">
        <v>96</v>
      </c>
      <c r="I7" s="37" t="s">
        <v>97</v>
      </c>
      <c r="J7" s="37" t="s">
        <v>98</v>
      </c>
      <c r="K7" s="37" t="s">
        <v>99</v>
      </c>
      <c r="L7" s="37" t="s">
        <v>100</v>
      </c>
      <c r="M7" s="37" t="s">
        <v>101</v>
      </c>
      <c r="N7" s="38" t="s">
        <v>102</v>
      </c>
      <c r="O7" s="38">
        <v>74.95</v>
      </c>
      <c r="P7" s="38">
        <v>52.94</v>
      </c>
      <c r="Q7" s="38">
        <v>88.15</v>
      </c>
      <c r="R7" s="38">
        <v>3510</v>
      </c>
      <c r="S7" s="38">
        <v>23756</v>
      </c>
      <c r="T7" s="38">
        <v>163.29</v>
      </c>
      <c r="U7" s="38">
        <v>145.47999999999999</v>
      </c>
      <c r="V7" s="38">
        <v>12441</v>
      </c>
      <c r="W7" s="38">
        <v>3.57</v>
      </c>
      <c r="X7" s="38">
        <v>3484.87</v>
      </c>
      <c r="Y7" s="38" t="s">
        <v>102</v>
      </c>
      <c r="Z7" s="38" t="s">
        <v>102</v>
      </c>
      <c r="AA7" s="38" t="s">
        <v>102</v>
      </c>
      <c r="AB7" s="38" t="s">
        <v>102</v>
      </c>
      <c r="AC7" s="38">
        <v>101.7</v>
      </c>
      <c r="AD7" s="38" t="s">
        <v>102</v>
      </c>
      <c r="AE7" s="38" t="s">
        <v>102</v>
      </c>
      <c r="AF7" s="38" t="s">
        <v>102</v>
      </c>
      <c r="AG7" s="38" t="s">
        <v>102</v>
      </c>
      <c r="AH7" s="38">
        <v>106.5</v>
      </c>
      <c r="AI7" s="38">
        <v>106.67</v>
      </c>
      <c r="AJ7" s="38" t="s">
        <v>102</v>
      </c>
      <c r="AK7" s="38" t="s">
        <v>102</v>
      </c>
      <c r="AL7" s="38" t="s">
        <v>102</v>
      </c>
      <c r="AM7" s="38" t="s">
        <v>102</v>
      </c>
      <c r="AN7" s="38">
        <v>0</v>
      </c>
      <c r="AO7" s="38" t="s">
        <v>102</v>
      </c>
      <c r="AP7" s="38" t="s">
        <v>102</v>
      </c>
      <c r="AQ7" s="38" t="s">
        <v>102</v>
      </c>
      <c r="AR7" s="38" t="s">
        <v>102</v>
      </c>
      <c r="AS7" s="38">
        <v>18.36</v>
      </c>
      <c r="AT7" s="38">
        <v>3.64</v>
      </c>
      <c r="AU7" s="38" t="s">
        <v>102</v>
      </c>
      <c r="AV7" s="38" t="s">
        <v>102</v>
      </c>
      <c r="AW7" s="38" t="s">
        <v>102</v>
      </c>
      <c r="AX7" s="38" t="s">
        <v>102</v>
      </c>
      <c r="AY7" s="38">
        <v>13.76</v>
      </c>
      <c r="AZ7" s="38" t="s">
        <v>102</v>
      </c>
      <c r="BA7" s="38" t="s">
        <v>102</v>
      </c>
      <c r="BB7" s="38" t="s">
        <v>102</v>
      </c>
      <c r="BC7" s="38" t="s">
        <v>102</v>
      </c>
      <c r="BD7" s="38">
        <v>55.6</v>
      </c>
      <c r="BE7" s="38">
        <v>67.52</v>
      </c>
      <c r="BF7" s="38" t="s">
        <v>102</v>
      </c>
      <c r="BG7" s="38" t="s">
        <v>102</v>
      </c>
      <c r="BH7" s="38" t="s">
        <v>102</v>
      </c>
      <c r="BI7" s="38" t="s">
        <v>102</v>
      </c>
      <c r="BJ7" s="38">
        <v>319.39</v>
      </c>
      <c r="BK7" s="38" t="s">
        <v>102</v>
      </c>
      <c r="BL7" s="38" t="s">
        <v>102</v>
      </c>
      <c r="BM7" s="38" t="s">
        <v>102</v>
      </c>
      <c r="BN7" s="38" t="s">
        <v>102</v>
      </c>
      <c r="BO7" s="38">
        <v>789.08</v>
      </c>
      <c r="BP7" s="38">
        <v>705.21</v>
      </c>
      <c r="BQ7" s="38" t="s">
        <v>102</v>
      </c>
      <c r="BR7" s="38" t="s">
        <v>102</v>
      </c>
      <c r="BS7" s="38" t="s">
        <v>102</v>
      </c>
      <c r="BT7" s="38" t="s">
        <v>102</v>
      </c>
      <c r="BU7" s="38">
        <v>88.78</v>
      </c>
      <c r="BV7" s="38" t="s">
        <v>102</v>
      </c>
      <c r="BW7" s="38" t="s">
        <v>102</v>
      </c>
      <c r="BX7" s="38" t="s">
        <v>102</v>
      </c>
      <c r="BY7" s="38" t="s">
        <v>102</v>
      </c>
      <c r="BZ7" s="38">
        <v>88.25</v>
      </c>
      <c r="CA7" s="38">
        <v>98.96</v>
      </c>
      <c r="CB7" s="38" t="s">
        <v>102</v>
      </c>
      <c r="CC7" s="38" t="s">
        <v>102</v>
      </c>
      <c r="CD7" s="38" t="s">
        <v>102</v>
      </c>
      <c r="CE7" s="38" t="s">
        <v>102</v>
      </c>
      <c r="CF7" s="38">
        <v>204.37</v>
      </c>
      <c r="CG7" s="38" t="s">
        <v>102</v>
      </c>
      <c r="CH7" s="38" t="s">
        <v>102</v>
      </c>
      <c r="CI7" s="38" t="s">
        <v>102</v>
      </c>
      <c r="CJ7" s="38" t="s">
        <v>102</v>
      </c>
      <c r="CK7" s="38">
        <v>176.37</v>
      </c>
      <c r="CL7" s="38">
        <v>134.52000000000001</v>
      </c>
      <c r="CM7" s="38" t="s">
        <v>102</v>
      </c>
      <c r="CN7" s="38" t="s">
        <v>102</v>
      </c>
      <c r="CO7" s="38" t="s">
        <v>102</v>
      </c>
      <c r="CP7" s="38" t="s">
        <v>102</v>
      </c>
      <c r="CQ7" s="38">
        <v>48.49</v>
      </c>
      <c r="CR7" s="38" t="s">
        <v>102</v>
      </c>
      <c r="CS7" s="38" t="s">
        <v>102</v>
      </c>
      <c r="CT7" s="38" t="s">
        <v>102</v>
      </c>
      <c r="CU7" s="38" t="s">
        <v>102</v>
      </c>
      <c r="CV7" s="38">
        <v>56.72</v>
      </c>
      <c r="CW7" s="38">
        <v>59.57</v>
      </c>
      <c r="CX7" s="38" t="s">
        <v>102</v>
      </c>
      <c r="CY7" s="38" t="s">
        <v>102</v>
      </c>
      <c r="CZ7" s="38" t="s">
        <v>102</v>
      </c>
      <c r="DA7" s="38" t="s">
        <v>102</v>
      </c>
      <c r="DB7" s="38">
        <v>92.01</v>
      </c>
      <c r="DC7" s="38" t="s">
        <v>102</v>
      </c>
      <c r="DD7" s="38" t="s">
        <v>102</v>
      </c>
      <c r="DE7" s="38" t="s">
        <v>102</v>
      </c>
      <c r="DF7" s="38" t="s">
        <v>102</v>
      </c>
      <c r="DG7" s="38">
        <v>90.72</v>
      </c>
      <c r="DH7" s="38">
        <v>95.57</v>
      </c>
      <c r="DI7" s="38" t="s">
        <v>102</v>
      </c>
      <c r="DJ7" s="38" t="s">
        <v>102</v>
      </c>
      <c r="DK7" s="38" t="s">
        <v>102</v>
      </c>
      <c r="DL7" s="38" t="s">
        <v>102</v>
      </c>
      <c r="DM7" s="38">
        <v>6.4</v>
      </c>
      <c r="DN7" s="38" t="s">
        <v>102</v>
      </c>
      <c r="DO7" s="38" t="s">
        <v>102</v>
      </c>
      <c r="DP7" s="38" t="s">
        <v>102</v>
      </c>
      <c r="DQ7" s="38" t="s">
        <v>102</v>
      </c>
      <c r="DR7" s="38">
        <v>20.78</v>
      </c>
      <c r="DS7" s="38">
        <v>36.520000000000003</v>
      </c>
      <c r="DT7" s="38" t="s">
        <v>102</v>
      </c>
      <c r="DU7" s="38" t="s">
        <v>102</v>
      </c>
      <c r="DV7" s="38" t="s">
        <v>102</v>
      </c>
      <c r="DW7" s="38" t="s">
        <v>102</v>
      </c>
      <c r="DX7" s="38">
        <v>1.21</v>
      </c>
      <c r="DY7" s="38" t="s">
        <v>102</v>
      </c>
      <c r="DZ7" s="38" t="s">
        <v>102</v>
      </c>
      <c r="EA7" s="38" t="s">
        <v>102</v>
      </c>
      <c r="EB7" s="38" t="s">
        <v>102</v>
      </c>
      <c r="EC7" s="38">
        <v>1.34</v>
      </c>
      <c r="ED7" s="38">
        <v>5.72</v>
      </c>
      <c r="EE7" s="38" t="s">
        <v>102</v>
      </c>
      <c r="EF7" s="38" t="s">
        <v>102</v>
      </c>
      <c r="EG7" s="38" t="s">
        <v>102</v>
      </c>
      <c r="EH7" s="38" t="s">
        <v>102</v>
      </c>
      <c r="EI7" s="38">
        <v>0.03</v>
      </c>
      <c r="EJ7" s="38" t="s">
        <v>102</v>
      </c>
      <c r="EK7" s="38" t="s">
        <v>102</v>
      </c>
      <c r="EL7" s="38" t="s">
        <v>102</v>
      </c>
      <c r="EM7" s="38" t="s">
        <v>102</v>
      </c>
      <c r="EN7" s="38">
        <v>0.15</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2022-01-24T01:53:47Z</cp:lastPrinted>
  <dcterms:created xsi:type="dcterms:W3CDTF">2021-12-03T07:19:23Z</dcterms:created>
  <dcterms:modified xsi:type="dcterms:W3CDTF">2022-02-16T06:35:24Z</dcterms:modified>
  <cp:category/>
</cp:coreProperties>
</file>