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umamoto\Desktop\"/>
    </mc:Choice>
  </mc:AlternateContent>
  <workbookProtection workbookAlgorithmName="SHA-512" workbookHashValue="YUVEfG0JwuNsSjq+n1Vz9ChX0iDe3MhHG8LvwfaB49Cl+bpkyUwOqoMxXLHnIB78jLBH2Xy7iuSdr8RWzRcBeQ==" workbookSaltValue="xKhmm0NxwMwCbNDfqLXUvQ==" workbookSpinCount="100000" lockStructure="1"/>
  <bookViews>
    <workbookView xWindow="0" yWindow="0" windowWidth="20490" windowHeight="7635"/>
  </bookViews>
  <sheets>
    <sheet name="調査票" sheetId="2" r:id="rId1"/>
    <sheet name="選択肢" sheetId="3" state="hidden" r:id="rId2"/>
  </sheets>
  <definedNames>
    <definedName name="_xlnm.Print_Area" localSheetId="0">調査票!$A$1:$Y$224</definedName>
    <definedName name="_xlnm.Print_Titles" localSheetId="0">調査票!$20:$22</definedName>
    <definedName name="阿蘇郡">選択肢!$F$14:$F$19</definedName>
    <definedName name="葦北郡">選択肢!$F$26:$F$27</definedName>
    <definedName name="下益城郡">選択肢!$F$7</definedName>
    <definedName name="菊池郡">選択肢!$F$12:$F$13</definedName>
    <definedName name="球磨郡">選択肢!$F$28:$F$36</definedName>
    <definedName name="玉名郡">選択肢!$F$8:$F$11</definedName>
    <definedName name="熊本市">選択肢!$F$2:$F$6</definedName>
    <definedName name="郡市">選択肢!$C$2:$C$24</definedName>
    <definedName name="上益城郡">選択肢!$F$20:$F$24</definedName>
    <definedName name="天草郡">選択肢!$F$37</definedName>
    <definedName name="八代郡">選択肢!$F$25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24" i="2" l="1"/>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3" i="2"/>
  <c r="J29" i="2" l="1"/>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6" i="2"/>
  <c r="J27" i="2"/>
  <c r="J28" i="2"/>
  <c r="J24" i="2"/>
  <c r="J25" i="2"/>
  <c r="J23" i="2"/>
  <c r="D17" i="2" l="1"/>
  <c r="S26" i="2" l="1"/>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4" i="2"/>
  <c r="S25" i="2"/>
  <c r="S23" i="2"/>
  <c r="AA24" i="2" l="1"/>
  <c r="AA25" i="2"/>
  <c r="AA26" i="2"/>
  <c r="AA27" i="2"/>
  <c r="Y27" i="2" s="1"/>
  <c r="AA28" i="2"/>
  <c r="AA29" i="2"/>
  <c r="Y29" i="2" s="1"/>
  <c r="AA30" i="2"/>
  <c r="Y30" i="2" s="1"/>
  <c r="AA31" i="2"/>
  <c r="Y31" i="2" s="1"/>
  <c r="AA32" i="2"/>
  <c r="Y32" i="2" s="1"/>
  <c r="AA33" i="2"/>
  <c r="Y33" i="2" s="1"/>
  <c r="AA34" i="2"/>
  <c r="Y34" i="2" s="1"/>
  <c r="AA35" i="2"/>
  <c r="Y35" i="2" s="1"/>
  <c r="AA36" i="2"/>
  <c r="Y36" i="2" s="1"/>
  <c r="AA37" i="2"/>
  <c r="Y37" i="2" s="1"/>
  <c r="AA38" i="2"/>
  <c r="Y38" i="2" s="1"/>
  <c r="AA39" i="2"/>
  <c r="Y39" i="2" s="1"/>
  <c r="AA40" i="2"/>
  <c r="Y40" i="2" s="1"/>
  <c r="AA41" i="2"/>
  <c r="Y41" i="2" s="1"/>
  <c r="AA42" i="2"/>
  <c r="Y42" i="2" s="1"/>
  <c r="AA43" i="2"/>
  <c r="Y43" i="2" s="1"/>
  <c r="AA44" i="2"/>
  <c r="Y44" i="2" s="1"/>
  <c r="AA45" i="2"/>
  <c r="Y45" i="2" s="1"/>
  <c r="AA46" i="2"/>
  <c r="Y46" i="2" s="1"/>
  <c r="AA47" i="2"/>
  <c r="Y47" i="2" s="1"/>
  <c r="AA48" i="2"/>
  <c r="Y48" i="2" s="1"/>
  <c r="AA49" i="2"/>
  <c r="Y49" i="2" s="1"/>
  <c r="AA50" i="2"/>
  <c r="Y50" i="2" s="1"/>
  <c r="AA51" i="2"/>
  <c r="Y51" i="2" s="1"/>
  <c r="AA52" i="2"/>
  <c r="Y52" i="2" s="1"/>
  <c r="AA53" i="2"/>
  <c r="Y53" i="2" s="1"/>
  <c r="AA54" i="2"/>
  <c r="Y54" i="2" s="1"/>
  <c r="AA55" i="2"/>
  <c r="Y55" i="2" s="1"/>
  <c r="AA56" i="2"/>
  <c r="Y56" i="2" s="1"/>
  <c r="AA57" i="2"/>
  <c r="Y57" i="2" s="1"/>
  <c r="AA58" i="2"/>
  <c r="Y58" i="2" s="1"/>
  <c r="AA59" i="2"/>
  <c r="Y59" i="2" s="1"/>
  <c r="AA60" i="2"/>
  <c r="Y60" i="2" s="1"/>
  <c r="AA61" i="2"/>
  <c r="Y61" i="2" s="1"/>
  <c r="AA62" i="2"/>
  <c r="Y62" i="2" s="1"/>
  <c r="AA63" i="2"/>
  <c r="Y63" i="2" s="1"/>
  <c r="AA64" i="2"/>
  <c r="Y64" i="2" s="1"/>
  <c r="AA65" i="2"/>
  <c r="Y65" i="2" s="1"/>
  <c r="AA66" i="2"/>
  <c r="Y66" i="2" s="1"/>
  <c r="AA67" i="2"/>
  <c r="Y67" i="2" s="1"/>
  <c r="AA68" i="2"/>
  <c r="Y68" i="2" s="1"/>
  <c r="AA69" i="2"/>
  <c r="Y69" i="2" s="1"/>
  <c r="AA70" i="2"/>
  <c r="Y70" i="2" s="1"/>
  <c r="AA71" i="2"/>
  <c r="Y71" i="2" s="1"/>
  <c r="AA72" i="2"/>
  <c r="Y72" i="2" s="1"/>
  <c r="AA73" i="2"/>
  <c r="Y73" i="2" s="1"/>
  <c r="AA74" i="2"/>
  <c r="Y74" i="2" s="1"/>
  <c r="AA75" i="2"/>
  <c r="Y75" i="2" s="1"/>
  <c r="AA76" i="2"/>
  <c r="Y76" i="2" s="1"/>
  <c r="AA77" i="2"/>
  <c r="Y77" i="2" s="1"/>
  <c r="AA78" i="2"/>
  <c r="Y78" i="2" s="1"/>
  <c r="AA79" i="2"/>
  <c r="Y79" i="2" s="1"/>
  <c r="AA80" i="2"/>
  <c r="Y80" i="2" s="1"/>
  <c r="AA81" i="2"/>
  <c r="Y81" i="2" s="1"/>
  <c r="AA82" i="2"/>
  <c r="Y82" i="2" s="1"/>
  <c r="AA83" i="2"/>
  <c r="Y83" i="2" s="1"/>
  <c r="AA84" i="2"/>
  <c r="Y84" i="2" s="1"/>
  <c r="AA85" i="2"/>
  <c r="Y85" i="2" s="1"/>
  <c r="AA86" i="2"/>
  <c r="Y86" i="2" s="1"/>
  <c r="AA87" i="2"/>
  <c r="Y87" i="2" s="1"/>
  <c r="AA88" i="2"/>
  <c r="Y88" i="2" s="1"/>
  <c r="AA89" i="2"/>
  <c r="Y89" i="2" s="1"/>
  <c r="AA90" i="2"/>
  <c r="Y90" i="2" s="1"/>
  <c r="AA91" i="2"/>
  <c r="Y91" i="2" s="1"/>
  <c r="AA92" i="2"/>
  <c r="Y92" i="2" s="1"/>
  <c r="AA93" i="2"/>
  <c r="Y93" i="2" s="1"/>
  <c r="AA94" i="2"/>
  <c r="Y94" i="2" s="1"/>
  <c r="AA95" i="2"/>
  <c r="Y95" i="2" s="1"/>
  <c r="AA96" i="2"/>
  <c r="Y96" i="2" s="1"/>
  <c r="AA97" i="2"/>
  <c r="Y97" i="2" s="1"/>
  <c r="AA98" i="2"/>
  <c r="Y98" i="2" s="1"/>
  <c r="AA99" i="2"/>
  <c r="Y99" i="2" s="1"/>
  <c r="AA100" i="2"/>
  <c r="Y100" i="2" s="1"/>
  <c r="AA101" i="2"/>
  <c r="Y101" i="2" s="1"/>
  <c r="AA102" i="2"/>
  <c r="Y102" i="2" s="1"/>
  <c r="AA103" i="2"/>
  <c r="Y103" i="2" s="1"/>
  <c r="AA104" i="2"/>
  <c r="Y104" i="2" s="1"/>
  <c r="AA105" i="2"/>
  <c r="Y105" i="2" s="1"/>
  <c r="AA106" i="2"/>
  <c r="Y106" i="2" s="1"/>
  <c r="AA107" i="2"/>
  <c r="Y107" i="2" s="1"/>
  <c r="AA108" i="2"/>
  <c r="Y108" i="2" s="1"/>
  <c r="AA109" i="2"/>
  <c r="Y109" i="2" s="1"/>
  <c r="AA110" i="2"/>
  <c r="Y110" i="2" s="1"/>
  <c r="AA111" i="2"/>
  <c r="Y111" i="2" s="1"/>
  <c r="AA112" i="2"/>
  <c r="Y112" i="2" s="1"/>
  <c r="AA113" i="2"/>
  <c r="Y113" i="2" s="1"/>
  <c r="AA114" i="2"/>
  <c r="Y114" i="2" s="1"/>
  <c r="AA115" i="2"/>
  <c r="Y115" i="2" s="1"/>
  <c r="AA116" i="2"/>
  <c r="Y116" i="2" s="1"/>
  <c r="AA117" i="2"/>
  <c r="Y117" i="2" s="1"/>
  <c r="AA118" i="2"/>
  <c r="Y118" i="2" s="1"/>
  <c r="AA119" i="2"/>
  <c r="Y119" i="2" s="1"/>
  <c r="AA120" i="2"/>
  <c r="Y120" i="2" s="1"/>
  <c r="AA121" i="2"/>
  <c r="Y121" i="2" s="1"/>
  <c r="AA122" i="2"/>
  <c r="Y122" i="2" s="1"/>
  <c r="AA123" i="2"/>
  <c r="Y123" i="2" s="1"/>
  <c r="AA124" i="2"/>
  <c r="Y124" i="2" s="1"/>
  <c r="AA125" i="2"/>
  <c r="Y125" i="2" s="1"/>
  <c r="AA126" i="2"/>
  <c r="Y126" i="2" s="1"/>
  <c r="AA127" i="2"/>
  <c r="Y127" i="2" s="1"/>
  <c r="AA128" i="2"/>
  <c r="Y128" i="2" s="1"/>
  <c r="AA129" i="2"/>
  <c r="Y129" i="2" s="1"/>
  <c r="AA130" i="2"/>
  <c r="Y130" i="2" s="1"/>
  <c r="AA131" i="2"/>
  <c r="Y131" i="2" s="1"/>
  <c r="AA132" i="2"/>
  <c r="Y132" i="2" s="1"/>
  <c r="AA133" i="2"/>
  <c r="Y133" i="2" s="1"/>
  <c r="AA134" i="2"/>
  <c r="Y134" i="2" s="1"/>
  <c r="AA135" i="2"/>
  <c r="Y135" i="2" s="1"/>
  <c r="AA136" i="2"/>
  <c r="Y136" i="2" s="1"/>
  <c r="AA137" i="2"/>
  <c r="Y137" i="2" s="1"/>
  <c r="AA138" i="2"/>
  <c r="Y138" i="2" s="1"/>
  <c r="AA139" i="2"/>
  <c r="Y139" i="2" s="1"/>
  <c r="AA140" i="2"/>
  <c r="Y140" i="2" s="1"/>
  <c r="AA141" i="2"/>
  <c r="Y141" i="2" s="1"/>
  <c r="AA142" i="2"/>
  <c r="Y142" i="2" s="1"/>
  <c r="AA143" i="2"/>
  <c r="Y143" i="2" s="1"/>
  <c r="AA144" i="2"/>
  <c r="Y144" i="2" s="1"/>
  <c r="AA145" i="2"/>
  <c r="Y145" i="2" s="1"/>
  <c r="AA146" i="2"/>
  <c r="Y146" i="2" s="1"/>
  <c r="AA147" i="2"/>
  <c r="Y147" i="2" s="1"/>
  <c r="AA148" i="2"/>
  <c r="Y148" i="2" s="1"/>
  <c r="AA149" i="2"/>
  <c r="Y149" i="2" s="1"/>
  <c r="AA150" i="2"/>
  <c r="Y150" i="2" s="1"/>
  <c r="AA151" i="2"/>
  <c r="Y151" i="2" s="1"/>
  <c r="AA152" i="2"/>
  <c r="Y152" i="2" s="1"/>
  <c r="AA153" i="2"/>
  <c r="Y153" i="2" s="1"/>
  <c r="AA154" i="2"/>
  <c r="Y154" i="2" s="1"/>
  <c r="AA155" i="2"/>
  <c r="Y155" i="2" s="1"/>
  <c r="AA156" i="2"/>
  <c r="Y156" i="2" s="1"/>
  <c r="AA157" i="2"/>
  <c r="Y157" i="2" s="1"/>
  <c r="AA158" i="2"/>
  <c r="Y158" i="2" s="1"/>
  <c r="AA159" i="2"/>
  <c r="Y159" i="2" s="1"/>
  <c r="AA160" i="2"/>
  <c r="Y160" i="2" s="1"/>
  <c r="AA161" i="2"/>
  <c r="Y161" i="2" s="1"/>
  <c r="AA162" i="2"/>
  <c r="Y162" i="2" s="1"/>
  <c r="AA163" i="2"/>
  <c r="Y163" i="2" s="1"/>
  <c r="AA164" i="2"/>
  <c r="Y164" i="2" s="1"/>
  <c r="AA165" i="2"/>
  <c r="Y165" i="2" s="1"/>
  <c r="AA166" i="2"/>
  <c r="Y166" i="2" s="1"/>
  <c r="AA167" i="2"/>
  <c r="Y167" i="2" s="1"/>
  <c r="AA168" i="2"/>
  <c r="Y168" i="2" s="1"/>
  <c r="AA169" i="2"/>
  <c r="Y169" i="2" s="1"/>
  <c r="AA170" i="2"/>
  <c r="Y170" i="2" s="1"/>
  <c r="AA171" i="2"/>
  <c r="Y171" i="2" s="1"/>
  <c r="AA172" i="2"/>
  <c r="Y172" i="2" s="1"/>
  <c r="AA173" i="2"/>
  <c r="Y173" i="2" s="1"/>
  <c r="AA174" i="2"/>
  <c r="Y174" i="2" s="1"/>
  <c r="AA175" i="2"/>
  <c r="Y175" i="2" s="1"/>
  <c r="AA176" i="2"/>
  <c r="Y176" i="2" s="1"/>
  <c r="AA177" i="2"/>
  <c r="Y177" i="2" s="1"/>
  <c r="AA178" i="2"/>
  <c r="Y178" i="2" s="1"/>
  <c r="AA179" i="2"/>
  <c r="Y179" i="2" s="1"/>
  <c r="AA180" i="2"/>
  <c r="Y180" i="2" s="1"/>
  <c r="AA181" i="2"/>
  <c r="Y181" i="2" s="1"/>
  <c r="AA182" i="2"/>
  <c r="Y182" i="2" s="1"/>
  <c r="AA183" i="2"/>
  <c r="Y183" i="2" s="1"/>
  <c r="AA184" i="2"/>
  <c r="Y184" i="2" s="1"/>
  <c r="AA185" i="2"/>
  <c r="Y185" i="2" s="1"/>
  <c r="AA186" i="2"/>
  <c r="Y186" i="2" s="1"/>
  <c r="AA187" i="2"/>
  <c r="Y187" i="2" s="1"/>
  <c r="AA188" i="2"/>
  <c r="Y188" i="2" s="1"/>
  <c r="AA189" i="2"/>
  <c r="Y189" i="2" s="1"/>
  <c r="AA190" i="2"/>
  <c r="Y190" i="2" s="1"/>
  <c r="AA191" i="2"/>
  <c r="Y191" i="2" s="1"/>
  <c r="AA192" i="2"/>
  <c r="Y192" i="2" s="1"/>
  <c r="AA193" i="2"/>
  <c r="Y193" i="2" s="1"/>
  <c r="AA194" i="2"/>
  <c r="Y194" i="2" s="1"/>
  <c r="AA195" i="2"/>
  <c r="Y195" i="2" s="1"/>
  <c r="AA196" i="2"/>
  <c r="Y196" i="2" s="1"/>
  <c r="AA197" i="2"/>
  <c r="Y197" i="2" s="1"/>
  <c r="AA198" i="2"/>
  <c r="Y198" i="2" s="1"/>
  <c r="AA199" i="2"/>
  <c r="Y199" i="2" s="1"/>
  <c r="AA200" i="2"/>
  <c r="Y200" i="2" s="1"/>
  <c r="AA201" i="2"/>
  <c r="Y201" i="2" s="1"/>
  <c r="AA202" i="2"/>
  <c r="Y202" i="2" s="1"/>
  <c r="AA203" i="2"/>
  <c r="Y203" i="2" s="1"/>
  <c r="AA204" i="2"/>
  <c r="Y204" i="2" s="1"/>
  <c r="AA205" i="2"/>
  <c r="Y205" i="2" s="1"/>
  <c r="AA206" i="2"/>
  <c r="Y206" i="2" s="1"/>
  <c r="AA207" i="2"/>
  <c r="Y207" i="2" s="1"/>
  <c r="AA208" i="2"/>
  <c r="Y208" i="2" s="1"/>
  <c r="AA209" i="2"/>
  <c r="Y209" i="2" s="1"/>
  <c r="AA210" i="2"/>
  <c r="Y210" i="2" s="1"/>
  <c r="AA211" i="2"/>
  <c r="Y211" i="2" s="1"/>
  <c r="AA212" i="2"/>
  <c r="Y212" i="2" s="1"/>
  <c r="AA213" i="2"/>
  <c r="Y213" i="2" s="1"/>
  <c r="AA214" i="2"/>
  <c r="Y214" i="2" s="1"/>
  <c r="AA215" i="2"/>
  <c r="Y215" i="2" s="1"/>
  <c r="AA216" i="2"/>
  <c r="Y216" i="2" s="1"/>
  <c r="AA217" i="2"/>
  <c r="Y217" i="2" s="1"/>
  <c r="AA218" i="2"/>
  <c r="Y218" i="2" s="1"/>
  <c r="AA219" i="2"/>
  <c r="Y219" i="2" s="1"/>
  <c r="AA220" i="2"/>
  <c r="Y220" i="2" s="1"/>
  <c r="AA221" i="2"/>
  <c r="Y221" i="2" s="1"/>
  <c r="AA222" i="2"/>
  <c r="Y222" i="2" s="1"/>
  <c r="AA223" i="2"/>
  <c r="Y223" i="2" s="1"/>
  <c r="AA224" i="2"/>
  <c r="Y224" i="2" s="1"/>
  <c r="AA23" i="2"/>
  <c r="Y28" i="2" l="1"/>
  <c r="Y26" i="2"/>
  <c r="Y25" i="2"/>
  <c r="Y24" i="2"/>
  <c r="Y23" i="2"/>
  <c r="R25" i="2" l="1"/>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l="1"/>
  <c r="R224" i="2"/>
  <c r="R23" i="2"/>
  <c r="R24" i="2"/>
</calcChain>
</file>

<file path=xl/comments1.xml><?xml version="1.0" encoding="utf-8"?>
<comments xmlns="http://schemas.openxmlformats.org/spreadsheetml/2006/main">
  <authors>
    <author>kumamoto</author>
  </authors>
  <commentList>
    <comment ref="Y20" authorId="0" shapeId="0">
      <text>
        <r>
          <rPr>
            <sz val="12"/>
            <color indexed="81"/>
            <rFont val="MS P ゴシック"/>
            <family val="3"/>
            <charset val="128"/>
          </rPr>
          <t>同一の氏名・生年月日の方は「重複あり」と表示されます。</t>
        </r>
      </text>
    </comment>
    <comment ref="L22" authorId="0" shapeId="0">
      <text>
        <r>
          <rPr>
            <sz val="9"/>
            <color indexed="81"/>
            <rFont val="MS P ゴシック"/>
            <family val="3"/>
            <charset val="128"/>
          </rPr>
          <t>県外の郡市及び区/町村を入力する場合は、エラーメッセージが表示されますが、そのまま入力してください</t>
        </r>
      </text>
    </comment>
  </commentList>
</comments>
</file>

<file path=xl/sharedStrings.xml><?xml version="1.0" encoding="utf-8"?>
<sst xmlns="http://schemas.openxmlformats.org/spreadsheetml/2006/main" count="238" uniqueCount="169">
  <si>
    <t>郵便番号</t>
    <rPh sb="0" eb="4">
      <t>ユウビンバンゴウ</t>
    </rPh>
    <phoneticPr fontId="1"/>
  </si>
  <si>
    <t>番地</t>
    <rPh sb="0" eb="2">
      <t>バンチ</t>
    </rPh>
    <phoneticPr fontId="1"/>
  </si>
  <si>
    <t>マンション等名</t>
    <rPh sb="5" eb="6">
      <t>トウ</t>
    </rPh>
    <rPh sb="6" eb="7">
      <t>メイ</t>
    </rPh>
    <phoneticPr fontId="1"/>
  </si>
  <si>
    <t>部屋番号</t>
    <rPh sb="0" eb="4">
      <t>ヘヤバンゴウ</t>
    </rPh>
    <phoneticPr fontId="1"/>
  </si>
  <si>
    <t>氏</t>
    <rPh sb="0" eb="1">
      <t>シ</t>
    </rPh>
    <phoneticPr fontId="1"/>
  </si>
  <si>
    <t>氏名</t>
    <rPh sb="0" eb="2">
      <t>シメイ</t>
    </rPh>
    <phoneticPr fontId="1"/>
  </si>
  <si>
    <t>名</t>
    <rPh sb="0" eb="1">
      <t>ナ</t>
    </rPh>
    <phoneticPr fontId="1"/>
  </si>
  <si>
    <t>生年月日</t>
    <rPh sb="0" eb="4">
      <t>セイネンガッピ</t>
    </rPh>
    <phoneticPr fontId="1"/>
  </si>
  <si>
    <t>西暦</t>
    <rPh sb="0" eb="2">
      <t>セイレキ</t>
    </rPh>
    <phoneticPr fontId="1"/>
  </si>
  <si>
    <t>月</t>
    <rPh sb="0" eb="1">
      <t>ツキ</t>
    </rPh>
    <phoneticPr fontId="1"/>
  </si>
  <si>
    <t>日</t>
    <rPh sb="0" eb="1">
      <t>ヒ</t>
    </rPh>
    <phoneticPr fontId="1"/>
  </si>
  <si>
    <t>性別</t>
    <rPh sb="0" eb="2">
      <t>セイベツ</t>
    </rPh>
    <phoneticPr fontId="1"/>
  </si>
  <si>
    <t>熊本</t>
    <rPh sb="0" eb="2">
      <t>クマモト</t>
    </rPh>
    <phoneticPr fontId="1"/>
  </si>
  <si>
    <t>太郎</t>
    <rPh sb="0" eb="2">
      <t>タロウ</t>
    </rPh>
    <phoneticPr fontId="1"/>
  </si>
  <si>
    <t>熊本市</t>
    <rPh sb="0" eb="3">
      <t>クマモトシ</t>
    </rPh>
    <phoneticPr fontId="1"/>
  </si>
  <si>
    <t>中央区</t>
    <rPh sb="0" eb="3">
      <t>チュウオウク</t>
    </rPh>
    <phoneticPr fontId="1"/>
  </si>
  <si>
    <t>水前寺</t>
    <rPh sb="0" eb="3">
      <t>スイゼンジ</t>
    </rPh>
    <phoneticPr fontId="1"/>
  </si>
  <si>
    <t>6-18-1</t>
    <phoneticPr fontId="1"/>
  </si>
  <si>
    <t>男</t>
    <rPh sb="0" eb="1">
      <t>オトコ</t>
    </rPh>
    <phoneticPr fontId="1"/>
  </si>
  <si>
    <t>郡市</t>
    <rPh sb="0" eb="1">
      <t>グン</t>
    </rPh>
    <rPh sb="1" eb="2">
      <t>シ</t>
    </rPh>
    <phoneticPr fontId="1"/>
  </si>
  <si>
    <t>女</t>
    <rPh sb="0" eb="1">
      <t>オンナ</t>
    </rPh>
    <phoneticPr fontId="1"/>
  </si>
  <si>
    <t>〇〇</t>
    <phoneticPr fontId="1"/>
  </si>
  <si>
    <t>住所（住民票記載住所）</t>
    <rPh sb="0" eb="2">
      <t>ジュウショ</t>
    </rPh>
    <rPh sb="3" eb="6">
      <t>ジュウミンヒョウ</t>
    </rPh>
    <rPh sb="6" eb="8">
      <t>キサイ</t>
    </rPh>
    <rPh sb="8" eb="10">
      <t>ジュウショ</t>
    </rPh>
    <phoneticPr fontId="1"/>
  </si>
  <si>
    <t>サービス種別</t>
    <rPh sb="4" eb="6">
      <t>シュベツ</t>
    </rPh>
    <phoneticPr fontId="1"/>
  </si>
  <si>
    <t>事業所番号</t>
    <rPh sb="0" eb="5">
      <t>ジギョウショバンゴウ</t>
    </rPh>
    <phoneticPr fontId="1"/>
  </si>
  <si>
    <t>【接種券発行用データ】</t>
    <rPh sb="1" eb="4">
      <t>セッシュケン</t>
    </rPh>
    <rPh sb="4" eb="7">
      <t>ハッコウヨウ</t>
    </rPh>
    <phoneticPr fontId="1"/>
  </si>
  <si>
    <t>従事区分</t>
    <rPh sb="0" eb="2">
      <t>ジュウジ</t>
    </rPh>
    <rPh sb="2" eb="4">
      <t>クブン</t>
    </rPh>
    <phoneticPr fontId="1"/>
  </si>
  <si>
    <t>〇〇</t>
    <phoneticPr fontId="1"/>
  </si>
  <si>
    <t>菊池郡</t>
    <rPh sb="0" eb="3">
      <t>キクチグン</t>
    </rPh>
    <phoneticPr fontId="1"/>
  </si>
  <si>
    <t>津久礼</t>
    <rPh sb="0" eb="3">
      <t>ツクレ</t>
    </rPh>
    <phoneticPr fontId="1"/>
  </si>
  <si>
    <t>熊本マンション</t>
    <rPh sb="0" eb="2">
      <t>クマモト</t>
    </rPh>
    <phoneticPr fontId="1"/>
  </si>
  <si>
    <t>4-101</t>
    <phoneticPr fontId="1"/>
  </si>
  <si>
    <t>法人名</t>
    <rPh sb="0" eb="3">
      <t>ホウジンメイ</t>
    </rPh>
    <phoneticPr fontId="1"/>
  </si>
  <si>
    <t>担当者名</t>
    <rPh sb="0" eb="3">
      <t>タントウシャ</t>
    </rPh>
    <rPh sb="3" eb="4">
      <t>メイ</t>
    </rPh>
    <phoneticPr fontId="1"/>
  </si>
  <si>
    <t>市町村コード</t>
    <rPh sb="0" eb="3">
      <t>シチョウソン</t>
    </rPh>
    <phoneticPr fontId="1"/>
  </si>
  <si>
    <t>同意の有無</t>
    <rPh sb="0" eb="2">
      <t>ドウイ</t>
    </rPh>
    <rPh sb="3" eb="5">
      <t>ウム</t>
    </rPh>
    <phoneticPr fontId="1"/>
  </si>
  <si>
    <t>ワクチン
接種</t>
    <rPh sb="5" eb="7">
      <t>セッシュ</t>
    </rPh>
    <phoneticPr fontId="1"/>
  </si>
  <si>
    <t>市町村への
情報提供</t>
    <rPh sb="0" eb="3">
      <t>シチョウソン</t>
    </rPh>
    <rPh sb="6" eb="10">
      <t>ジョウホウテイキョウ</t>
    </rPh>
    <phoneticPr fontId="1"/>
  </si>
  <si>
    <t>例</t>
    <rPh sb="0" eb="1">
      <t>レイ</t>
    </rPh>
    <phoneticPr fontId="1"/>
  </si>
  <si>
    <t>所在市町村</t>
    <rPh sb="0" eb="2">
      <t>ショザイ</t>
    </rPh>
    <rPh sb="2" eb="5">
      <t>シチョウソン</t>
    </rPh>
    <phoneticPr fontId="1"/>
  </si>
  <si>
    <t>x-x-xx</t>
    <phoneticPr fontId="1"/>
  </si>
  <si>
    <t>電話番号</t>
    <rPh sb="0" eb="4">
      <t>デンワバンゴウ</t>
    </rPh>
    <phoneticPr fontId="1"/>
  </si>
  <si>
    <t>Email</t>
    <phoneticPr fontId="1"/>
  </si>
  <si>
    <t>有</t>
  </si>
  <si>
    <t>郡市</t>
    <rPh sb="0" eb="2">
      <t>グンシ</t>
    </rPh>
    <phoneticPr fontId="1"/>
  </si>
  <si>
    <t>熊本市</t>
  </si>
  <si>
    <t>八代市</t>
  </si>
  <si>
    <t>人吉市</t>
  </si>
  <si>
    <t>荒尾市</t>
  </si>
  <si>
    <t>水俣市</t>
  </si>
  <si>
    <t>玉名市</t>
  </si>
  <si>
    <t>天草市</t>
  </si>
  <si>
    <t>山鹿市</t>
  </si>
  <si>
    <t>菊池市</t>
  </si>
  <si>
    <t>宇土市</t>
  </si>
  <si>
    <t>上天草市</t>
  </si>
  <si>
    <t>宇城市</t>
  </si>
  <si>
    <t>阿蘇市</t>
  </si>
  <si>
    <t>合志市</t>
  </si>
  <si>
    <t>美里町</t>
  </si>
  <si>
    <t>玉東町</t>
  </si>
  <si>
    <t>和水町</t>
  </si>
  <si>
    <t>南関町</t>
  </si>
  <si>
    <t>長洲町</t>
  </si>
  <si>
    <t>大津町</t>
  </si>
  <si>
    <t>菊陽町</t>
  </si>
  <si>
    <t>南小国町</t>
  </si>
  <si>
    <t>小国町</t>
  </si>
  <si>
    <t>産山村</t>
  </si>
  <si>
    <t>高森町</t>
  </si>
  <si>
    <t>南阿蘇村</t>
  </si>
  <si>
    <t>西原村</t>
  </si>
  <si>
    <t>御船町</t>
  </si>
  <si>
    <t>嘉島町</t>
  </si>
  <si>
    <t>益城町</t>
  </si>
  <si>
    <t>甲佐町</t>
  </si>
  <si>
    <t>山都町</t>
  </si>
  <si>
    <t>氷川町</t>
  </si>
  <si>
    <t>芦北町</t>
  </si>
  <si>
    <t>津奈木町</t>
  </si>
  <si>
    <t>錦町</t>
  </si>
  <si>
    <t>あさぎり町</t>
  </si>
  <si>
    <t>多良木町</t>
  </si>
  <si>
    <t>湯前町</t>
  </si>
  <si>
    <t>水上村</t>
  </si>
  <si>
    <t>相良村</t>
  </si>
  <si>
    <t>五木村</t>
  </si>
  <si>
    <t>山江村</t>
  </si>
  <si>
    <t>球磨村</t>
  </si>
  <si>
    <t>苓北町</t>
  </si>
  <si>
    <t>東区</t>
    <rPh sb="0" eb="2">
      <t>ヒガシク</t>
    </rPh>
    <phoneticPr fontId="1"/>
  </si>
  <si>
    <t>西区</t>
    <rPh sb="0" eb="2">
      <t>ニシク</t>
    </rPh>
    <phoneticPr fontId="1"/>
  </si>
  <si>
    <t>南区</t>
    <rPh sb="0" eb="2">
      <t>ミナミク</t>
    </rPh>
    <phoneticPr fontId="1"/>
  </si>
  <si>
    <t>北区</t>
    <rPh sb="0" eb="2">
      <t>キタク</t>
    </rPh>
    <phoneticPr fontId="1"/>
  </si>
  <si>
    <t>下益城郡</t>
    <rPh sb="3" eb="4">
      <t>グン</t>
    </rPh>
    <phoneticPr fontId="1"/>
  </si>
  <si>
    <t>玉名郡</t>
    <rPh sb="2" eb="3">
      <t>グン</t>
    </rPh>
    <phoneticPr fontId="1"/>
  </si>
  <si>
    <t>菊池郡</t>
    <rPh sb="2" eb="3">
      <t>グン</t>
    </rPh>
    <phoneticPr fontId="1"/>
  </si>
  <si>
    <t>阿蘇郡</t>
    <rPh sb="2" eb="3">
      <t>グン</t>
    </rPh>
    <phoneticPr fontId="1"/>
  </si>
  <si>
    <t>上益城郡</t>
    <rPh sb="3" eb="4">
      <t>グン</t>
    </rPh>
    <phoneticPr fontId="1"/>
  </si>
  <si>
    <t>八代郡</t>
    <rPh sb="2" eb="3">
      <t>グン</t>
    </rPh>
    <phoneticPr fontId="1"/>
  </si>
  <si>
    <t>葦北郡</t>
    <rPh sb="2" eb="3">
      <t>グン</t>
    </rPh>
    <phoneticPr fontId="1"/>
  </si>
  <si>
    <t>球磨郡</t>
    <rPh sb="2" eb="3">
      <t>グン</t>
    </rPh>
    <phoneticPr fontId="1"/>
  </si>
  <si>
    <t>天草郡</t>
    <rPh sb="2" eb="3">
      <t>グン</t>
    </rPh>
    <phoneticPr fontId="1"/>
  </si>
  <si>
    <t>区／町村</t>
    <rPh sb="0" eb="1">
      <t>ク</t>
    </rPh>
    <rPh sb="2" eb="4">
      <t>チョウソン</t>
    </rPh>
    <phoneticPr fontId="1"/>
  </si>
  <si>
    <t>区/町村</t>
    <rPh sb="0" eb="1">
      <t>ク</t>
    </rPh>
    <rPh sb="2" eb="4">
      <t>チョウソン</t>
    </rPh>
    <phoneticPr fontId="1"/>
  </si>
  <si>
    <t>町・字</t>
    <rPh sb="0" eb="1">
      <t>マチ</t>
    </rPh>
    <rPh sb="2" eb="3">
      <t>アザ</t>
    </rPh>
    <phoneticPr fontId="1"/>
  </si>
  <si>
    <t>市町村</t>
    <rPh sb="0" eb="3">
      <t>シチョウソン</t>
    </rPh>
    <phoneticPr fontId="1"/>
  </si>
  <si>
    <t>市町村コード</t>
    <rPh sb="0" eb="3">
      <t>シチョウソン</t>
    </rPh>
    <phoneticPr fontId="1"/>
  </si>
  <si>
    <t>サービス種別</t>
    <rPh sb="4" eb="6">
      <t>シュベツ</t>
    </rPh>
    <phoneticPr fontId="1"/>
  </si>
  <si>
    <t>介護老人福祉施設</t>
    <rPh sb="0" eb="8">
      <t>カイゴロウジンフクシシセツ</t>
    </rPh>
    <phoneticPr fontId="1"/>
  </si>
  <si>
    <t>地域密着型介護老人福祉施設入所者生活介護</t>
    <rPh sb="0" eb="5">
      <t>チイキミッチャクガタ</t>
    </rPh>
    <rPh sb="5" eb="13">
      <t>カイゴロウジンフクシシセツ</t>
    </rPh>
    <rPh sb="13" eb="16">
      <t>ニュウショシャ</t>
    </rPh>
    <rPh sb="16" eb="20">
      <t>セイカツカイゴ</t>
    </rPh>
    <phoneticPr fontId="1"/>
  </si>
  <si>
    <t>介護老人保健施設</t>
    <rPh sb="0" eb="8">
      <t>カイゴロウジンホケンシセツ</t>
    </rPh>
    <phoneticPr fontId="1"/>
  </si>
  <si>
    <t>介護医療院</t>
    <rPh sb="0" eb="5">
      <t>カイゴイリョウイン</t>
    </rPh>
    <phoneticPr fontId="1"/>
  </si>
  <si>
    <t>特定施設入居者生活介護</t>
    <rPh sb="0" eb="4">
      <t>トクテイシセツ</t>
    </rPh>
    <rPh sb="4" eb="11">
      <t>ニュウキョシャセイカツカイゴ</t>
    </rPh>
    <phoneticPr fontId="1"/>
  </si>
  <si>
    <t>地域密着型特定施設入居者生活介護</t>
    <rPh sb="0" eb="16">
      <t>チイキミッチャクガタトクテイシセツニュウキョシャセイカツカイゴ</t>
    </rPh>
    <phoneticPr fontId="1"/>
  </si>
  <si>
    <t>認知症対応型共同生活介護</t>
    <rPh sb="0" eb="12">
      <t>ニンチショウタイオウガタキョウドウセイカツカイゴ</t>
    </rPh>
    <phoneticPr fontId="1"/>
  </si>
  <si>
    <t>養護老人ホーム（一般）（盲）</t>
    <rPh sb="0" eb="4">
      <t>ヨウゴロウジン</t>
    </rPh>
    <rPh sb="8" eb="10">
      <t>イッパン</t>
    </rPh>
    <rPh sb="12" eb="13">
      <t>モウ</t>
    </rPh>
    <phoneticPr fontId="1"/>
  </si>
  <si>
    <t>軽費老人ホーム　Ａ型、Ｂ型、（ケアハウス）</t>
    <rPh sb="0" eb="4">
      <t>ケイヒロウジン</t>
    </rPh>
    <rPh sb="9" eb="10">
      <t>ガタ</t>
    </rPh>
    <rPh sb="12" eb="13">
      <t>ガタ</t>
    </rPh>
    <phoneticPr fontId="1"/>
  </si>
  <si>
    <t>都市型軽費老人ホーム</t>
    <rPh sb="0" eb="3">
      <t>トシガタ</t>
    </rPh>
    <rPh sb="3" eb="7">
      <t>ケイヒロウジン</t>
    </rPh>
    <phoneticPr fontId="1"/>
  </si>
  <si>
    <t>有料老人ホーム</t>
    <rPh sb="0" eb="4">
      <t>ユウリョウロウジン</t>
    </rPh>
    <phoneticPr fontId="1"/>
  </si>
  <si>
    <t>サービス付き高齢者向け住宅</t>
    <rPh sb="4" eb="5">
      <t>ツ</t>
    </rPh>
    <rPh sb="6" eb="10">
      <t>コウレイシャム</t>
    </rPh>
    <rPh sb="11" eb="13">
      <t>ジュウタク</t>
    </rPh>
    <phoneticPr fontId="1"/>
  </si>
  <si>
    <t>データ入力確認</t>
    <rPh sb="3" eb="5">
      <t>ニュウリョク</t>
    </rPh>
    <rPh sb="5" eb="7">
      <t>カクニン</t>
    </rPh>
    <phoneticPr fontId="1"/>
  </si>
  <si>
    <t>重複
確認</t>
    <rPh sb="0" eb="2">
      <t>チョウフク</t>
    </rPh>
    <rPh sb="3" eb="5">
      <t>カクニン</t>
    </rPh>
    <phoneticPr fontId="1"/>
  </si>
  <si>
    <t>例）○○苑</t>
    <rPh sb="0" eb="1">
      <t>レイ</t>
    </rPh>
    <rPh sb="4" eb="5">
      <t>エン</t>
    </rPh>
    <phoneticPr fontId="1"/>
  </si>
  <si>
    <t>例）介護老人福祉施設</t>
    <rPh sb="0" eb="1">
      <t>レイ</t>
    </rPh>
    <rPh sb="2" eb="10">
      <t>カイゴロウジンフクシシセツ</t>
    </rPh>
    <phoneticPr fontId="1"/>
  </si>
  <si>
    <t>例）111111111</t>
    <rPh sb="0" eb="1">
      <t>レイ</t>
    </rPh>
    <phoneticPr fontId="1"/>
  </si>
  <si>
    <t>例）社会福祉法人○○</t>
    <rPh sb="0" eb="1">
      <t>レイ</t>
    </rPh>
    <rPh sb="2" eb="4">
      <t>シャカイ</t>
    </rPh>
    <rPh sb="4" eb="6">
      <t>フクシ</t>
    </rPh>
    <rPh sb="6" eb="8">
      <t>ホウジン</t>
    </rPh>
    <phoneticPr fontId="1"/>
  </si>
  <si>
    <t>勤務先</t>
    <rPh sb="0" eb="3">
      <t>キンムサキ</t>
    </rPh>
    <phoneticPr fontId="1"/>
  </si>
  <si>
    <t>例）○○苑、事務課</t>
    <rPh sb="0" eb="1">
      <t>レイ</t>
    </rPh>
    <rPh sb="4" eb="5">
      <t>エン</t>
    </rPh>
    <rPh sb="6" eb="8">
      <t>ジム</t>
    </rPh>
    <rPh sb="8" eb="9">
      <t>カ</t>
    </rPh>
    <phoneticPr fontId="1"/>
  </si>
  <si>
    <t>例）熊本　太朗</t>
    <rPh sb="0" eb="1">
      <t>レイ</t>
    </rPh>
    <rPh sb="2" eb="4">
      <t>クマモト</t>
    </rPh>
    <rPh sb="5" eb="7">
      <t>タロウ</t>
    </rPh>
    <phoneticPr fontId="1"/>
  </si>
  <si>
    <t>例）abc123@xxx.jp</t>
    <rPh sb="0" eb="1">
      <t>レイ</t>
    </rPh>
    <phoneticPr fontId="1"/>
  </si>
  <si>
    <t>例）096-xxx-xxxx</t>
    <rPh sb="0" eb="1">
      <t>レイ</t>
    </rPh>
    <phoneticPr fontId="1"/>
  </si>
  <si>
    <t>※</t>
    <phoneticPr fontId="1"/>
  </si>
  <si>
    <t>【注意事項】自動集計の際にエラーが生じる恐れがありますので、下記の事項に御注意ください。</t>
    <rPh sb="1" eb="5">
      <t>チュウイジコウ</t>
    </rPh>
    <rPh sb="6" eb="8">
      <t>ジドウ</t>
    </rPh>
    <rPh sb="8" eb="10">
      <t>シュウケイ</t>
    </rPh>
    <rPh sb="11" eb="12">
      <t>サイ</t>
    </rPh>
    <rPh sb="17" eb="18">
      <t>ショウ</t>
    </rPh>
    <rPh sb="20" eb="21">
      <t>オソ</t>
    </rPh>
    <rPh sb="30" eb="32">
      <t>カキ</t>
    </rPh>
    <rPh sb="33" eb="35">
      <t>ジコウ</t>
    </rPh>
    <rPh sb="36" eb="39">
      <t>ゴチュウイ</t>
    </rPh>
    <phoneticPr fontId="1"/>
  </si>
  <si>
    <t>・様式の変更を行わない。情報の入力のみを行う。</t>
    <rPh sb="1" eb="3">
      <t>ヨウシキ</t>
    </rPh>
    <rPh sb="4" eb="6">
      <t>ヘンコウ</t>
    </rPh>
    <rPh sb="7" eb="8">
      <t>オコナ</t>
    </rPh>
    <rPh sb="12" eb="14">
      <t>ジョウホウ</t>
    </rPh>
    <rPh sb="15" eb="17">
      <t>ニュウリョク</t>
    </rPh>
    <rPh sb="20" eb="21">
      <t>オコナ</t>
    </rPh>
    <phoneticPr fontId="1"/>
  </si>
  <si>
    <t>・各ワクチン接種希望者の間に空白行を挿入しない。（「氏」欄が空白になった時点で集計が終了します）</t>
    <rPh sb="1" eb="2">
      <t>カク</t>
    </rPh>
    <rPh sb="6" eb="11">
      <t>セッシュキボウシャ</t>
    </rPh>
    <rPh sb="12" eb="13">
      <t>カン</t>
    </rPh>
    <rPh sb="14" eb="16">
      <t>クウハク</t>
    </rPh>
    <rPh sb="16" eb="17">
      <t>ギョウ</t>
    </rPh>
    <rPh sb="18" eb="20">
      <t>ソウニュウ</t>
    </rPh>
    <rPh sb="26" eb="27">
      <t>ウジ</t>
    </rPh>
    <rPh sb="28" eb="29">
      <t>ラン</t>
    </rPh>
    <rPh sb="30" eb="32">
      <t>クウハク</t>
    </rPh>
    <rPh sb="36" eb="38">
      <t>ジテン</t>
    </rPh>
    <rPh sb="39" eb="41">
      <t>シュウケイ</t>
    </rPh>
    <rPh sb="42" eb="44">
      <t>シュウリョウ</t>
    </rPh>
    <phoneticPr fontId="1"/>
  </si>
  <si>
    <t>・ファイル形式を変更（pdf化等）しない。</t>
    <rPh sb="5" eb="7">
      <t>ケイシキ</t>
    </rPh>
    <rPh sb="8" eb="10">
      <t>ヘンコウ</t>
    </rPh>
    <rPh sb="14" eb="15">
      <t>カ</t>
    </rPh>
    <rPh sb="15" eb="16">
      <t>トウ</t>
    </rPh>
    <phoneticPr fontId="1"/>
  </si>
  <si>
    <t>入所等定員[人]</t>
    <rPh sb="0" eb="2">
      <t>ニュウショ</t>
    </rPh>
    <rPh sb="2" eb="3">
      <t>トウ</t>
    </rPh>
    <rPh sb="3" eb="5">
      <t>テイイン</t>
    </rPh>
    <rPh sb="6" eb="7">
      <t>ニン</t>
    </rPh>
    <phoneticPr fontId="1"/>
  </si>
  <si>
    <t>関係医療機関</t>
    <rPh sb="0" eb="6">
      <t>カンケイイリョウキカン</t>
    </rPh>
    <phoneticPr fontId="1"/>
  </si>
  <si>
    <t>【施設（事業所）】</t>
    <rPh sb="1" eb="3">
      <t>シセツ</t>
    </rPh>
    <rPh sb="4" eb="7">
      <t>ジギョウショ</t>
    </rPh>
    <phoneticPr fontId="1"/>
  </si>
  <si>
    <t>例）80</t>
    <rPh sb="0" eb="1">
      <t>レイ</t>
    </rPh>
    <phoneticPr fontId="1"/>
  </si>
  <si>
    <t>例）○○病院</t>
    <rPh sb="0" eb="1">
      <t>レイ</t>
    </rPh>
    <rPh sb="4" eb="6">
      <t>ビョウイン</t>
    </rPh>
    <phoneticPr fontId="1"/>
  </si>
  <si>
    <t>例）○○クリニック</t>
    <rPh sb="0" eb="1">
      <t>レイ</t>
    </rPh>
    <phoneticPr fontId="1"/>
  </si>
  <si>
    <t>住所</t>
    <rPh sb="0" eb="2">
      <t>ジュウショ</t>
    </rPh>
    <phoneticPr fontId="1"/>
  </si>
  <si>
    <t>例）合志市</t>
    <rPh sb="0" eb="1">
      <t>レイ</t>
    </rPh>
    <rPh sb="2" eb="5">
      <t>コウシシ</t>
    </rPh>
    <phoneticPr fontId="1"/>
  </si>
  <si>
    <t>例）合志市○○1-1-1</t>
    <rPh sb="0" eb="1">
      <t>レイ</t>
    </rPh>
    <rPh sb="2" eb="5">
      <t>コウシシ</t>
    </rPh>
    <phoneticPr fontId="1"/>
  </si>
  <si>
    <t>例）50</t>
    <rPh sb="0" eb="1">
      <t>レイ</t>
    </rPh>
    <phoneticPr fontId="1"/>
  </si>
  <si>
    <t>嘱託医所属医療機関</t>
    <rPh sb="0" eb="3">
      <t>ショクタクイ</t>
    </rPh>
    <rPh sb="3" eb="5">
      <t>ショゾク</t>
    </rPh>
    <rPh sb="5" eb="7">
      <t>イリョウ</t>
    </rPh>
    <rPh sb="7" eb="9">
      <t>キカン</t>
    </rPh>
    <phoneticPr fontId="1"/>
  </si>
  <si>
    <t>嘱託医名</t>
    <rPh sb="0" eb="3">
      <t>ショクタクイ</t>
    </rPh>
    <rPh sb="3" eb="4">
      <t>メイ</t>
    </rPh>
    <phoneticPr fontId="1"/>
  </si>
  <si>
    <t>医療職(医師,看護師)の該当</t>
    <rPh sb="0" eb="3">
      <t>イリョウショク</t>
    </rPh>
    <rPh sb="4" eb="6">
      <t>イシ</t>
    </rPh>
    <rPh sb="7" eb="10">
      <t>カンゴシ</t>
    </rPh>
    <rPh sb="12" eb="14">
      <t>ガイトウ</t>
    </rPh>
    <phoneticPr fontId="1"/>
  </si>
  <si>
    <t>○</t>
  </si>
  <si>
    <t>・黄色セルは選択式（選択肢の直接入力可）、灰色セルは自動入力、その他のセルは直接入力。</t>
    <phoneticPr fontId="1"/>
  </si>
  <si>
    <t>ワクチン接種希望職員数</t>
    <phoneticPr fontId="1"/>
  </si>
  <si>
    <t>施設(事業所)内でのインフルエンザ予防接種等の実績</t>
    <rPh sb="0" eb="2">
      <t>シセツ</t>
    </rPh>
    <rPh sb="3" eb="6">
      <t>ジギョウショ</t>
    </rPh>
    <rPh sb="7" eb="8">
      <t>ナイ</t>
    </rPh>
    <rPh sb="17" eb="22">
      <t>ヨボウセッシュトウ</t>
    </rPh>
    <rPh sb="23" eb="25">
      <t>ジッセキ</t>
    </rPh>
    <phoneticPr fontId="1"/>
  </si>
  <si>
    <t>予防接種実施医療機関</t>
    <rPh sb="0" eb="4">
      <t>ヨボウセッシュ</t>
    </rPh>
    <rPh sb="4" eb="6">
      <t>ジッシ</t>
    </rPh>
    <rPh sb="6" eb="10">
      <t>イリョウキカン</t>
    </rPh>
    <phoneticPr fontId="1"/>
  </si>
  <si>
    <t>例）有</t>
    <rPh sb="0" eb="1">
      <t>レイ</t>
    </rPh>
    <rPh sb="2" eb="3">
      <t>アリ</t>
    </rPh>
    <phoneticPr fontId="1"/>
  </si>
  <si>
    <t>例）○○病院</t>
    <rPh sb="0" eb="1">
      <t>レイ</t>
    </rPh>
    <rPh sb="4" eb="6">
      <t>ビョウイン</t>
    </rPh>
    <phoneticPr fontId="1"/>
  </si>
  <si>
    <t>施設(事業所)名</t>
    <rPh sb="0" eb="2">
      <t>シセツ</t>
    </rPh>
    <rPh sb="3" eb="6">
      <t>ジギョウショ</t>
    </rPh>
    <rPh sb="7" eb="8">
      <t>メイ</t>
    </rPh>
    <phoneticPr fontId="1"/>
  </si>
  <si>
    <t>施設(事業所)職員数[人]</t>
    <rPh sb="0" eb="2">
      <t>シセツ</t>
    </rPh>
    <rPh sb="3" eb="6">
      <t>ジギョウショ</t>
    </rPh>
    <rPh sb="7" eb="10">
      <t>ショクインスウ</t>
    </rPh>
    <rPh sb="11" eb="12">
      <t>ニン</t>
    </rPh>
    <phoneticPr fontId="1"/>
  </si>
  <si>
    <t>生活支援ハウス</t>
    <rPh sb="0" eb="4">
      <t>セイカツシエン</t>
    </rPh>
    <phoneticPr fontId="1"/>
  </si>
  <si>
    <r>
      <t xml:space="preserve">年齢
</t>
    </r>
    <r>
      <rPr>
        <sz val="9"/>
        <rFont val="HGｺﾞｼｯｸM"/>
        <family val="3"/>
        <charset val="128"/>
      </rPr>
      <t>R3.1.1
時点</t>
    </r>
    <rPh sb="0" eb="2">
      <t>ネンレイ</t>
    </rPh>
    <rPh sb="10" eb="12">
      <t>ジテン</t>
    </rPh>
    <phoneticPr fontId="1"/>
  </si>
  <si>
    <t>カナ</t>
    <phoneticPr fontId="1"/>
  </si>
  <si>
    <t>シ</t>
    <phoneticPr fontId="1"/>
  </si>
  <si>
    <t>メイ</t>
    <phoneticPr fontId="1"/>
  </si>
  <si>
    <t>クマモト</t>
    <phoneticPr fontId="1"/>
  </si>
  <si>
    <t>タロウ</t>
    <phoneticPr fontId="1"/>
  </si>
  <si>
    <r>
      <t>　　　　　【担当者】</t>
    </r>
    <r>
      <rPr>
        <sz val="11"/>
        <color theme="8" tint="-0.249977111117893"/>
        <rFont val="HGｺﾞｼｯｸM"/>
        <family val="3"/>
        <charset val="128"/>
      </rPr>
      <t>※確認のため連絡する場合がございますので、必ず入力してください</t>
    </r>
    <rPh sb="6" eb="9">
      <t>タントウシャ</t>
    </rPh>
    <rPh sb="11" eb="13">
      <t>カクニン</t>
    </rPh>
    <rPh sb="16" eb="18">
      <t>レンラク</t>
    </rPh>
    <rPh sb="20" eb="22">
      <t>バアイ</t>
    </rPh>
    <rPh sb="31" eb="32">
      <t>カナラ</t>
    </rPh>
    <rPh sb="33" eb="35">
      <t>ニュウリョク</t>
    </rPh>
    <phoneticPr fontId="1"/>
  </si>
  <si>
    <r>
      <t>新型コロナウイルスワクチン接種者名簿調査票（高齢者施設等従事者）　　　　　</t>
    </r>
    <r>
      <rPr>
        <b/>
        <u/>
        <sz val="16"/>
        <color rgb="FFFF0000"/>
        <rFont val="HGｺﾞｼｯｸM"/>
        <family val="3"/>
        <charset val="128"/>
      </rPr>
      <t>　※医療従事者等の枠組みの中での接種を予定している施設など、今回の名簿作成の必要が無い場合もその旨御回答願います。</t>
    </r>
    <rPh sb="0" eb="2">
      <t>シンガタ</t>
    </rPh>
    <rPh sb="13" eb="16">
      <t>セッシュシャ</t>
    </rPh>
    <rPh sb="16" eb="18">
      <t>メイボ</t>
    </rPh>
    <rPh sb="18" eb="21">
      <t>チョウサヒョウ</t>
    </rPh>
    <rPh sb="22" eb="28">
      <t>コウレイシャシセツトウ</t>
    </rPh>
    <rPh sb="28" eb="31">
      <t>ジュウジシャ</t>
    </rPh>
    <phoneticPr fontId="1"/>
  </si>
  <si>
    <t>【ワクチン接種希望者】</t>
    <rPh sb="5" eb="10">
      <t>セッシュキボウシャ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</si>
</sst>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HGｺﾞｼｯｸM"/>
      <family val="2"/>
      <charset val="128"/>
    </font>
    <font>
      <sz val="6"/>
      <name val="HGｺﾞｼｯｸM"/>
      <family val="2"/>
      <charset val="128"/>
    </font>
    <font>
      <sz val="14"/>
      <color theme="1"/>
      <name val="HGｺﾞｼｯｸM"/>
      <family val="2"/>
      <charset val="128"/>
    </font>
    <font>
      <sz val="11"/>
      <color theme="1"/>
      <name val="HGｺﾞｼｯｸM"/>
      <family val="3"/>
      <charset val="128"/>
    </font>
    <font>
      <b/>
      <u/>
      <sz val="16"/>
      <color theme="1"/>
      <name val="HGｺﾞｼｯｸM"/>
      <family val="3"/>
      <charset val="128"/>
    </font>
    <font>
      <sz val="10"/>
      <color theme="1"/>
      <name val="HGｺﾞｼｯｸM"/>
      <family val="3"/>
      <charset val="128"/>
    </font>
    <font>
      <b/>
      <sz val="12"/>
      <name val="HGｺﾞｼｯｸM"/>
      <family val="3"/>
      <charset val="128"/>
    </font>
    <font>
      <sz val="11"/>
      <name val="HGｺﾞｼｯｸM"/>
      <family val="3"/>
      <charset val="128"/>
    </font>
    <font>
      <b/>
      <sz val="12"/>
      <color theme="1"/>
      <name val="HGｺﾞｼｯｸM"/>
      <family val="3"/>
      <charset val="128"/>
    </font>
    <font>
      <sz val="11"/>
      <color rgb="FFFF0000"/>
      <name val="HGｺﾞｼｯｸM"/>
      <family val="3"/>
      <charset val="128"/>
    </font>
    <font>
      <b/>
      <sz val="11"/>
      <name val="HGｺﾞｼｯｸM"/>
      <family val="2"/>
      <charset val="128"/>
    </font>
    <font>
      <sz val="11"/>
      <color rgb="FFFF0000"/>
      <name val="HGｺﾞｼｯｸM"/>
      <family val="2"/>
      <charset val="128"/>
    </font>
    <font>
      <sz val="12"/>
      <color rgb="FFFF0000"/>
      <name val="HGｺﾞｼｯｸM"/>
      <family val="2"/>
      <charset val="128"/>
    </font>
    <font>
      <sz val="12"/>
      <color rgb="FFFF0000"/>
      <name val="HGｺﾞｼｯｸM"/>
      <family val="3"/>
      <charset val="128"/>
    </font>
    <font>
      <sz val="12"/>
      <color indexed="81"/>
      <name val="MS P ゴシック"/>
      <family val="3"/>
      <charset val="128"/>
    </font>
    <font>
      <sz val="12"/>
      <color theme="1"/>
      <name val="HGｺﾞｼｯｸM"/>
      <family val="2"/>
      <charset val="128"/>
    </font>
    <font>
      <sz val="12"/>
      <color theme="1"/>
      <name val="HGｺﾞｼｯｸM"/>
      <family val="3"/>
      <charset val="128"/>
    </font>
    <font>
      <b/>
      <sz val="12"/>
      <color theme="8" tint="-0.249977111117893"/>
      <name val="HGｺﾞｼｯｸM"/>
      <family val="3"/>
      <charset val="128"/>
    </font>
    <font>
      <sz val="11"/>
      <color theme="8" tint="-0.249977111117893"/>
      <name val="HGｺﾞｼｯｸM"/>
      <family val="3"/>
      <charset val="128"/>
    </font>
    <font>
      <sz val="12"/>
      <name val="HGｺﾞｼｯｸM"/>
      <family val="2"/>
      <charset val="128"/>
    </font>
    <font>
      <sz val="12"/>
      <name val="HGｺﾞｼｯｸM"/>
      <family val="3"/>
      <charset val="128"/>
    </font>
    <font>
      <sz val="9"/>
      <color theme="1"/>
      <name val="HGｺﾞｼｯｸM"/>
      <family val="3"/>
      <charset val="128"/>
    </font>
    <font>
      <sz val="10"/>
      <color rgb="FFFF0000"/>
      <name val="HGｺﾞｼｯｸM"/>
      <family val="3"/>
      <charset val="128"/>
    </font>
    <font>
      <sz val="10"/>
      <name val="HGｺﾞｼｯｸM"/>
      <family val="3"/>
      <charset val="128"/>
    </font>
    <font>
      <b/>
      <sz val="9"/>
      <name val="HGｺﾞｼｯｸM"/>
      <family val="3"/>
      <charset val="128"/>
    </font>
    <font>
      <sz val="9"/>
      <name val="HGｺﾞｼｯｸM"/>
      <family val="3"/>
      <charset val="128"/>
    </font>
    <font>
      <sz val="9"/>
      <color theme="1"/>
      <name val="HGｺﾞｼｯｸM"/>
      <family val="2"/>
      <charset val="128"/>
    </font>
    <font>
      <b/>
      <u/>
      <sz val="16"/>
      <color rgb="FFFF0000"/>
      <name val="HGｺﾞｼｯｸM"/>
      <family val="3"/>
      <charset val="128"/>
    </font>
    <font>
      <sz val="9"/>
      <color indexed="81"/>
      <name val="MS P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03">
    <xf numFmtId="0" fontId="0" fillId="0" borderId="0" xfId="0">
      <alignment vertical="center"/>
    </xf>
    <xf numFmtId="0" fontId="0"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3" fillId="2" borderId="1" xfId="0" applyFont="1" applyFill="1" applyBorder="1" applyAlignment="1">
      <alignment horizontal="center" vertical="center"/>
    </xf>
    <xf numFmtId="0" fontId="2" fillId="0" borderId="0" xfId="0" applyFont="1">
      <alignment vertical="center"/>
    </xf>
    <xf numFmtId="0" fontId="4" fillId="0" borderId="0" xfId="0" applyFont="1">
      <alignment vertical="center"/>
    </xf>
    <xf numFmtId="0" fontId="5" fillId="2" borderId="1" xfId="0" applyFont="1" applyFill="1" applyBorder="1" applyAlignment="1">
      <alignment horizontal="center" vertical="center" wrapText="1"/>
    </xf>
    <xf numFmtId="0" fontId="9" fillId="0" borderId="0" xfId="0" applyFont="1" applyAlignment="1">
      <alignment horizontal="center" vertical="center"/>
    </xf>
    <xf numFmtId="0" fontId="9" fillId="0" borderId="1" xfId="0" applyFont="1" applyBorder="1" applyAlignment="1">
      <alignment horizontal="center" vertical="center" shrinkToFit="1"/>
    </xf>
    <xf numFmtId="0" fontId="9" fillId="0" borderId="0" xfId="0" applyFont="1" applyAlignment="1">
      <alignment horizontal="left" vertical="center"/>
    </xf>
    <xf numFmtId="0" fontId="9" fillId="0" borderId="0" xfId="0" applyFont="1">
      <alignment vertical="center"/>
    </xf>
    <xf numFmtId="0" fontId="9" fillId="3" borderId="1" xfId="0" applyFont="1" applyFill="1" applyBorder="1" applyAlignment="1">
      <alignment horizontal="center" vertical="center" shrinkToFit="1"/>
    </xf>
    <xf numFmtId="0" fontId="0" fillId="0" borderId="10" xfId="0" applyNumberFormat="1" applyFont="1" applyFill="1" applyBorder="1" applyAlignment="1">
      <alignment horizontal="center" vertical="center"/>
    </xf>
    <xf numFmtId="0" fontId="0" fillId="0" borderId="0" xfId="0" applyNumberFormat="1" applyFont="1" applyFill="1" applyBorder="1">
      <alignment vertical="center"/>
    </xf>
    <xf numFmtId="0" fontId="10" fillId="0" borderId="11"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0" fontId="0" fillId="2" borderId="1" xfId="0" applyFill="1" applyBorder="1" applyAlignment="1">
      <alignment vertical="center" shrinkToFit="1"/>
    </xf>
    <xf numFmtId="0" fontId="0" fillId="0" borderId="0" xfId="0" applyAlignment="1">
      <alignment vertical="center" shrinkToFit="1"/>
    </xf>
    <xf numFmtId="0" fontId="0" fillId="0" borderId="1" xfId="0" applyBorder="1" applyAlignment="1">
      <alignment vertical="center" shrinkToFit="1"/>
    </xf>
    <xf numFmtId="3" fontId="0" fillId="0" borderId="0" xfId="0" applyNumberFormat="1" applyAlignment="1">
      <alignment vertical="center" shrinkToFit="1"/>
    </xf>
    <xf numFmtId="0" fontId="9" fillId="4" borderId="1"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3" fillId="0" borderId="1" xfId="0" applyFont="1" applyBorder="1" applyAlignment="1" applyProtection="1">
      <alignment horizontal="center" vertical="center" shrinkToFit="1"/>
      <protection locked="0"/>
    </xf>
    <xf numFmtId="0" fontId="3" fillId="3" borderId="1"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0" fontId="11" fillId="0" borderId="0" xfId="0" applyFont="1">
      <alignment vertical="center"/>
    </xf>
    <xf numFmtId="0" fontId="9" fillId="3" borderId="1" xfId="0" applyFont="1" applyFill="1" applyBorder="1" applyAlignment="1" applyProtection="1">
      <alignment horizontal="center" vertical="center" shrinkToFit="1"/>
    </xf>
    <xf numFmtId="0" fontId="17" fillId="0" borderId="0" xfId="0" applyFont="1">
      <alignment vertical="center"/>
    </xf>
    <xf numFmtId="0" fontId="0" fillId="0" borderId="0" xfId="0" applyFont="1" applyAlignment="1">
      <alignment vertical="center"/>
    </xf>
    <xf numFmtId="0" fontId="0" fillId="0" borderId="0" xfId="0" applyNumberFormat="1" applyFont="1" applyFill="1" applyBorder="1" applyAlignment="1">
      <alignment vertical="center"/>
    </xf>
    <xf numFmtId="0" fontId="7"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1" fillId="0" borderId="0" xfId="0" applyFont="1" applyFill="1" applyBorder="1">
      <alignment vertical="center"/>
    </xf>
    <xf numFmtId="0" fontId="11" fillId="0" borderId="0" xfId="0" applyFont="1" applyAlignment="1">
      <alignment vertical="center" shrinkToFit="1"/>
    </xf>
    <xf numFmtId="0" fontId="17" fillId="0" borderId="0" xfId="0" applyFont="1" applyAlignment="1">
      <alignment horizontal="left" vertical="center" indent="2"/>
    </xf>
    <xf numFmtId="0" fontId="9" fillId="4" borderId="1" xfId="0" applyFont="1" applyFill="1" applyBorder="1" applyAlignment="1">
      <alignment vertical="center" wrapText="1"/>
    </xf>
    <xf numFmtId="0" fontId="9" fillId="4" borderId="1" xfId="0" applyFont="1" applyFill="1" applyBorder="1" applyAlignment="1">
      <alignment horizontal="left" vertical="center"/>
    </xf>
    <xf numFmtId="0" fontId="22" fillId="4" borderId="1" xfId="0" applyFont="1" applyFill="1" applyBorder="1" applyAlignment="1">
      <alignment horizontal="center" vertical="center" wrapText="1" shrinkToFit="1"/>
    </xf>
    <xf numFmtId="0" fontId="23" fillId="4" borderId="1" xfId="0" applyFont="1" applyFill="1" applyBorder="1" applyAlignment="1">
      <alignment horizontal="center" vertical="center" wrapText="1" shrinkToFit="1"/>
    </xf>
    <xf numFmtId="0" fontId="22" fillId="3" borderId="1" xfId="0" applyFont="1" applyFill="1" applyBorder="1" applyAlignment="1">
      <alignment horizontal="center" vertical="center" wrapText="1" shrinkToFit="1"/>
    </xf>
    <xf numFmtId="0" fontId="23" fillId="3" borderId="1" xfId="0" applyFont="1" applyFill="1" applyBorder="1" applyAlignment="1" applyProtection="1">
      <alignment horizontal="center" vertical="center" wrapText="1" shrinkToFit="1"/>
      <protection locked="0"/>
    </xf>
    <xf numFmtId="0" fontId="11" fillId="0" borderId="0" xfId="0" applyFont="1" applyProtection="1">
      <alignment vertical="center"/>
    </xf>
    <xf numFmtId="0" fontId="7" fillId="0" borderId="0" xfId="0" applyFont="1" applyAlignment="1" applyProtection="1">
      <alignment vertical="center"/>
    </xf>
    <xf numFmtId="0" fontId="0" fillId="0" borderId="0" xfId="0" applyFont="1" applyProtection="1">
      <alignment vertical="center"/>
    </xf>
    <xf numFmtId="49" fontId="9" fillId="0" borderId="1" xfId="0" applyNumberFormat="1" applyFont="1" applyBorder="1" applyAlignment="1">
      <alignment horizontal="center" vertical="center" shrinkToFit="1"/>
    </xf>
    <xf numFmtId="49" fontId="3" fillId="0" borderId="1" xfId="0" applyNumberFormat="1" applyFont="1" applyBorder="1" applyAlignment="1" applyProtection="1">
      <alignment horizontal="center" vertical="center" shrinkToFit="1"/>
      <protection locked="0"/>
    </xf>
    <xf numFmtId="0" fontId="21" fillId="2" borderId="1" xfId="0" applyFont="1" applyFill="1" applyBorder="1" applyAlignment="1">
      <alignment horizontal="center" vertical="center" wrapText="1"/>
    </xf>
    <xf numFmtId="0" fontId="15" fillId="2" borderId="1" xfId="0" applyFont="1" applyFill="1" applyBorder="1" applyAlignment="1">
      <alignment horizontal="center" vertical="center" shrinkToFit="1"/>
    </xf>
    <xf numFmtId="0" fontId="0" fillId="0" borderId="1" xfId="0" applyBorder="1" applyAlignment="1">
      <alignment vertical="center" shrinkToFit="1"/>
    </xf>
    <xf numFmtId="0" fontId="9" fillId="4" borderId="1" xfId="0" applyFont="1" applyFill="1" applyBorder="1" applyAlignment="1" applyProtection="1">
      <alignment horizontal="center" vertical="center" shrinkToFit="1"/>
    </xf>
    <xf numFmtId="0" fontId="16" fillId="2" borderId="1" xfId="0" applyFont="1" applyFill="1" applyBorder="1" applyAlignment="1">
      <alignment horizontal="center" vertical="center" shrinkToFit="1"/>
    </xf>
    <xf numFmtId="0" fontId="0" fillId="0" borderId="0" xfId="0" applyFont="1" applyAlignment="1">
      <alignment vertical="center" shrinkToFit="1"/>
    </xf>
    <xf numFmtId="0" fontId="7" fillId="4" borderId="1" xfId="0" applyFont="1" applyFill="1" applyBorder="1" applyAlignment="1" applyProtection="1">
      <alignment horizontal="center" vertical="center" shrinkToFit="1"/>
    </xf>
    <xf numFmtId="0" fontId="0" fillId="0" borderId="0" xfId="0" applyAlignment="1">
      <alignment vertical="center"/>
    </xf>
    <xf numFmtId="0" fontId="15" fillId="2" borderId="1" xfId="0" applyFont="1" applyFill="1" applyBorder="1" applyAlignment="1">
      <alignment horizontal="center" vertical="center" shrinkToFit="1"/>
    </xf>
    <xf numFmtId="0" fontId="11" fillId="0" borderId="12" xfId="0" applyFont="1" applyBorder="1" applyAlignment="1">
      <alignment vertical="center" shrinkToFit="1"/>
    </xf>
    <xf numFmtId="0" fontId="15" fillId="0" borderId="1" xfId="0" applyFont="1" applyFill="1" applyBorder="1" applyAlignment="1" applyProtection="1">
      <alignment horizontal="center" vertical="center" shrinkToFit="1"/>
      <protection locked="0"/>
    </xf>
    <xf numFmtId="0" fontId="15" fillId="3" borderId="1" xfId="0" applyFont="1" applyFill="1" applyBorder="1" applyAlignment="1" applyProtection="1">
      <alignment horizontal="center" vertical="center" shrinkToFit="1"/>
      <protection locked="0"/>
    </xf>
    <xf numFmtId="0" fontId="16" fillId="4" borderId="3" xfId="0" applyFont="1" applyFill="1" applyBorder="1" applyAlignment="1" applyProtection="1">
      <alignment horizontal="center" vertical="center" shrinkToFit="1"/>
    </xf>
    <xf numFmtId="0" fontId="16" fillId="4" borderId="2" xfId="0" applyFont="1" applyFill="1" applyBorder="1" applyAlignment="1" applyProtection="1">
      <alignment horizontal="center" vertical="center" shrinkToFit="1"/>
    </xf>
    <xf numFmtId="0" fontId="16" fillId="4" borderId="4" xfId="0" applyFont="1" applyFill="1" applyBorder="1" applyAlignment="1" applyProtection="1">
      <alignment horizontal="center" vertical="center" shrinkToFit="1"/>
    </xf>
    <xf numFmtId="0" fontId="15" fillId="2" borderId="3"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3"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1"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0" fontId="26" fillId="2" borderId="13" xfId="0" applyFont="1" applyFill="1" applyBorder="1" applyAlignment="1">
      <alignment horizontal="center" vertical="center" wrapText="1" shrinkToFit="1"/>
    </xf>
    <xf numFmtId="0" fontId="21" fillId="2" borderId="14" xfId="0" applyFont="1" applyFill="1" applyBorder="1" applyAlignment="1">
      <alignment horizontal="center" vertical="center" wrapText="1" shrinkToFit="1"/>
    </xf>
    <xf numFmtId="0" fontId="21" fillId="2" borderId="7" xfId="0" applyFont="1" applyFill="1" applyBorder="1" applyAlignment="1">
      <alignment horizontal="center" vertical="center" wrapText="1" shrinkToFit="1"/>
    </xf>
    <xf numFmtId="0" fontId="21" fillId="2" borderId="9" xfId="0" applyFont="1" applyFill="1" applyBorder="1" applyAlignment="1">
      <alignment horizontal="center" vertical="center" wrapText="1" shrinkToFit="1"/>
    </xf>
    <xf numFmtId="0" fontId="15" fillId="2" borderId="4" xfId="0" applyFont="1" applyFill="1" applyBorder="1" applyAlignment="1">
      <alignment horizontal="center" vertical="center" shrinkToFit="1"/>
    </xf>
    <xf numFmtId="0" fontId="16" fillId="0" borderId="3"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2"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6" fillId="2" borderId="6" xfId="0" applyFont="1" applyFill="1" applyBorder="1" applyAlignment="1">
      <alignment horizontal="center"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16" fillId="3" borderId="3" xfId="0" applyFont="1" applyFill="1" applyBorder="1" applyAlignment="1" applyProtection="1">
      <alignment horizontal="center" vertical="center" shrinkToFit="1"/>
      <protection locked="0"/>
    </xf>
    <xf numFmtId="0" fontId="16" fillId="3" borderId="2" xfId="0" applyFont="1" applyFill="1" applyBorder="1" applyAlignment="1" applyProtection="1">
      <alignment horizontal="center" vertical="center" shrinkToFit="1"/>
      <protection locked="0"/>
    </xf>
    <xf numFmtId="0" fontId="16" fillId="3" borderId="4" xfId="0" applyFont="1" applyFill="1" applyBorder="1" applyAlignment="1" applyProtection="1">
      <alignment horizontal="center" vertical="center" shrinkToFit="1"/>
      <protection locked="0"/>
    </xf>
    <xf numFmtId="0" fontId="0" fillId="0" borderId="1"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A225"/>
  <sheetViews>
    <sheetView showGridLines="0" tabSelected="1" zoomScale="85" zoomScaleNormal="85" zoomScaleSheetLayoutView="85" workbookViewId="0">
      <selection activeCell="D10" sqref="D10:H10"/>
    </sheetView>
  </sheetViews>
  <sheetFormatPr defaultRowHeight="18.75" customHeight="1"/>
  <cols>
    <col min="1" max="1" width="4.5" style="1" customWidth="1"/>
    <col min="2" max="6" width="9" style="1"/>
    <col min="7" max="10" width="7" style="1" customWidth="1"/>
    <col min="11" max="11" width="10" style="1" customWidth="1"/>
    <col min="12" max="13" width="11.125" style="1" customWidth="1"/>
    <col min="14" max="14" width="15" style="1" customWidth="1"/>
    <col min="15" max="15" width="15.5" style="1" customWidth="1"/>
    <col min="16" max="16" width="22.75" style="1" customWidth="1"/>
    <col min="17" max="18" width="17.375" style="1" customWidth="1"/>
    <col min="19" max="19" width="12.875" style="1" customWidth="1"/>
    <col min="20" max="22" width="10" style="1" customWidth="1"/>
    <col min="23" max="23" width="1.25" style="14" customWidth="1"/>
    <col min="24" max="24" width="25.75" style="1" bestFit="1" customWidth="1"/>
    <col min="25" max="16384" width="9" style="1"/>
  </cols>
  <sheetData>
    <row r="1" spans="1:25">
      <c r="A1" s="6" t="s">
        <v>167</v>
      </c>
    </row>
    <row r="2" spans="1:25" ht="7.5" customHeight="1">
      <c r="W2" s="1"/>
    </row>
    <row r="3" spans="1:25" ht="14.25">
      <c r="A3" s="33" t="s">
        <v>132</v>
      </c>
      <c r="B3" s="34" t="s">
        <v>133</v>
      </c>
      <c r="W3" s="1"/>
    </row>
    <row r="4" spans="1:25" ht="14.25">
      <c r="A4" s="32"/>
      <c r="B4" s="34" t="s">
        <v>134</v>
      </c>
      <c r="W4" s="1"/>
    </row>
    <row r="5" spans="1:25" ht="14.25">
      <c r="A5" s="32"/>
      <c r="B5" s="34" t="s">
        <v>151</v>
      </c>
      <c r="W5" s="1"/>
    </row>
    <row r="6" spans="1:25" ht="14.25">
      <c r="A6" s="32"/>
      <c r="B6" s="34" t="s">
        <v>135</v>
      </c>
      <c r="W6" s="1"/>
      <c r="Y6" s="30"/>
    </row>
    <row r="7" spans="1:25" ht="14.25">
      <c r="A7" s="32"/>
      <c r="B7" s="34" t="s">
        <v>136</v>
      </c>
      <c r="W7" s="1"/>
      <c r="Y7" s="30"/>
    </row>
    <row r="8" spans="1:25" ht="7.5" customHeight="1">
      <c r="S8" s="30"/>
      <c r="T8" s="30"/>
      <c r="U8" s="30"/>
      <c r="V8" s="30"/>
      <c r="W8" s="31"/>
      <c r="X8" s="30"/>
      <c r="Y8" s="30"/>
    </row>
    <row r="9" spans="1:25" ht="16.5" customHeight="1">
      <c r="A9" s="29" t="s">
        <v>139</v>
      </c>
      <c r="P9" s="37" t="s">
        <v>166</v>
      </c>
      <c r="V9" s="14"/>
      <c r="W9" s="1"/>
      <c r="X9" s="32"/>
    </row>
    <row r="10" spans="1:25" ht="15" customHeight="1">
      <c r="B10" s="57" t="s">
        <v>157</v>
      </c>
      <c r="C10" s="57"/>
      <c r="D10" s="78"/>
      <c r="E10" s="79"/>
      <c r="F10" s="79"/>
      <c r="G10" s="79"/>
      <c r="H10" s="80"/>
      <c r="I10" s="27" t="s">
        <v>123</v>
      </c>
      <c r="L10" s="64" t="s">
        <v>148</v>
      </c>
      <c r="M10" s="65"/>
      <c r="N10" s="59"/>
      <c r="O10" s="59"/>
      <c r="P10" s="36" t="s">
        <v>129</v>
      </c>
      <c r="Q10" s="50" t="s">
        <v>32</v>
      </c>
      <c r="R10" s="97"/>
      <c r="S10" s="98"/>
      <c r="T10" s="44" t="s">
        <v>126</v>
      </c>
      <c r="U10" s="45"/>
      <c r="V10" s="46"/>
      <c r="W10" s="46"/>
    </row>
    <row r="11" spans="1:25" ht="15" customHeight="1">
      <c r="B11" s="57" t="s">
        <v>23</v>
      </c>
      <c r="C11" s="57"/>
      <c r="D11" s="99"/>
      <c r="E11" s="100"/>
      <c r="F11" s="100"/>
      <c r="G11" s="100"/>
      <c r="H11" s="101"/>
      <c r="I11" s="27" t="s">
        <v>124</v>
      </c>
      <c r="L11" s="66" t="s">
        <v>147</v>
      </c>
      <c r="M11" s="65"/>
      <c r="N11" s="59"/>
      <c r="O11" s="59"/>
      <c r="P11" s="36" t="s">
        <v>141</v>
      </c>
      <c r="Q11" s="53" t="s">
        <v>127</v>
      </c>
      <c r="R11" s="97"/>
      <c r="S11" s="98"/>
      <c r="T11" s="44" t="s">
        <v>128</v>
      </c>
      <c r="U11" s="45"/>
      <c r="V11" s="46"/>
      <c r="W11" s="46"/>
    </row>
    <row r="12" spans="1:25" ht="15" customHeight="1">
      <c r="B12" s="57" t="s">
        <v>24</v>
      </c>
      <c r="C12" s="57"/>
      <c r="D12" s="78"/>
      <c r="E12" s="79"/>
      <c r="F12" s="79"/>
      <c r="G12" s="79"/>
      <c r="H12" s="80"/>
      <c r="I12" s="27" t="s">
        <v>125</v>
      </c>
      <c r="L12" s="67" t="s">
        <v>138</v>
      </c>
      <c r="M12" s="68"/>
      <c r="N12" s="59"/>
      <c r="O12" s="59"/>
      <c r="P12" s="36" t="s">
        <v>141</v>
      </c>
      <c r="Q12" s="53" t="s">
        <v>33</v>
      </c>
      <c r="R12" s="97"/>
      <c r="S12" s="98"/>
      <c r="T12" s="44" t="s">
        <v>129</v>
      </c>
      <c r="U12" s="45"/>
      <c r="V12" s="46"/>
      <c r="W12" s="46"/>
    </row>
    <row r="13" spans="1:25" ht="15" customHeight="1">
      <c r="B13" s="57" t="s">
        <v>39</v>
      </c>
      <c r="C13" s="57"/>
      <c r="D13" s="99"/>
      <c r="E13" s="100"/>
      <c r="F13" s="100"/>
      <c r="G13" s="100"/>
      <c r="H13" s="101"/>
      <c r="I13" s="27" t="s">
        <v>144</v>
      </c>
      <c r="L13" s="69"/>
      <c r="M13" s="70"/>
      <c r="N13" s="59"/>
      <c r="O13" s="59"/>
      <c r="P13" s="36" t="s">
        <v>142</v>
      </c>
      <c r="Q13" s="53" t="s">
        <v>41</v>
      </c>
      <c r="R13" s="97"/>
      <c r="S13" s="98"/>
      <c r="T13" s="44" t="s">
        <v>131</v>
      </c>
      <c r="U13" s="45"/>
      <c r="V13" s="46"/>
      <c r="W13" s="46"/>
    </row>
    <row r="14" spans="1:25" ht="15" customHeight="1">
      <c r="B14" s="57" t="s">
        <v>143</v>
      </c>
      <c r="C14" s="57"/>
      <c r="D14" s="78"/>
      <c r="E14" s="79"/>
      <c r="F14" s="79"/>
      <c r="G14" s="79"/>
      <c r="H14" s="80"/>
      <c r="I14" s="35" t="s">
        <v>145</v>
      </c>
      <c r="L14" s="71"/>
      <c r="M14" s="72"/>
      <c r="N14" s="59"/>
      <c r="O14" s="59"/>
      <c r="P14" s="54"/>
      <c r="Q14" s="53" t="s">
        <v>42</v>
      </c>
      <c r="R14" s="97"/>
      <c r="S14" s="98"/>
      <c r="T14" s="44" t="s">
        <v>130</v>
      </c>
      <c r="U14" s="45"/>
      <c r="V14" s="46"/>
      <c r="W14" s="46"/>
    </row>
    <row r="15" spans="1:25" ht="15" customHeight="1">
      <c r="B15" s="57" t="s">
        <v>137</v>
      </c>
      <c r="C15" s="57"/>
      <c r="D15" s="78"/>
      <c r="E15" s="79"/>
      <c r="F15" s="79"/>
      <c r="G15" s="79"/>
      <c r="H15" s="80"/>
      <c r="I15" s="27" t="s">
        <v>140</v>
      </c>
      <c r="L15" s="73" t="s">
        <v>153</v>
      </c>
      <c r="M15" s="74"/>
      <c r="N15" s="60"/>
      <c r="O15" s="60"/>
      <c r="P15" s="58" t="s">
        <v>155</v>
      </c>
      <c r="Q15" s="27"/>
      <c r="R15" s="32"/>
      <c r="S15" s="32"/>
      <c r="U15" s="32"/>
      <c r="V15" s="32"/>
      <c r="W15" s="32"/>
      <c r="X15" s="32"/>
    </row>
    <row r="16" spans="1:25" ht="15" customHeight="1">
      <c r="B16" s="57" t="s">
        <v>158</v>
      </c>
      <c r="C16" s="57"/>
      <c r="D16" s="78"/>
      <c r="E16" s="79"/>
      <c r="F16" s="79"/>
      <c r="G16" s="79"/>
      <c r="H16" s="80"/>
      <c r="I16" s="27" t="s">
        <v>146</v>
      </c>
      <c r="L16" s="75"/>
      <c r="M16" s="76"/>
      <c r="N16" s="60"/>
      <c r="O16" s="60"/>
      <c r="P16" s="58"/>
      <c r="Q16" s="27"/>
      <c r="R16" s="32"/>
      <c r="S16" s="32"/>
      <c r="U16" s="32"/>
      <c r="V16" s="32"/>
      <c r="W16" s="32"/>
      <c r="X16" s="32"/>
    </row>
    <row r="17" spans="1:27" ht="15" customHeight="1">
      <c r="B17" s="57" t="s">
        <v>152</v>
      </c>
      <c r="C17" s="57"/>
      <c r="D17" s="61" t="str">
        <f>IF(B25="","",COUNTA(B25:B224))</f>
        <v/>
      </c>
      <c r="E17" s="62"/>
      <c r="F17" s="62"/>
      <c r="G17" s="62"/>
      <c r="H17" s="63"/>
      <c r="I17" s="27"/>
      <c r="L17" s="64" t="s">
        <v>154</v>
      </c>
      <c r="M17" s="77"/>
      <c r="N17" s="59"/>
      <c r="O17" s="59"/>
      <c r="P17" s="36" t="s">
        <v>156</v>
      </c>
      <c r="Q17" s="27"/>
      <c r="R17" s="32"/>
      <c r="S17" s="32"/>
      <c r="U17" s="32"/>
      <c r="V17" s="32"/>
      <c r="W17" s="32"/>
      <c r="X17" s="32"/>
    </row>
    <row r="18" spans="1:27" ht="7.5" customHeight="1"/>
    <row r="19" spans="1:27" ht="16.5" customHeight="1">
      <c r="A19" s="29" t="s">
        <v>168</v>
      </c>
      <c r="B19" s="56"/>
      <c r="C19" s="56"/>
      <c r="D19" s="56"/>
      <c r="E19" s="56"/>
      <c r="F19" s="56"/>
      <c r="G19" s="56"/>
      <c r="H19" s="56"/>
      <c r="I19" s="56"/>
      <c r="J19" s="56"/>
      <c r="K19" s="56"/>
      <c r="L19" s="56"/>
      <c r="M19" s="56"/>
      <c r="N19" s="56"/>
      <c r="O19" s="56"/>
      <c r="P19" s="56"/>
      <c r="Q19" s="56"/>
    </row>
    <row r="20" spans="1:27" s="5" customFormat="1" ht="17.25">
      <c r="B20" s="85" t="s">
        <v>25</v>
      </c>
      <c r="C20" s="86"/>
      <c r="D20" s="86"/>
      <c r="E20" s="86"/>
      <c r="F20" s="86"/>
      <c r="G20" s="86"/>
      <c r="H20" s="86"/>
      <c r="I20" s="86"/>
      <c r="J20" s="86"/>
      <c r="K20" s="86"/>
      <c r="L20" s="86"/>
      <c r="M20" s="86"/>
      <c r="N20" s="86"/>
      <c r="O20" s="86"/>
      <c r="P20" s="86"/>
      <c r="Q20" s="86"/>
      <c r="R20" s="86"/>
      <c r="S20" s="86"/>
      <c r="T20" s="86"/>
      <c r="U20" s="86"/>
      <c r="V20" s="87"/>
      <c r="W20" s="13"/>
      <c r="X20" s="83" t="s">
        <v>121</v>
      </c>
      <c r="Y20" s="81" t="s">
        <v>122</v>
      </c>
    </row>
    <row r="21" spans="1:27" s="3" customFormat="1" ht="14.25">
      <c r="B21" s="88" t="s">
        <v>5</v>
      </c>
      <c r="C21" s="88"/>
      <c r="D21" s="88" t="s">
        <v>161</v>
      </c>
      <c r="E21" s="88"/>
      <c r="F21" s="95" t="s">
        <v>11</v>
      </c>
      <c r="G21" s="88" t="s">
        <v>7</v>
      </c>
      <c r="H21" s="88"/>
      <c r="I21" s="88"/>
      <c r="J21" s="91" t="s">
        <v>160</v>
      </c>
      <c r="K21" s="92" t="s">
        <v>22</v>
      </c>
      <c r="L21" s="93"/>
      <c r="M21" s="93"/>
      <c r="N21" s="93"/>
      <c r="O21" s="93"/>
      <c r="P21" s="93"/>
      <c r="Q21" s="93"/>
      <c r="R21" s="94"/>
      <c r="S21" s="95" t="s">
        <v>26</v>
      </c>
      <c r="T21" s="89" t="s">
        <v>149</v>
      </c>
      <c r="U21" s="96" t="s">
        <v>35</v>
      </c>
      <c r="V21" s="96"/>
      <c r="W21" s="15"/>
      <c r="X21" s="84"/>
      <c r="Y21" s="82"/>
    </row>
    <row r="22" spans="1:27" s="2" customFormat="1" ht="24">
      <c r="B22" s="4" t="s">
        <v>4</v>
      </c>
      <c r="C22" s="4" t="s">
        <v>6</v>
      </c>
      <c r="D22" s="4" t="s">
        <v>162</v>
      </c>
      <c r="E22" s="4" t="s">
        <v>163</v>
      </c>
      <c r="F22" s="88"/>
      <c r="G22" s="4" t="s">
        <v>8</v>
      </c>
      <c r="H22" s="4" t="s">
        <v>9</v>
      </c>
      <c r="I22" s="4" t="s">
        <v>10</v>
      </c>
      <c r="J22" s="88"/>
      <c r="K22" s="4" t="s">
        <v>0</v>
      </c>
      <c r="L22" s="4" t="s">
        <v>19</v>
      </c>
      <c r="M22" s="4" t="s">
        <v>104</v>
      </c>
      <c r="N22" s="4" t="s">
        <v>105</v>
      </c>
      <c r="O22" s="4" t="s">
        <v>1</v>
      </c>
      <c r="P22" s="4" t="s">
        <v>2</v>
      </c>
      <c r="Q22" s="4" t="s">
        <v>3</v>
      </c>
      <c r="R22" s="4" t="s">
        <v>34</v>
      </c>
      <c r="S22" s="88"/>
      <c r="T22" s="90"/>
      <c r="U22" s="7" t="s">
        <v>36</v>
      </c>
      <c r="V22" s="49" t="s">
        <v>37</v>
      </c>
      <c r="W22" s="13"/>
      <c r="X22" s="84"/>
      <c r="Y22" s="82"/>
    </row>
    <row r="23" spans="1:27" s="10" customFormat="1" ht="28.5" customHeight="1">
      <c r="A23" s="8" t="s">
        <v>38</v>
      </c>
      <c r="B23" s="9" t="s">
        <v>12</v>
      </c>
      <c r="C23" s="9" t="s">
        <v>13</v>
      </c>
      <c r="D23" s="9" t="s">
        <v>164</v>
      </c>
      <c r="E23" s="9" t="s">
        <v>165</v>
      </c>
      <c r="F23" s="12" t="s">
        <v>18</v>
      </c>
      <c r="G23" s="9">
        <v>2001</v>
      </c>
      <c r="H23" s="9">
        <v>10</v>
      </c>
      <c r="I23" s="9">
        <v>15</v>
      </c>
      <c r="J23" s="52">
        <f>IF(G23="","",IF(AND(H23=1,I23=1),2021-G23,2020-G23))</f>
        <v>19</v>
      </c>
      <c r="K23" s="9">
        <v>8628570</v>
      </c>
      <c r="L23" s="12" t="s">
        <v>14</v>
      </c>
      <c r="M23" s="12" t="s">
        <v>15</v>
      </c>
      <c r="N23" s="9" t="s">
        <v>16</v>
      </c>
      <c r="O23" s="47" t="s">
        <v>17</v>
      </c>
      <c r="P23" s="9" t="s">
        <v>30</v>
      </c>
      <c r="Q23" s="47" t="s">
        <v>31</v>
      </c>
      <c r="R23" s="22">
        <f>IFERROR(VLOOKUP(L23,選択肢!H$2:I$46,2,FALSE),IFERROR(VLOOKUP(M23,選択肢!H$2:I$46,2,FALSE),""))</f>
        <v>431001</v>
      </c>
      <c r="S23" s="40" t="str">
        <f>IF(B23="","","高齢者施設等従事者")</f>
        <v>高齢者施設等従事者</v>
      </c>
      <c r="T23" s="42"/>
      <c r="U23" s="28" t="s">
        <v>43</v>
      </c>
      <c r="V23" s="28" t="s">
        <v>43</v>
      </c>
      <c r="W23" s="16"/>
      <c r="X23" s="38" t="str">
        <f>IF(OR(B23="",C23=""),"氏名を入力してください",IF(OR(D23="",E23=""),"氏名（カナ）を入力してください",IF(F23="","性別を選択してください",IF(OR(G23="",H23="",I23=""),"生年月日を入力してください",IF(OR(K23="",L23="",N23="",O23=""),"住所を入力/選択してください",IF(OR(U23="",V23=""),"同意の有無を選択してください",""))))))</f>
        <v/>
      </c>
      <c r="Y23" s="39" t="str">
        <f t="shared" ref="Y23:Y86" si="0">IF(AA23="","",IF(COUNTIF(AA:AA,AA23)&gt;1,"重複あり",""))</f>
        <v/>
      </c>
      <c r="AA23" s="10" t="str">
        <f>B23&amp;C23&amp;G23&amp;H23&amp;I23</f>
        <v>熊本太郎20011015</v>
      </c>
    </row>
    <row r="24" spans="1:27" s="11" customFormat="1" ht="28.5" customHeight="1">
      <c r="A24" s="8" t="s">
        <v>38</v>
      </c>
      <c r="B24" s="9" t="s">
        <v>21</v>
      </c>
      <c r="C24" s="9" t="s">
        <v>27</v>
      </c>
      <c r="D24" s="9" t="s">
        <v>21</v>
      </c>
      <c r="E24" s="9" t="s">
        <v>27</v>
      </c>
      <c r="F24" s="12" t="s">
        <v>20</v>
      </c>
      <c r="G24" s="9">
        <v>1996</v>
      </c>
      <c r="H24" s="9">
        <v>3</v>
      </c>
      <c r="I24" s="9">
        <v>14</v>
      </c>
      <c r="J24" s="52">
        <f t="shared" ref="J24:J87" si="1">IF(G24="","",IF(AND(H24=1,I24=1),2021-G24,2020-G24))</f>
        <v>24</v>
      </c>
      <c r="K24" s="9">
        <v>8691101</v>
      </c>
      <c r="L24" s="12" t="s">
        <v>28</v>
      </c>
      <c r="M24" s="12" t="s">
        <v>65</v>
      </c>
      <c r="N24" s="9" t="s">
        <v>29</v>
      </c>
      <c r="O24" s="47" t="s">
        <v>40</v>
      </c>
      <c r="P24" s="9"/>
      <c r="Q24" s="47"/>
      <c r="R24" s="22">
        <f>IFERROR(VLOOKUP(L24,選択肢!H$2:I$46,2,FALSE),IFERROR(VLOOKUP(M24,選択肢!H$2:I$46,2,FALSE),""))</f>
        <v>434043</v>
      </c>
      <c r="S24" s="40" t="str">
        <f t="shared" ref="S24:S87" si="2">IF(B24="","","高齢者施設等従事者")</f>
        <v>高齢者施設等従事者</v>
      </c>
      <c r="T24" s="42" t="s">
        <v>150</v>
      </c>
      <c r="U24" s="28" t="s">
        <v>43</v>
      </c>
      <c r="V24" s="28" t="s">
        <v>43</v>
      </c>
      <c r="W24" s="16"/>
      <c r="X24" s="38" t="str">
        <f t="shared" ref="X24:X87" si="3">IF(OR(B24="",C24=""),"氏名を入力してください",IF(OR(D24="",E24=""),"氏名（カナ）を入力してください",IF(F24="","性別を選択してください",IF(OR(G24="",H24="",I24=""),"生年月日を入力してください",IF(OR(K24="",L24="",N24="",O24=""),"住所を入力/選択してください",IF(OR(U24="",V24=""),"同意の有無を選択してください",""))))))</f>
        <v/>
      </c>
      <c r="Y24" s="39" t="str">
        <f t="shared" si="0"/>
        <v/>
      </c>
      <c r="AA24" s="11" t="str">
        <f t="shared" ref="AA24:AA87" si="4">B24&amp;C24&amp;G24&amp;H24&amp;I24</f>
        <v>〇〇〇〇1996314</v>
      </c>
    </row>
    <row r="25" spans="1:27" ht="28.5" customHeight="1">
      <c r="A25" s="2">
        <v>1</v>
      </c>
      <c r="B25" s="24"/>
      <c r="C25" s="24"/>
      <c r="D25" s="24"/>
      <c r="E25" s="24"/>
      <c r="F25" s="25"/>
      <c r="G25" s="24"/>
      <c r="H25" s="24"/>
      <c r="I25" s="24"/>
      <c r="J25" s="55" t="str">
        <f t="shared" si="1"/>
        <v/>
      </c>
      <c r="K25" s="24"/>
      <c r="L25" s="25"/>
      <c r="M25" s="26"/>
      <c r="N25" s="24"/>
      <c r="O25" s="48"/>
      <c r="P25" s="24"/>
      <c r="Q25" s="48"/>
      <c r="R25" s="23" t="str">
        <f>IFERROR(VLOOKUP(L25,選択肢!H$2:I$46,2,FALSE),IFERROR(VLOOKUP(M25,選択肢!H$2:I$46,2,FALSE),""))</f>
        <v/>
      </c>
      <c r="S25" s="41" t="str">
        <f t="shared" si="2"/>
        <v/>
      </c>
      <c r="T25" s="43"/>
      <c r="U25" s="25"/>
      <c r="V25" s="25"/>
      <c r="W25" s="17"/>
      <c r="X25" s="38" t="str">
        <f t="shared" si="3"/>
        <v>氏名を入力してください</v>
      </c>
      <c r="Y25" s="39" t="str">
        <f t="shared" si="0"/>
        <v/>
      </c>
      <c r="AA25" s="1" t="str">
        <f t="shared" si="4"/>
        <v/>
      </c>
    </row>
    <row r="26" spans="1:27" ht="28.5" customHeight="1">
      <c r="A26" s="2">
        <v>2</v>
      </c>
      <c r="B26" s="24"/>
      <c r="C26" s="24"/>
      <c r="D26" s="24"/>
      <c r="E26" s="24"/>
      <c r="F26" s="25"/>
      <c r="G26" s="24"/>
      <c r="H26" s="24"/>
      <c r="I26" s="24"/>
      <c r="J26" s="55" t="str">
        <f t="shared" si="1"/>
        <v/>
      </c>
      <c r="K26" s="24"/>
      <c r="L26" s="25"/>
      <c r="M26" s="26"/>
      <c r="N26" s="24"/>
      <c r="O26" s="48"/>
      <c r="P26" s="24"/>
      <c r="Q26" s="48"/>
      <c r="R26" s="23" t="str">
        <f>IFERROR(VLOOKUP(L26,選択肢!H$2:I$46,2,FALSE),IFERROR(VLOOKUP(M26,選択肢!H$2:I$46,2,FALSE),""))</f>
        <v/>
      </c>
      <c r="S26" s="41" t="str">
        <f t="shared" si="2"/>
        <v/>
      </c>
      <c r="T26" s="43"/>
      <c r="U26" s="25"/>
      <c r="V26" s="25"/>
      <c r="W26" s="17"/>
      <c r="X26" s="38" t="str">
        <f t="shared" si="3"/>
        <v>氏名を入力してください</v>
      </c>
      <c r="Y26" s="39" t="str">
        <f t="shared" si="0"/>
        <v/>
      </c>
      <c r="AA26" s="1" t="str">
        <f t="shared" si="4"/>
        <v/>
      </c>
    </row>
    <row r="27" spans="1:27" ht="28.5" customHeight="1">
      <c r="A27" s="2">
        <v>3</v>
      </c>
      <c r="B27" s="24"/>
      <c r="C27" s="24"/>
      <c r="D27" s="24"/>
      <c r="E27" s="24"/>
      <c r="F27" s="25"/>
      <c r="G27" s="24"/>
      <c r="H27" s="24"/>
      <c r="I27" s="24"/>
      <c r="J27" s="55" t="str">
        <f t="shared" si="1"/>
        <v/>
      </c>
      <c r="K27" s="24"/>
      <c r="L27" s="25"/>
      <c r="M27" s="26"/>
      <c r="N27" s="24"/>
      <c r="O27" s="48"/>
      <c r="P27" s="24"/>
      <c r="Q27" s="48"/>
      <c r="R27" s="23" t="str">
        <f>IFERROR(VLOOKUP(L27,選択肢!H$2:I$46,2,FALSE),IFERROR(VLOOKUP(M27,選択肢!H$2:I$46,2,FALSE),""))</f>
        <v/>
      </c>
      <c r="S27" s="41" t="str">
        <f t="shared" si="2"/>
        <v/>
      </c>
      <c r="T27" s="43"/>
      <c r="U27" s="25"/>
      <c r="V27" s="25"/>
      <c r="W27" s="17"/>
      <c r="X27" s="38" t="str">
        <f t="shared" si="3"/>
        <v>氏名を入力してください</v>
      </c>
      <c r="Y27" s="39" t="str">
        <f t="shared" si="0"/>
        <v/>
      </c>
      <c r="AA27" s="1" t="str">
        <f t="shared" si="4"/>
        <v/>
      </c>
    </row>
    <row r="28" spans="1:27" ht="28.5" customHeight="1">
      <c r="A28" s="2">
        <v>4</v>
      </c>
      <c r="B28" s="24"/>
      <c r="C28" s="24"/>
      <c r="D28" s="24"/>
      <c r="E28" s="24"/>
      <c r="F28" s="25"/>
      <c r="G28" s="24"/>
      <c r="H28" s="24"/>
      <c r="I28" s="24"/>
      <c r="J28" s="55" t="str">
        <f t="shared" si="1"/>
        <v/>
      </c>
      <c r="K28" s="24"/>
      <c r="L28" s="25"/>
      <c r="M28" s="26"/>
      <c r="N28" s="24"/>
      <c r="O28" s="48"/>
      <c r="P28" s="24"/>
      <c r="Q28" s="48"/>
      <c r="R28" s="23" t="str">
        <f>IFERROR(VLOOKUP(L28,選択肢!H$2:I$46,2,FALSE),IFERROR(VLOOKUP(M28,選択肢!H$2:I$46,2,FALSE),""))</f>
        <v/>
      </c>
      <c r="S28" s="41" t="str">
        <f t="shared" si="2"/>
        <v/>
      </c>
      <c r="T28" s="43"/>
      <c r="U28" s="25"/>
      <c r="V28" s="25"/>
      <c r="W28" s="17"/>
      <c r="X28" s="38" t="str">
        <f t="shared" si="3"/>
        <v>氏名を入力してください</v>
      </c>
      <c r="Y28" s="39" t="str">
        <f t="shared" si="0"/>
        <v/>
      </c>
      <c r="AA28" s="1" t="str">
        <f t="shared" si="4"/>
        <v/>
      </c>
    </row>
    <row r="29" spans="1:27" ht="28.5" customHeight="1">
      <c r="A29" s="2">
        <v>5</v>
      </c>
      <c r="B29" s="24"/>
      <c r="C29" s="24"/>
      <c r="D29" s="24"/>
      <c r="E29" s="24"/>
      <c r="F29" s="25"/>
      <c r="G29" s="24"/>
      <c r="H29" s="24"/>
      <c r="I29" s="24"/>
      <c r="J29" s="55" t="str">
        <f t="shared" si="1"/>
        <v/>
      </c>
      <c r="K29" s="24"/>
      <c r="L29" s="25"/>
      <c r="M29" s="26"/>
      <c r="N29" s="24"/>
      <c r="O29" s="48"/>
      <c r="P29" s="24"/>
      <c r="Q29" s="48"/>
      <c r="R29" s="23" t="str">
        <f>IFERROR(VLOOKUP(L29,選択肢!H$2:I$46,2,FALSE),IFERROR(VLOOKUP(M29,選択肢!H$2:I$46,2,FALSE),""))</f>
        <v/>
      </c>
      <c r="S29" s="41" t="str">
        <f t="shared" si="2"/>
        <v/>
      </c>
      <c r="T29" s="43"/>
      <c r="U29" s="25"/>
      <c r="V29" s="25"/>
      <c r="W29" s="17"/>
      <c r="X29" s="38" t="str">
        <f t="shared" si="3"/>
        <v>氏名を入力してください</v>
      </c>
      <c r="Y29" s="39" t="str">
        <f t="shared" si="0"/>
        <v/>
      </c>
      <c r="AA29" s="1" t="str">
        <f t="shared" si="4"/>
        <v/>
      </c>
    </row>
    <row r="30" spans="1:27" ht="28.5" customHeight="1">
      <c r="A30" s="2">
        <v>6</v>
      </c>
      <c r="B30" s="24"/>
      <c r="C30" s="24"/>
      <c r="D30" s="24"/>
      <c r="E30" s="24"/>
      <c r="F30" s="25"/>
      <c r="G30" s="24"/>
      <c r="H30" s="24"/>
      <c r="I30" s="24"/>
      <c r="J30" s="55" t="str">
        <f t="shared" si="1"/>
        <v/>
      </c>
      <c r="K30" s="24"/>
      <c r="L30" s="25"/>
      <c r="M30" s="26"/>
      <c r="N30" s="24"/>
      <c r="O30" s="48"/>
      <c r="P30" s="24"/>
      <c r="Q30" s="48"/>
      <c r="R30" s="23" t="str">
        <f>IFERROR(VLOOKUP(L30,選択肢!H$2:I$46,2,FALSE),IFERROR(VLOOKUP(M30,選択肢!H$2:I$46,2,FALSE),""))</f>
        <v/>
      </c>
      <c r="S30" s="41" t="str">
        <f t="shared" si="2"/>
        <v/>
      </c>
      <c r="T30" s="43"/>
      <c r="U30" s="25"/>
      <c r="V30" s="25"/>
      <c r="W30" s="17"/>
      <c r="X30" s="38" t="str">
        <f t="shared" si="3"/>
        <v>氏名を入力してください</v>
      </c>
      <c r="Y30" s="39" t="str">
        <f t="shared" si="0"/>
        <v/>
      </c>
      <c r="AA30" s="1" t="str">
        <f t="shared" si="4"/>
        <v/>
      </c>
    </row>
    <row r="31" spans="1:27" ht="28.5" customHeight="1">
      <c r="A31" s="2">
        <v>7</v>
      </c>
      <c r="B31" s="24"/>
      <c r="C31" s="24"/>
      <c r="D31" s="24"/>
      <c r="E31" s="24"/>
      <c r="F31" s="25"/>
      <c r="G31" s="24"/>
      <c r="H31" s="24"/>
      <c r="I31" s="24"/>
      <c r="J31" s="55" t="str">
        <f t="shared" si="1"/>
        <v/>
      </c>
      <c r="K31" s="24"/>
      <c r="L31" s="25"/>
      <c r="M31" s="26"/>
      <c r="N31" s="24"/>
      <c r="O31" s="48"/>
      <c r="P31" s="24"/>
      <c r="Q31" s="48"/>
      <c r="R31" s="23" t="str">
        <f>IFERROR(VLOOKUP(L31,選択肢!H$2:I$46,2,FALSE),IFERROR(VLOOKUP(M31,選択肢!H$2:I$46,2,FALSE),""))</f>
        <v/>
      </c>
      <c r="S31" s="41" t="str">
        <f t="shared" si="2"/>
        <v/>
      </c>
      <c r="T31" s="43"/>
      <c r="U31" s="25"/>
      <c r="V31" s="25"/>
      <c r="W31" s="17"/>
      <c r="X31" s="38" t="str">
        <f t="shared" si="3"/>
        <v>氏名を入力してください</v>
      </c>
      <c r="Y31" s="39" t="str">
        <f t="shared" si="0"/>
        <v/>
      </c>
      <c r="AA31" s="1" t="str">
        <f t="shared" si="4"/>
        <v/>
      </c>
    </row>
    <row r="32" spans="1:27" ht="28.5" customHeight="1">
      <c r="A32" s="2">
        <v>8</v>
      </c>
      <c r="B32" s="24"/>
      <c r="C32" s="24"/>
      <c r="D32" s="24"/>
      <c r="E32" s="24"/>
      <c r="F32" s="25"/>
      <c r="G32" s="24"/>
      <c r="H32" s="24"/>
      <c r="I32" s="24"/>
      <c r="J32" s="55" t="str">
        <f t="shared" si="1"/>
        <v/>
      </c>
      <c r="K32" s="24"/>
      <c r="L32" s="25"/>
      <c r="M32" s="26"/>
      <c r="N32" s="24"/>
      <c r="O32" s="48"/>
      <c r="P32" s="24"/>
      <c r="Q32" s="48"/>
      <c r="R32" s="23" t="str">
        <f>IFERROR(VLOOKUP(L32,選択肢!H$2:I$46,2,FALSE),IFERROR(VLOOKUP(M32,選択肢!H$2:I$46,2,FALSE),""))</f>
        <v/>
      </c>
      <c r="S32" s="41" t="str">
        <f t="shared" si="2"/>
        <v/>
      </c>
      <c r="T32" s="43"/>
      <c r="U32" s="25"/>
      <c r="V32" s="25"/>
      <c r="W32" s="17"/>
      <c r="X32" s="38" t="str">
        <f t="shared" si="3"/>
        <v>氏名を入力してください</v>
      </c>
      <c r="Y32" s="39" t="str">
        <f t="shared" si="0"/>
        <v/>
      </c>
      <c r="AA32" s="1" t="str">
        <f t="shared" si="4"/>
        <v/>
      </c>
    </row>
    <row r="33" spans="1:27" ht="28.5" customHeight="1">
      <c r="A33" s="2">
        <v>9</v>
      </c>
      <c r="B33" s="24"/>
      <c r="C33" s="24"/>
      <c r="D33" s="24"/>
      <c r="E33" s="24"/>
      <c r="F33" s="25"/>
      <c r="G33" s="24"/>
      <c r="H33" s="24"/>
      <c r="I33" s="24"/>
      <c r="J33" s="55" t="str">
        <f t="shared" si="1"/>
        <v/>
      </c>
      <c r="K33" s="24"/>
      <c r="L33" s="25"/>
      <c r="M33" s="26"/>
      <c r="N33" s="24"/>
      <c r="O33" s="48"/>
      <c r="P33" s="24"/>
      <c r="Q33" s="48"/>
      <c r="R33" s="23" t="str">
        <f>IFERROR(VLOOKUP(L33,選択肢!H$2:I$46,2,FALSE),IFERROR(VLOOKUP(M33,選択肢!H$2:I$46,2,FALSE),""))</f>
        <v/>
      </c>
      <c r="S33" s="41" t="str">
        <f t="shared" si="2"/>
        <v/>
      </c>
      <c r="T33" s="43"/>
      <c r="U33" s="25"/>
      <c r="V33" s="25"/>
      <c r="W33" s="17"/>
      <c r="X33" s="38" t="str">
        <f t="shared" si="3"/>
        <v>氏名を入力してください</v>
      </c>
      <c r="Y33" s="39" t="str">
        <f t="shared" si="0"/>
        <v/>
      </c>
      <c r="AA33" s="1" t="str">
        <f t="shared" si="4"/>
        <v/>
      </c>
    </row>
    <row r="34" spans="1:27" ht="28.5" customHeight="1">
      <c r="A34" s="2">
        <v>10</v>
      </c>
      <c r="B34" s="24"/>
      <c r="C34" s="24"/>
      <c r="D34" s="24"/>
      <c r="E34" s="24"/>
      <c r="F34" s="25"/>
      <c r="G34" s="24"/>
      <c r="H34" s="24"/>
      <c r="I34" s="24"/>
      <c r="J34" s="55" t="str">
        <f t="shared" si="1"/>
        <v/>
      </c>
      <c r="K34" s="24"/>
      <c r="L34" s="25"/>
      <c r="M34" s="26"/>
      <c r="N34" s="24"/>
      <c r="O34" s="48"/>
      <c r="P34" s="24"/>
      <c r="Q34" s="48"/>
      <c r="R34" s="23" t="str">
        <f>IFERROR(VLOOKUP(L34,選択肢!H$2:I$46,2,FALSE),IFERROR(VLOOKUP(M34,選択肢!H$2:I$46,2,FALSE),""))</f>
        <v/>
      </c>
      <c r="S34" s="41" t="str">
        <f t="shared" si="2"/>
        <v/>
      </c>
      <c r="T34" s="43"/>
      <c r="U34" s="25"/>
      <c r="V34" s="25"/>
      <c r="W34" s="17"/>
      <c r="X34" s="38" t="str">
        <f t="shared" si="3"/>
        <v>氏名を入力してください</v>
      </c>
      <c r="Y34" s="39" t="str">
        <f t="shared" si="0"/>
        <v/>
      </c>
      <c r="AA34" s="1" t="str">
        <f t="shared" si="4"/>
        <v/>
      </c>
    </row>
    <row r="35" spans="1:27" ht="28.5" customHeight="1">
      <c r="A35" s="2">
        <v>11</v>
      </c>
      <c r="B35" s="24"/>
      <c r="C35" s="24"/>
      <c r="D35" s="24"/>
      <c r="E35" s="24"/>
      <c r="F35" s="25"/>
      <c r="G35" s="24"/>
      <c r="H35" s="24"/>
      <c r="I35" s="24"/>
      <c r="J35" s="55" t="str">
        <f t="shared" si="1"/>
        <v/>
      </c>
      <c r="K35" s="24"/>
      <c r="L35" s="25"/>
      <c r="M35" s="26"/>
      <c r="N35" s="24"/>
      <c r="O35" s="48"/>
      <c r="P35" s="24"/>
      <c r="Q35" s="48"/>
      <c r="R35" s="23" t="str">
        <f>IFERROR(VLOOKUP(L35,選択肢!H$2:I$46,2,FALSE),IFERROR(VLOOKUP(M35,選択肢!H$2:I$46,2,FALSE),""))</f>
        <v/>
      </c>
      <c r="S35" s="41" t="str">
        <f t="shared" si="2"/>
        <v/>
      </c>
      <c r="T35" s="43"/>
      <c r="U35" s="25"/>
      <c r="V35" s="25"/>
      <c r="W35" s="17"/>
      <c r="X35" s="38" t="str">
        <f t="shared" si="3"/>
        <v>氏名を入力してください</v>
      </c>
      <c r="Y35" s="39" t="str">
        <f t="shared" si="0"/>
        <v/>
      </c>
      <c r="AA35" s="1" t="str">
        <f t="shared" si="4"/>
        <v/>
      </c>
    </row>
    <row r="36" spans="1:27" ht="28.5" customHeight="1">
      <c r="A36" s="2">
        <v>12</v>
      </c>
      <c r="B36" s="24"/>
      <c r="C36" s="24"/>
      <c r="D36" s="24"/>
      <c r="E36" s="24"/>
      <c r="F36" s="25"/>
      <c r="G36" s="24"/>
      <c r="H36" s="24"/>
      <c r="I36" s="24"/>
      <c r="J36" s="55" t="str">
        <f t="shared" si="1"/>
        <v/>
      </c>
      <c r="K36" s="24"/>
      <c r="L36" s="25"/>
      <c r="M36" s="26"/>
      <c r="N36" s="24"/>
      <c r="O36" s="48"/>
      <c r="P36" s="24"/>
      <c r="Q36" s="48"/>
      <c r="R36" s="23" t="str">
        <f>IFERROR(VLOOKUP(L36,選択肢!H$2:I$46,2,FALSE),IFERROR(VLOOKUP(M36,選択肢!H$2:I$46,2,FALSE),""))</f>
        <v/>
      </c>
      <c r="S36" s="41" t="str">
        <f t="shared" si="2"/>
        <v/>
      </c>
      <c r="T36" s="43"/>
      <c r="U36" s="25"/>
      <c r="V36" s="25"/>
      <c r="W36" s="17"/>
      <c r="X36" s="38" t="str">
        <f t="shared" si="3"/>
        <v>氏名を入力してください</v>
      </c>
      <c r="Y36" s="39" t="str">
        <f t="shared" si="0"/>
        <v/>
      </c>
      <c r="AA36" s="1" t="str">
        <f t="shared" si="4"/>
        <v/>
      </c>
    </row>
    <row r="37" spans="1:27" ht="28.5" customHeight="1">
      <c r="A37" s="2">
        <v>13</v>
      </c>
      <c r="B37" s="24"/>
      <c r="C37" s="24"/>
      <c r="D37" s="24"/>
      <c r="E37" s="24"/>
      <c r="F37" s="25"/>
      <c r="G37" s="24"/>
      <c r="H37" s="24"/>
      <c r="I37" s="24"/>
      <c r="J37" s="55" t="str">
        <f t="shared" si="1"/>
        <v/>
      </c>
      <c r="K37" s="24"/>
      <c r="L37" s="25"/>
      <c r="M37" s="26"/>
      <c r="N37" s="24"/>
      <c r="O37" s="48"/>
      <c r="P37" s="24"/>
      <c r="Q37" s="48"/>
      <c r="R37" s="23" t="str">
        <f>IFERROR(VLOOKUP(L37,選択肢!H$2:I$46,2,FALSE),IFERROR(VLOOKUP(M37,選択肢!H$2:I$46,2,FALSE),""))</f>
        <v/>
      </c>
      <c r="S37" s="41" t="str">
        <f t="shared" si="2"/>
        <v/>
      </c>
      <c r="T37" s="43"/>
      <c r="U37" s="25"/>
      <c r="V37" s="25"/>
      <c r="W37" s="17"/>
      <c r="X37" s="38" t="str">
        <f t="shared" si="3"/>
        <v>氏名を入力してください</v>
      </c>
      <c r="Y37" s="39" t="str">
        <f t="shared" si="0"/>
        <v/>
      </c>
      <c r="AA37" s="1" t="str">
        <f t="shared" si="4"/>
        <v/>
      </c>
    </row>
    <row r="38" spans="1:27" ht="28.5" customHeight="1">
      <c r="A38" s="2">
        <v>14</v>
      </c>
      <c r="B38" s="24"/>
      <c r="C38" s="24"/>
      <c r="D38" s="24"/>
      <c r="E38" s="24"/>
      <c r="F38" s="25"/>
      <c r="G38" s="24"/>
      <c r="H38" s="24"/>
      <c r="I38" s="24"/>
      <c r="J38" s="55" t="str">
        <f t="shared" si="1"/>
        <v/>
      </c>
      <c r="K38" s="24"/>
      <c r="L38" s="25"/>
      <c r="M38" s="26"/>
      <c r="N38" s="24"/>
      <c r="O38" s="48"/>
      <c r="P38" s="24"/>
      <c r="Q38" s="48"/>
      <c r="R38" s="23" t="str">
        <f>IFERROR(VLOOKUP(L38,選択肢!H$2:I$46,2,FALSE),IFERROR(VLOOKUP(M38,選択肢!H$2:I$46,2,FALSE),""))</f>
        <v/>
      </c>
      <c r="S38" s="41" t="str">
        <f t="shared" si="2"/>
        <v/>
      </c>
      <c r="T38" s="43"/>
      <c r="U38" s="25"/>
      <c r="V38" s="25"/>
      <c r="W38" s="17"/>
      <c r="X38" s="38" t="str">
        <f t="shared" si="3"/>
        <v>氏名を入力してください</v>
      </c>
      <c r="Y38" s="39" t="str">
        <f t="shared" si="0"/>
        <v/>
      </c>
      <c r="AA38" s="1" t="str">
        <f t="shared" si="4"/>
        <v/>
      </c>
    </row>
    <row r="39" spans="1:27" ht="28.5" customHeight="1">
      <c r="A39" s="2">
        <v>15</v>
      </c>
      <c r="B39" s="24"/>
      <c r="C39" s="24"/>
      <c r="D39" s="24"/>
      <c r="E39" s="24"/>
      <c r="F39" s="25"/>
      <c r="G39" s="24"/>
      <c r="H39" s="24"/>
      <c r="I39" s="24"/>
      <c r="J39" s="55" t="str">
        <f t="shared" si="1"/>
        <v/>
      </c>
      <c r="K39" s="24"/>
      <c r="L39" s="25"/>
      <c r="M39" s="26"/>
      <c r="N39" s="24"/>
      <c r="O39" s="48"/>
      <c r="P39" s="24"/>
      <c r="Q39" s="48"/>
      <c r="R39" s="23" t="str">
        <f>IFERROR(VLOOKUP(L39,選択肢!H$2:I$46,2,FALSE),IFERROR(VLOOKUP(M39,選択肢!H$2:I$46,2,FALSE),""))</f>
        <v/>
      </c>
      <c r="S39" s="41" t="str">
        <f t="shared" si="2"/>
        <v/>
      </c>
      <c r="T39" s="43"/>
      <c r="U39" s="25"/>
      <c r="V39" s="25"/>
      <c r="W39" s="17"/>
      <c r="X39" s="38" t="str">
        <f t="shared" si="3"/>
        <v>氏名を入力してください</v>
      </c>
      <c r="Y39" s="39" t="str">
        <f t="shared" si="0"/>
        <v/>
      </c>
      <c r="AA39" s="1" t="str">
        <f t="shared" si="4"/>
        <v/>
      </c>
    </row>
    <row r="40" spans="1:27" ht="28.5" customHeight="1">
      <c r="A40" s="2">
        <v>16</v>
      </c>
      <c r="B40" s="24"/>
      <c r="C40" s="24"/>
      <c r="D40" s="24"/>
      <c r="E40" s="24"/>
      <c r="F40" s="25"/>
      <c r="G40" s="24"/>
      <c r="H40" s="24"/>
      <c r="I40" s="24"/>
      <c r="J40" s="55" t="str">
        <f t="shared" si="1"/>
        <v/>
      </c>
      <c r="K40" s="24"/>
      <c r="L40" s="25"/>
      <c r="M40" s="26"/>
      <c r="N40" s="24"/>
      <c r="O40" s="48"/>
      <c r="P40" s="24"/>
      <c r="Q40" s="48"/>
      <c r="R40" s="23" t="str">
        <f>IFERROR(VLOOKUP(L40,選択肢!H$2:I$46,2,FALSE),IFERROR(VLOOKUP(M40,選択肢!H$2:I$46,2,FALSE),""))</f>
        <v/>
      </c>
      <c r="S40" s="41" t="str">
        <f t="shared" si="2"/>
        <v/>
      </c>
      <c r="T40" s="43"/>
      <c r="U40" s="25"/>
      <c r="V40" s="25"/>
      <c r="W40" s="17"/>
      <c r="X40" s="38" t="str">
        <f t="shared" si="3"/>
        <v>氏名を入力してください</v>
      </c>
      <c r="Y40" s="39" t="str">
        <f t="shared" si="0"/>
        <v/>
      </c>
      <c r="AA40" s="1" t="str">
        <f t="shared" si="4"/>
        <v/>
      </c>
    </row>
    <row r="41" spans="1:27" ht="28.5" customHeight="1">
      <c r="A41" s="2">
        <v>17</v>
      </c>
      <c r="B41" s="24"/>
      <c r="C41" s="24"/>
      <c r="D41" s="24"/>
      <c r="E41" s="24"/>
      <c r="F41" s="25"/>
      <c r="G41" s="24"/>
      <c r="H41" s="24"/>
      <c r="I41" s="24"/>
      <c r="J41" s="55" t="str">
        <f t="shared" si="1"/>
        <v/>
      </c>
      <c r="K41" s="24"/>
      <c r="L41" s="25"/>
      <c r="M41" s="26"/>
      <c r="N41" s="24"/>
      <c r="O41" s="48"/>
      <c r="P41" s="24"/>
      <c r="Q41" s="48"/>
      <c r="R41" s="23" t="str">
        <f>IFERROR(VLOOKUP(L41,選択肢!H$2:I$46,2,FALSE),IFERROR(VLOOKUP(M41,選択肢!H$2:I$46,2,FALSE),""))</f>
        <v/>
      </c>
      <c r="S41" s="41" t="str">
        <f t="shared" si="2"/>
        <v/>
      </c>
      <c r="T41" s="43"/>
      <c r="U41" s="25"/>
      <c r="V41" s="25"/>
      <c r="W41" s="17"/>
      <c r="X41" s="38" t="str">
        <f t="shared" si="3"/>
        <v>氏名を入力してください</v>
      </c>
      <c r="Y41" s="39" t="str">
        <f t="shared" si="0"/>
        <v/>
      </c>
      <c r="AA41" s="1" t="str">
        <f t="shared" si="4"/>
        <v/>
      </c>
    </row>
    <row r="42" spans="1:27" ht="28.5" customHeight="1">
      <c r="A42" s="2">
        <v>18</v>
      </c>
      <c r="B42" s="24"/>
      <c r="C42" s="24"/>
      <c r="D42" s="24"/>
      <c r="E42" s="24"/>
      <c r="F42" s="25"/>
      <c r="G42" s="24"/>
      <c r="H42" s="24"/>
      <c r="I42" s="24"/>
      <c r="J42" s="55" t="str">
        <f t="shared" si="1"/>
        <v/>
      </c>
      <c r="K42" s="24"/>
      <c r="L42" s="25"/>
      <c r="M42" s="26"/>
      <c r="N42" s="24"/>
      <c r="O42" s="48"/>
      <c r="P42" s="24"/>
      <c r="Q42" s="48"/>
      <c r="R42" s="23" t="str">
        <f>IFERROR(VLOOKUP(L42,選択肢!H$2:I$46,2,FALSE),IFERROR(VLOOKUP(M42,選択肢!H$2:I$46,2,FALSE),""))</f>
        <v/>
      </c>
      <c r="S42" s="41" t="str">
        <f t="shared" si="2"/>
        <v/>
      </c>
      <c r="T42" s="43"/>
      <c r="U42" s="25"/>
      <c r="V42" s="25"/>
      <c r="W42" s="17"/>
      <c r="X42" s="38" t="str">
        <f t="shared" si="3"/>
        <v>氏名を入力してください</v>
      </c>
      <c r="Y42" s="39" t="str">
        <f t="shared" si="0"/>
        <v/>
      </c>
      <c r="AA42" s="1" t="str">
        <f t="shared" si="4"/>
        <v/>
      </c>
    </row>
    <row r="43" spans="1:27" ht="28.5" customHeight="1">
      <c r="A43" s="2">
        <v>19</v>
      </c>
      <c r="B43" s="24"/>
      <c r="C43" s="24"/>
      <c r="D43" s="24"/>
      <c r="E43" s="24"/>
      <c r="F43" s="25"/>
      <c r="G43" s="24"/>
      <c r="H43" s="24"/>
      <c r="I43" s="24"/>
      <c r="J43" s="55" t="str">
        <f t="shared" si="1"/>
        <v/>
      </c>
      <c r="K43" s="24"/>
      <c r="L43" s="25"/>
      <c r="M43" s="26"/>
      <c r="N43" s="24"/>
      <c r="O43" s="48"/>
      <c r="P43" s="24"/>
      <c r="Q43" s="48"/>
      <c r="R43" s="23" t="str">
        <f>IFERROR(VLOOKUP(L43,選択肢!H$2:I$46,2,FALSE),IFERROR(VLOOKUP(M43,選択肢!H$2:I$46,2,FALSE),""))</f>
        <v/>
      </c>
      <c r="S43" s="41" t="str">
        <f t="shared" si="2"/>
        <v/>
      </c>
      <c r="T43" s="43"/>
      <c r="U43" s="25"/>
      <c r="V43" s="25"/>
      <c r="W43" s="17"/>
      <c r="X43" s="38" t="str">
        <f t="shared" si="3"/>
        <v>氏名を入力してください</v>
      </c>
      <c r="Y43" s="39" t="str">
        <f t="shared" si="0"/>
        <v/>
      </c>
      <c r="AA43" s="1" t="str">
        <f t="shared" si="4"/>
        <v/>
      </c>
    </row>
    <row r="44" spans="1:27" ht="28.5" customHeight="1">
      <c r="A44" s="2">
        <v>20</v>
      </c>
      <c r="B44" s="24"/>
      <c r="C44" s="24"/>
      <c r="D44" s="24"/>
      <c r="E44" s="24"/>
      <c r="F44" s="25"/>
      <c r="G44" s="24"/>
      <c r="H44" s="24"/>
      <c r="I44" s="24"/>
      <c r="J44" s="55" t="str">
        <f t="shared" si="1"/>
        <v/>
      </c>
      <c r="K44" s="24"/>
      <c r="L44" s="25"/>
      <c r="M44" s="26"/>
      <c r="N44" s="24"/>
      <c r="O44" s="48"/>
      <c r="P44" s="24"/>
      <c r="Q44" s="48"/>
      <c r="R44" s="23" t="str">
        <f>IFERROR(VLOOKUP(L44,選択肢!H$2:I$46,2,FALSE),IFERROR(VLOOKUP(M44,選択肢!H$2:I$46,2,FALSE),""))</f>
        <v/>
      </c>
      <c r="S44" s="41" t="str">
        <f t="shared" si="2"/>
        <v/>
      </c>
      <c r="T44" s="43"/>
      <c r="U44" s="25"/>
      <c r="V44" s="25"/>
      <c r="W44" s="17"/>
      <c r="X44" s="38" t="str">
        <f t="shared" si="3"/>
        <v>氏名を入力してください</v>
      </c>
      <c r="Y44" s="39" t="str">
        <f t="shared" si="0"/>
        <v/>
      </c>
      <c r="AA44" s="1" t="str">
        <f t="shared" si="4"/>
        <v/>
      </c>
    </row>
    <row r="45" spans="1:27" ht="28.5" customHeight="1">
      <c r="A45" s="2">
        <v>21</v>
      </c>
      <c r="B45" s="24"/>
      <c r="C45" s="24"/>
      <c r="D45" s="24"/>
      <c r="E45" s="24"/>
      <c r="F45" s="25"/>
      <c r="G45" s="24"/>
      <c r="H45" s="24"/>
      <c r="I45" s="24"/>
      <c r="J45" s="55" t="str">
        <f t="shared" si="1"/>
        <v/>
      </c>
      <c r="K45" s="24"/>
      <c r="L45" s="25"/>
      <c r="M45" s="26"/>
      <c r="N45" s="24"/>
      <c r="O45" s="48"/>
      <c r="P45" s="24"/>
      <c r="Q45" s="48"/>
      <c r="R45" s="23" t="str">
        <f>IFERROR(VLOOKUP(L45,選択肢!H$2:I$46,2,FALSE),IFERROR(VLOOKUP(M45,選択肢!H$2:I$46,2,FALSE),""))</f>
        <v/>
      </c>
      <c r="S45" s="41" t="str">
        <f t="shared" si="2"/>
        <v/>
      </c>
      <c r="T45" s="43"/>
      <c r="U45" s="25"/>
      <c r="V45" s="25"/>
      <c r="W45" s="17"/>
      <c r="X45" s="38" t="str">
        <f t="shared" si="3"/>
        <v>氏名を入力してください</v>
      </c>
      <c r="Y45" s="39" t="str">
        <f t="shared" si="0"/>
        <v/>
      </c>
      <c r="AA45" s="1" t="str">
        <f t="shared" si="4"/>
        <v/>
      </c>
    </row>
    <row r="46" spans="1:27" ht="28.5" customHeight="1">
      <c r="A46" s="2">
        <v>22</v>
      </c>
      <c r="B46" s="24"/>
      <c r="C46" s="24"/>
      <c r="D46" s="24"/>
      <c r="E46" s="24"/>
      <c r="F46" s="25"/>
      <c r="G46" s="24"/>
      <c r="H46" s="24"/>
      <c r="I46" s="24"/>
      <c r="J46" s="55" t="str">
        <f t="shared" si="1"/>
        <v/>
      </c>
      <c r="K46" s="24"/>
      <c r="L46" s="25"/>
      <c r="M46" s="26"/>
      <c r="N46" s="24"/>
      <c r="O46" s="48"/>
      <c r="P46" s="24"/>
      <c r="Q46" s="48"/>
      <c r="R46" s="23" t="str">
        <f>IFERROR(VLOOKUP(L46,選択肢!H$2:I$46,2,FALSE),IFERROR(VLOOKUP(M46,選択肢!H$2:I$46,2,FALSE),""))</f>
        <v/>
      </c>
      <c r="S46" s="41" t="str">
        <f t="shared" si="2"/>
        <v/>
      </c>
      <c r="T46" s="43"/>
      <c r="U46" s="25"/>
      <c r="V46" s="25"/>
      <c r="W46" s="17"/>
      <c r="X46" s="38" t="str">
        <f t="shared" si="3"/>
        <v>氏名を入力してください</v>
      </c>
      <c r="Y46" s="39" t="str">
        <f t="shared" si="0"/>
        <v/>
      </c>
      <c r="AA46" s="1" t="str">
        <f t="shared" si="4"/>
        <v/>
      </c>
    </row>
    <row r="47" spans="1:27" ht="28.5" customHeight="1">
      <c r="A47" s="2">
        <v>23</v>
      </c>
      <c r="B47" s="24"/>
      <c r="C47" s="24"/>
      <c r="D47" s="24"/>
      <c r="E47" s="24"/>
      <c r="F47" s="25"/>
      <c r="G47" s="24"/>
      <c r="H47" s="24"/>
      <c r="I47" s="24"/>
      <c r="J47" s="55" t="str">
        <f t="shared" si="1"/>
        <v/>
      </c>
      <c r="K47" s="24"/>
      <c r="L47" s="25"/>
      <c r="M47" s="26"/>
      <c r="N47" s="24"/>
      <c r="O47" s="48"/>
      <c r="P47" s="24"/>
      <c r="Q47" s="48"/>
      <c r="R47" s="23" t="str">
        <f>IFERROR(VLOOKUP(L47,選択肢!H$2:I$46,2,FALSE),IFERROR(VLOOKUP(M47,選択肢!H$2:I$46,2,FALSE),""))</f>
        <v/>
      </c>
      <c r="S47" s="41" t="str">
        <f t="shared" si="2"/>
        <v/>
      </c>
      <c r="T47" s="43"/>
      <c r="U47" s="25"/>
      <c r="V47" s="25"/>
      <c r="W47" s="17"/>
      <c r="X47" s="38" t="str">
        <f t="shared" si="3"/>
        <v>氏名を入力してください</v>
      </c>
      <c r="Y47" s="39" t="str">
        <f t="shared" si="0"/>
        <v/>
      </c>
      <c r="AA47" s="1" t="str">
        <f t="shared" si="4"/>
        <v/>
      </c>
    </row>
    <row r="48" spans="1:27" ht="28.5" customHeight="1">
      <c r="A48" s="2">
        <v>24</v>
      </c>
      <c r="B48" s="24"/>
      <c r="C48" s="24"/>
      <c r="D48" s="24"/>
      <c r="E48" s="24"/>
      <c r="F48" s="25"/>
      <c r="G48" s="24"/>
      <c r="H48" s="24"/>
      <c r="I48" s="24"/>
      <c r="J48" s="55" t="str">
        <f t="shared" si="1"/>
        <v/>
      </c>
      <c r="K48" s="24"/>
      <c r="L48" s="25"/>
      <c r="M48" s="26"/>
      <c r="N48" s="24"/>
      <c r="O48" s="48"/>
      <c r="P48" s="24"/>
      <c r="Q48" s="48"/>
      <c r="R48" s="23" t="str">
        <f>IFERROR(VLOOKUP(L48,選択肢!H$2:I$46,2,FALSE),IFERROR(VLOOKUP(M48,選択肢!H$2:I$46,2,FALSE),""))</f>
        <v/>
      </c>
      <c r="S48" s="41" t="str">
        <f t="shared" si="2"/>
        <v/>
      </c>
      <c r="T48" s="43"/>
      <c r="U48" s="25"/>
      <c r="V48" s="25"/>
      <c r="W48" s="17"/>
      <c r="X48" s="38" t="str">
        <f t="shared" si="3"/>
        <v>氏名を入力してください</v>
      </c>
      <c r="Y48" s="39" t="str">
        <f t="shared" si="0"/>
        <v/>
      </c>
      <c r="AA48" s="1" t="str">
        <f t="shared" si="4"/>
        <v/>
      </c>
    </row>
    <row r="49" spans="1:27" ht="28.5" customHeight="1">
      <c r="A49" s="2">
        <v>25</v>
      </c>
      <c r="B49" s="24"/>
      <c r="C49" s="24"/>
      <c r="D49" s="24"/>
      <c r="E49" s="24"/>
      <c r="F49" s="25"/>
      <c r="G49" s="24"/>
      <c r="H49" s="24"/>
      <c r="I49" s="24"/>
      <c r="J49" s="55" t="str">
        <f t="shared" si="1"/>
        <v/>
      </c>
      <c r="K49" s="24"/>
      <c r="L49" s="25"/>
      <c r="M49" s="26"/>
      <c r="N49" s="24"/>
      <c r="O49" s="48"/>
      <c r="P49" s="24"/>
      <c r="Q49" s="48"/>
      <c r="R49" s="23" t="str">
        <f>IFERROR(VLOOKUP(L49,選択肢!H$2:I$46,2,FALSE),IFERROR(VLOOKUP(M49,選択肢!H$2:I$46,2,FALSE),""))</f>
        <v/>
      </c>
      <c r="S49" s="41" t="str">
        <f t="shared" si="2"/>
        <v/>
      </c>
      <c r="T49" s="43"/>
      <c r="U49" s="25"/>
      <c r="V49" s="25"/>
      <c r="W49" s="17"/>
      <c r="X49" s="38" t="str">
        <f t="shared" si="3"/>
        <v>氏名を入力してください</v>
      </c>
      <c r="Y49" s="39" t="str">
        <f t="shared" si="0"/>
        <v/>
      </c>
      <c r="AA49" s="1" t="str">
        <f t="shared" si="4"/>
        <v/>
      </c>
    </row>
    <row r="50" spans="1:27" ht="28.5" customHeight="1">
      <c r="A50" s="2">
        <v>26</v>
      </c>
      <c r="B50" s="24"/>
      <c r="C50" s="24"/>
      <c r="D50" s="24"/>
      <c r="E50" s="24"/>
      <c r="F50" s="25"/>
      <c r="G50" s="24"/>
      <c r="H50" s="24"/>
      <c r="I50" s="24"/>
      <c r="J50" s="55" t="str">
        <f t="shared" si="1"/>
        <v/>
      </c>
      <c r="K50" s="24"/>
      <c r="L50" s="25"/>
      <c r="M50" s="26"/>
      <c r="N50" s="24"/>
      <c r="O50" s="48"/>
      <c r="P50" s="24"/>
      <c r="Q50" s="48"/>
      <c r="R50" s="23" t="str">
        <f>IFERROR(VLOOKUP(L50,選択肢!H$2:I$46,2,FALSE),IFERROR(VLOOKUP(M50,選択肢!H$2:I$46,2,FALSE),""))</f>
        <v/>
      </c>
      <c r="S50" s="41" t="str">
        <f t="shared" si="2"/>
        <v/>
      </c>
      <c r="T50" s="43"/>
      <c r="U50" s="25"/>
      <c r="V50" s="25"/>
      <c r="W50" s="17"/>
      <c r="X50" s="38" t="str">
        <f t="shared" si="3"/>
        <v>氏名を入力してください</v>
      </c>
      <c r="Y50" s="39" t="str">
        <f t="shared" si="0"/>
        <v/>
      </c>
      <c r="AA50" s="1" t="str">
        <f t="shared" si="4"/>
        <v/>
      </c>
    </row>
    <row r="51" spans="1:27" ht="28.5" customHeight="1">
      <c r="A51" s="2">
        <v>27</v>
      </c>
      <c r="B51" s="24"/>
      <c r="C51" s="24"/>
      <c r="D51" s="24"/>
      <c r="E51" s="24"/>
      <c r="F51" s="25"/>
      <c r="G51" s="24"/>
      <c r="H51" s="24"/>
      <c r="I51" s="24"/>
      <c r="J51" s="55" t="str">
        <f t="shared" si="1"/>
        <v/>
      </c>
      <c r="K51" s="24"/>
      <c r="L51" s="25"/>
      <c r="M51" s="26"/>
      <c r="N51" s="24"/>
      <c r="O51" s="48"/>
      <c r="P51" s="24"/>
      <c r="Q51" s="48"/>
      <c r="R51" s="23" t="str">
        <f>IFERROR(VLOOKUP(L51,選択肢!H$2:I$46,2,FALSE),IFERROR(VLOOKUP(M51,選択肢!H$2:I$46,2,FALSE),""))</f>
        <v/>
      </c>
      <c r="S51" s="41" t="str">
        <f t="shared" si="2"/>
        <v/>
      </c>
      <c r="T51" s="43"/>
      <c r="U51" s="25"/>
      <c r="V51" s="25"/>
      <c r="W51" s="17"/>
      <c r="X51" s="38" t="str">
        <f t="shared" si="3"/>
        <v>氏名を入力してください</v>
      </c>
      <c r="Y51" s="39" t="str">
        <f t="shared" si="0"/>
        <v/>
      </c>
      <c r="AA51" s="1" t="str">
        <f t="shared" si="4"/>
        <v/>
      </c>
    </row>
    <row r="52" spans="1:27" ht="28.5" customHeight="1">
      <c r="A52" s="2">
        <v>28</v>
      </c>
      <c r="B52" s="24"/>
      <c r="C52" s="24"/>
      <c r="D52" s="24"/>
      <c r="E52" s="24"/>
      <c r="F52" s="25"/>
      <c r="G52" s="24"/>
      <c r="H52" s="24"/>
      <c r="I52" s="24"/>
      <c r="J52" s="55" t="str">
        <f t="shared" si="1"/>
        <v/>
      </c>
      <c r="K52" s="24"/>
      <c r="L52" s="25"/>
      <c r="M52" s="26"/>
      <c r="N52" s="24"/>
      <c r="O52" s="48"/>
      <c r="P52" s="24"/>
      <c r="Q52" s="48"/>
      <c r="R52" s="23" t="str">
        <f>IFERROR(VLOOKUP(L52,選択肢!H$2:I$46,2,FALSE),IFERROR(VLOOKUP(M52,選択肢!H$2:I$46,2,FALSE),""))</f>
        <v/>
      </c>
      <c r="S52" s="41" t="str">
        <f t="shared" si="2"/>
        <v/>
      </c>
      <c r="T52" s="43"/>
      <c r="U52" s="25"/>
      <c r="V52" s="25"/>
      <c r="W52" s="17"/>
      <c r="X52" s="38" t="str">
        <f t="shared" si="3"/>
        <v>氏名を入力してください</v>
      </c>
      <c r="Y52" s="39" t="str">
        <f t="shared" si="0"/>
        <v/>
      </c>
      <c r="AA52" s="1" t="str">
        <f t="shared" si="4"/>
        <v/>
      </c>
    </row>
    <row r="53" spans="1:27" ht="28.5" customHeight="1">
      <c r="A53" s="2">
        <v>29</v>
      </c>
      <c r="B53" s="24"/>
      <c r="C53" s="24"/>
      <c r="D53" s="24"/>
      <c r="E53" s="24"/>
      <c r="F53" s="25"/>
      <c r="G53" s="24"/>
      <c r="H53" s="24"/>
      <c r="I53" s="24"/>
      <c r="J53" s="55" t="str">
        <f t="shared" si="1"/>
        <v/>
      </c>
      <c r="K53" s="24"/>
      <c r="L53" s="25"/>
      <c r="M53" s="26"/>
      <c r="N53" s="24"/>
      <c r="O53" s="48"/>
      <c r="P53" s="24"/>
      <c r="Q53" s="48"/>
      <c r="R53" s="23" t="str">
        <f>IFERROR(VLOOKUP(L53,選択肢!H$2:I$46,2,FALSE),IFERROR(VLOOKUP(M53,選択肢!H$2:I$46,2,FALSE),""))</f>
        <v/>
      </c>
      <c r="S53" s="41" t="str">
        <f t="shared" si="2"/>
        <v/>
      </c>
      <c r="T53" s="43"/>
      <c r="U53" s="25"/>
      <c r="V53" s="25"/>
      <c r="W53" s="17"/>
      <c r="X53" s="38" t="str">
        <f t="shared" si="3"/>
        <v>氏名を入力してください</v>
      </c>
      <c r="Y53" s="39" t="str">
        <f t="shared" si="0"/>
        <v/>
      </c>
      <c r="AA53" s="1" t="str">
        <f t="shared" si="4"/>
        <v/>
      </c>
    </row>
    <row r="54" spans="1:27" ht="28.5" customHeight="1">
      <c r="A54" s="2">
        <v>30</v>
      </c>
      <c r="B54" s="24"/>
      <c r="C54" s="24"/>
      <c r="D54" s="24"/>
      <c r="E54" s="24"/>
      <c r="F54" s="25"/>
      <c r="G54" s="24"/>
      <c r="H54" s="24"/>
      <c r="I54" s="24"/>
      <c r="J54" s="55" t="str">
        <f t="shared" si="1"/>
        <v/>
      </c>
      <c r="K54" s="24"/>
      <c r="L54" s="25"/>
      <c r="M54" s="26"/>
      <c r="N54" s="24"/>
      <c r="O54" s="48"/>
      <c r="P54" s="24"/>
      <c r="Q54" s="48"/>
      <c r="R54" s="23" t="str">
        <f>IFERROR(VLOOKUP(L54,選択肢!H$2:I$46,2,FALSE),IFERROR(VLOOKUP(M54,選択肢!H$2:I$46,2,FALSE),""))</f>
        <v/>
      </c>
      <c r="S54" s="41" t="str">
        <f t="shared" si="2"/>
        <v/>
      </c>
      <c r="T54" s="43"/>
      <c r="U54" s="25"/>
      <c r="V54" s="25"/>
      <c r="W54" s="17"/>
      <c r="X54" s="38" t="str">
        <f t="shared" si="3"/>
        <v>氏名を入力してください</v>
      </c>
      <c r="Y54" s="39" t="str">
        <f t="shared" si="0"/>
        <v/>
      </c>
      <c r="AA54" s="1" t="str">
        <f t="shared" si="4"/>
        <v/>
      </c>
    </row>
    <row r="55" spans="1:27" ht="28.5" customHeight="1">
      <c r="A55" s="2">
        <v>31</v>
      </c>
      <c r="B55" s="24"/>
      <c r="C55" s="24"/>
      <c r="D55" s="24"/>
      <c r="E55" s="24"/>
      <c r="F55" s="25"/>
      <c r="G55" s="24"/>
      <c r="H55" s="24"/>
      <c r="I55" s="24"/>
      <c r="J55" s="55" t="str">
        <f t="shared" si="1"/>
        <v/>
      </c>
      <c r="K55" s="24"/>
      <c r="L55" s="25"/>
      <c r="M55" s="26"/>
      <c r="N55" s="24"/>
      <c r="O55" s="48"/>
      <c r="P55" s="24"/>
      <c r="Q55" s="48"/>
      <c r="R55" s="23" t="str">
        <f>IFERROR(VLOOKUP(L55,選択肢!H$2:I$46,2,FALSE),IFERROR(VLOOKUP(M55,選択肢!H$2:I$46,2,FALSE),""))</f>
        <v/>
      </c>
      <c r="S55" s="41" t="str">
        <f t="shared" si="2"/>
        <v/>
      </c>
      <c r="T55" s="43"/>
      <c r="U55" s="25"/>
      <c r="V55" s="25"/>
      <c r="W55" s="17"/>
      <c r="X55" s="38" t="str">
        <f t="shared" si="3"/>
        <v>氏名を入力してください</v>
      </c>
      <c r="Y55" s="39" t="str">
        <f t="shared" si="0"/>
        <v/>
      </c>
      <c r="AA55" s="1" t="str">
        <f t="shared" si="4"/>
        <v/>
      </c>
    </row>
    <row r="56" spans="1:27" ht="28.5" customHeight="1">
      <c r="A56" s="2">
        <v>32</v>
      </c>
      <c r="B56" s="24"/>
      <c r="C56" s="24"/>
      <c r="D56" s="24"/>
      <c r="E56" s="24"/>
      <c r="F56" s="25"/>
      <c r="G56" s="24"/>
      <c r="H56" s="24"/>
      <c r="I56" s="24"/>
      <c r="J56" s="55" t="str">
        <f t="shared" si="1"/>
        <v/>
      </c>
      <c r="K56" s="24"/>
      <c r="L56" s="25"/>
      <c r="M56" s="26"/>
      <c r="N56" s="24"/>
      <c r="O56" s="48"/>
      <c r="P56" s="24"/>
      <c r="Q56" s="48"/>
      <c r="R56" s="23" t="str">
        <f>IFERROR(VLOOKUP(L56,選択肢!H$2:I$46,2,FALSE),IFERROR(VLOOKUP(M56,選択肢!H$2:I$46,2,FALSE),""))</f>
        <v/>
      </c>
      <c r="S56" s="41" t="str">
        <f t="shared" si="2"/>
        <v/>
      </c>
      <c r="T56" s="43"/>
      <c r="U56" s="25"/>
      <c r="V56" s="25"/>
      <c r="W56" s="17"/>
      <c r="X56" s="38" t="str">
        <f t="shared" si="3"/>
        <v>氏名を入力してください</v>
      </c>
      <c r="Y56" s="39" t="str">
        <f t="shared" si="0"/>
        <v/>
      </c>
      <c r="AA56" s="1" t="str">
        <f t="shared" si="4"/>
        <v/>
      </c>
    </row>
    <row r="57" spans="1:27" ht="28.5" customHeight="1">
      <c r="A57" s="2">
        <v>33</v>
      </c>
      <c r="B57" s="24"/>
      <c r="C57" s="24"/>
      <c r="D57" s="24"/>
      <c r="E57" s="24"/>
      <c r="F57" s="25"/>
      <c r="G57" s="24"/>
      <c r="H57" s="24"/>
      <c r="I57" s="24"/>
      <c r="J57" s="55" t="str">
        <f t="shared" si="1"/>
        <v/>
      </c>
      <c r="K57" s="24"/>
      <c r="L57" s="25"/>
      <c r="M57" s="26"/>
      <c r="N57" s="24"/>
      <c r="O57" s="48"/>
      <c r="P57" s="24"/>
      <c r="Q57" s="48"/>
      <c r="R57" s="23" t="str">
        <f>IFERROR(VLOOKUP(L57,選択肢!H$2:I$46,2,FALSE),IFERROR(VLOOKUP(M57,選択肢!H$2:I$46,2,FALSE),""))</f>
        <v/>
      </c>
      <c r="S57" s="41" t="str">
        <f t="shared" si="2"/>
        <v/>
      </c>
      <c r="T57" s="43"/>
      <c r="U57" s="25"/>
      <c r="V57" s="25"/>
      <c r="W57" s="17"/>
      <c r="X57" s="38" t="str">
        <f t="shared" si="3"/>
        <v>氏名を入力してください</v>
      </c>
      <c r="Y57" s="39" t="str">
        <f t="shared" si="0"/>
        <v/>
      </c>
      <c r="AA57" s="1" t="str">
        <f t="shared" si="4"/>
        <v/>
      </c>
    </row>
    <row r="58" spans="1:27" ht="28.5" customHeight="1">
      <c r="A58" s="2">
        <v>34</v>
      </c>
      <c r="B58" s="24"/>
      <c r="C58" s="24"/>
      <c r="D58" s="24"/>
      <c r="E58" s="24"/>
      <c r="F58" s="25"/>
      <c r="G58" s="24"/>
      <c r="H58" s="24"/>
      <c r="I58" s="24"/>
      <c r="J58" s="55" t="str">
        <f t="shared" si="1"/>
        <v/>
      </c>
      <c r="K58" s="24"/>
      <c r="L58" s="25"/>
      <c r="M58" s="26"/>
      <c r="N58" s="24"/>
      <c r="O58" s="48"/>
      <c r="P58" s="24"/>
      <c r="Q58" s="48"/>
      <c r="R58" s="23" t="str">
        <f>IFERROR(VLOOKUP(L58,選択肢!H$2:I$46,2,FALSE),IFERROR(VLOOKUP(M58,選択肢!H$2:I$46,2,FALSE),""))</f>
        <v/>
      </c>
      <c r="S58" s="41" t="str">
        <f t="shared" si="2"/>
        <v/>
      </c>
      <c r="T58" s="43"/>
      <c r="U58" s="25"/>
      <c r="V58" s="25"/>
      <c r="W58" s="17"/>
      <c r="X58" s="38" t="str">
        <f t="shared" si="3"/>
        <v>氏名を入力してください</v>
      </c>
      <c r="Y58" s="39" t="str">
        <f t="shared" si="0"/>
        <v/>
      </c>
      <c r="AA58" s="1" t="str">
        <f t="shared" si="4"/>
        <v/>
      </c>
    </row>
    <row r="59" spans="1:27" ht="28.5" customHeight="1">
      <c r="A59" s="2">
        <v>35</v>
      </c>
      <c r="B59" s="24"/>
      <c r="C59" s="24"/>
      <c r="D59" s="24"/>
      <c r="E59" s="24"/>
      <c r="F59" s="25"/>
      <c r="G59" s="24"/>
      <c r="H59" s="24"/>
      <c r="I59" s="24"/>
      <c r="J59" s="55" t="str">
        <f t="shared" si="1"/>
        <v/>
      </c>
      <c r="K59" s="24"/>
      <c r="L59" s="25"/>
      <c r="M59" s="26"/>
      <c r="N59" s="24"/>
      <c r="O59" s="48"/>
      <c r="P59" s="24"/>
      <c r="Q59" s="48"/>
      <c r="R59" s="23" t="str">
        <f>IFERROR(VLOOKUP(L59,選択肢!H$2:I$46,2,FALSE),IFERROR(VLOOKUP(M59,選択肢!H$2:I$46,2,FALSE),""))</f>
        <v/>
      </c>
      <c r="S59" s="41" t="str">
        <f t="shared" si="2"/>
        <v/>
      </c>
      <c r="T59" s="43"/>
      <c r="U59" s="25"/>
      <c r="V59" s="25"/>
      <c r="W59" s="17"/>
      <c r="X59" s="38" t="str">
        <f t="shared" si="3"/>
        <v>氏名を入力してください</v>
      </c>
      <c r="Y59" s="39" t="str">
        <f t="shared" si="0"/>
        <v/>
      </c>
      <c r="AA59" s="1" t="str">
        <f t="shared" si="4"/>
        <v/>
      </c>
    </row>
    <row r="60" spans="1:27" ht="28.5" customHeight="1">
      <c r="A60" s="2">
        <v>36</v>
      </c>
      <c r="B60" s="24"/>
      <c r="C60" s="24"/>
      <c r="D60" s="24"/>
      <c r="E60" s="24"/>
      <c r="F60" s="25"/>
      <c r="G60" s="24"/>
      <c r="H60" s="24"/>
      <c r="I60" s="24"/>
      <c r="J60" s="55" t="str">
        <f t="shared" si="1"/>
        <v/>
      </c>
      <c r="K60" s="24"/>
      <c r="L60" s="25"/>
      <c r="M60" s="26"/>
      <c r="N60" s="24"/>
      <c r="O60" s="48"/>
      <c r="P60" s="24"/>
      <c r="Q60" s="48"/>
      <c r="R60" s="23" t="str">
        <f>IFERROR(VLOOKUP(L60,選択肢!H$2:I$46,2,FALSE),IFERROR(VLOOKUP(M60,選択肢!H$2:I$46,2,FALSE),""))</f>
        <v/>
      </c>
      <c r="S60" s="41" t="str">
        <f t="shared" si="2"/>
        <v/>
      </c>
      <c r="T60" s="43"/>
      <c r="U60" s="25"/>
      <c r="V60" s="25"/>
      <c r="W60" s="17"/>
      <c r="X60" s="38" t="str">
        <f t="shared" si="3"/>
        <v>氏名を入力してください</v>
      </c>
      <c r="Y60" s="39" t="str">
        <f t="shared" si="0"/>
        <v/>
      </c>
      <c r="AA60" s="1" t="str">
        <f t="shared" si="4"/>
        <v/>
      </c>
    </row>
    <row r="61" spans="1:27" ht="28.5" customHeight="1">
      <c r="A61" s="2">
        <v>37</v>
      </c>
      <c r="B61" s="24"/>
      <c r="C61" s="24"/>
      <c r="D61" s="24"/>
      <c r="E61" s="24"/>
      <c r="F61" s="25"/>
      <c r="G61" s="24"/>
      <c r="H61" s="24"/>
      <c r="I61" s="24"/>
      <c r="J61" s="55" t="str">
        <f t="shared" si="1"/>
        <v/>
      </c>
      <c r="K61" s="24"/>
      <c r="L61" s="25"/>
      <c r="M61" s="26"/>
      <c r="N61" s="24"/>
      <c r="O61" s="48"/>
      <c r="P61" s="24"/>
      <c r="Q61" s="48"/>
      <c r="R61" s="23" t="str">
        <f>IFERROR(VLOOKUP(L61,選択肢!H$2:I$46,2,FALSE),IFERROR(VLOOKUP(M61,選択肢!H$2:I$46,2,FALSE),""))</f>
        <v/>
      </c>
      <c r="S61" s="41" t="str">
        <f t="shared" si="2"/>
        <v/>
      </c>
      <c r="T61" s="43"/>
      <c r="U61" s="25"/>
      <c r="V61" s="25"/>
      <c r="W61" s="17"/>
      <c r="X61" s="38" t="str">
        <f t="shared" si="3"/>
        <v>氏名を入力してください</v>
      </c>
      <c r="Y61" s="39" t="str">
        <f t="shared" si="0"/>
        <v/>
      </c>
      <c r="AA61" s="1" t="str">
        <f t="shared" si="4"/>
        <v/>
      </c>
    </row>
    <row r="62" spans="1:27" ht="28.5" customHeight="1">
      <c r="A62" s="2">
        <v>38</v>
      </c>
      <c r="B62" s="24"/>
      <c r="C62" s="24"/>
      <c r="D62" s="24"/>
      <c r="E62" s="24"/>
      <c r="F62" s="25"/>
      <c r="G62" s="24"/>
      <c r="H62" s="24"/>
      <c r="I62" s="24"/>
      <c r="J62" s="55" t="str">
        <f t="shared" si="1"/>
        <v/>
      </c>
      <c r="K62" s="24"/>
      <c r="L62" s="25"/>
      <c r="M62" s="26"/>
      <c r="N62" s="24"/>
      <c r="O62" s="48"/>
      <c r="P62" s="24"/>
      <c r="Q62" s="48"/>
      <c r="R62" s="23" t="str">
        <f>IFERROR(VLOOKUP(L62,選択肢!H$2:I$46,2,FALSE),IFERROR(VLOOKUP(M62,選択肢!H$2:I$46,2,FALSE),""))</f>
        <v/>
      </c>
      <c r="S62" s="41" t="str">
        <f t="shared" si="2"/>
        <v/>
      </c>
      <c r="T62" s="43"/>
      <c r="U62" s="25"/>
      <c r="V62" s="25"/>
      <c r="W62" s="17"/>
      <c r="X62" s="38" t="str">
        <f t="shared" si="3"/>
        <v>氏名を入力してください</v>
      </c>
      <c r="Y62" s="39" t="str">
        <f t="shared" si="0"/>
        <v/>
      </c>
      <c r="AA62" s="1" t="str">
        <f t="shared" si="4"/>
        <v/>
      </c>
    </row>
    <row r="63" spans="1:27" ht="28.5" customHeight="1">
      <c r="A63" s="2">
        <v>39</v>
      </c>
      <c r="B63" s="24"/>
      <c r="C63" s="24"/>
      <c r="D63" s="24"/>
      <c r="E63" s="24"/>
      <c r="F63" s="25"/>
      <c r="G63" s="24"/>
      <c r="H63" s="24"/>
      <c r="I63" s="24"/>
      <c r="J63" s="55" t="str">
        <f t="shared" si="1"/>
        <v/>
      </c>
      <c r="K63" s="24"/>
      <c r="L63" s="25"/>
      <c r="M63" s="26"/>
      <c r="N63" s="24"/>
      <c r="O63" s="48"/>
      <c r="P63" s="24"/>
      <c r="Q63" s="48"/>
      <c r="R63" s="23" t="str">
        <f>IFERROR(VLOOKUP(L63,選択肢!H$2:I$46,2,FALSE),IFERROR(VLOOKUP(M63,選択肢!H$2:I$46,2,FALSE),""))</f>
        <v/>
      </c>
      <c r="S63" s="41" t="str">
        <f t="shared" si="2"/>
        <v/>
      </c>
      <c r="T63" s="43"/>
      <c r="U63" s="25"/>
      <c r="V63" s="25"/>
      <c r="W63" s="17"/>
      <c r="X63" s="38" t="str">
        <f t="shared" si="3"/>
        <v>氏名を入力してください</v>
      </c>
      <c r="Y63" s="39" t="str">
        <f t="shared" si="0"/>
        <v/>
      </c>
      <c r="AA63" s="1" t="str">
        <f t="shared" si="4"/>
        <v/>
      </c>
    </row>
    <row r="64" spans="1:27" ht="28.5" customHeight="1">
      <c r="A64" s="2">
        <v>40</v>
      </c>
      <c r="B64" s="24"/>
      <c r="C64" s="24"/>
      <c r="D64" s="24"/>
      <c r="E64" s="24"/>
      <c r="F64" s="25"/>
      <c r="G64" s="24"/>
      <c r="H64" s="24"/>
      <c r="I64" s="24"/>
      <c r="J64" s="55" t="str">
        <f t="shared" si="1"/>
        <v/>
      </c>
      <c r="K64" s="24"/>
      <c r="L64" s="25"/>
      <c r="M64" s="26"/>
      <c r="N64" s="24"/>
      <c r="O64" s="48"/>
      <c r="P64" s="24"/>
      <c r="Q64" s="48"/>
      <c r="R64" s="23" t="str">
        <f>IFERROR(VLOOKUP(L64,選択肢!H$2:I$46,2,FALSE),IFERROR(VLOOKUP(M64,選択肢!H$2:I$46,2,FALSE),""))</f>
        <v/>
      </c>
      <c r="S64" s="41" t="str">
        <f t="shared" si="2"/>
        <v/>
      </c>
      <c r="T64" s="43"/>
      <c r="U64" s="25"/>
      <c r="V64" s="25"/>
      <c r="W64" s="17"/>
      <c r="X64" s="38" t="str">
        <f t="shared" si="3"/>
        <v>氏名を入力してください</v>
      </c>
      <c r="Y64" s="39" t="str">
        <f t="shared" si="0"/>
        <v/>
      </c>
      <c r="AA64" s="1" t="str">
        <f t="shared" si="4"/>
        <v/>
      </c>
    </row>
    <row r="65" spans="1:27" ht="28.5" customHeight="1">
      <c r="A65" s="2">
        <v>41</v>
      </c>
      <c r="B65" s="24"/>
      <c r="C65" s="24"/>
      <c r="D65" s="24"/>
      <c r="E65" s="24"/>
      <c r="F65" s="25"/>
      <c r="G65" s="24"/>
      <c r="H65" s="24"/>
      <c r="I65" s="24"/>
      <c r="J65" s="55" t="str">
        <f t="shared" si="1"/>
        <v/>
      </c>
      <c r="K65" s="24"/>
      <c r="L65" s="25"/>
      <c r="M65" s="26"/>
      <c r="N65" s="24"/>
      <c r="O65" s="48"/>
      <c r="P65" s="24"/>
      <c r="Q65" s="48"/>
      <c r="R65" s="23" t="str">
        <f>IFERROR(VLOOKUP(L65,選択肢!H$2:I$46,2,FALSE),IFERROR(VLOOKUP(M65,選択肢!H$2:I$46,2,FALSE),""))</f>
        <v/>
      </c>
      <c r="S65" s="41" t="str">
        <f t="shared" si="2"/>
        <v/>
      </c>
      <c r="T65" s="43"/>
      <c r="U65" s="25"/>
      <c r="V65" s="25"/>
      <c r="W65" s="17"/>
      <c r="X65" s="38" t="str">
        <f t="shared" si="3"/>
        <v>氏名を入力してください</v>
      </c>
      <c r="Y65" s="39" t="str">
        <f t="shared" si="0"/>
        <v/>
      </c>
      <c r="AA65" s="1" t="str">
        <f t="shared" si="4"/>
        <v/>
      </c>
    </row>
    <row r="66" spans="1:27" ht="28.5" customHeight="1">
      <c r="A66" s="2">
        <v>42</v>
      </c>
      <c r="B66" s="24"/>
      <c r="C66" s="24"/>
      <c r="D66" s="24"/>
      <c r="E66" s="24"/>
      <c r="F66" s="25"/>
      <c r="G66" s="24"/>
      <c r="H66" s="24"/>
      <c r="I66" s="24"/>
      <c r="J66" s="55" t="str">
        <f t="shared" si="1"/>
        <v/>
      </c>
      <c r="K66" s="24"/>
      <c r="L66" s="25"/>
      <c r="M66" s="26"/>
      <c r="N66" s="24"/>
      <c r="O66" s="48"/>
      <c r="P66" s="24"/>
      <c r="Q66" s="48"/>
      <c r="R66" s="23" t="str">
        <f>IFERROR(VLOOKUP(L66,選択肢!H$2:I$46,2,FALSE),IFERROR(VLOOKUP(M66,選択肢!H$2:I$46,2,FALSE),""))</f>
        <v/>
      </c>
      <c r="S66" s="41" t="str">
        <f t="shared" si="2"/>
        <v/>
      </c>
      <c r="T66" s="43"/>
      <c r="U66" s="25"/>
      <c r="V66" s="25"/>
      <c r="W66" s="17"/>
      <c r="X66" s="38" t="str">
        <f t="shared" si="3"/>
        <v>氏名を入力してください</v>
      </c>
      <c r="Y66" s="39" t="str">
        <f t="shared" si="0"/>
        <v/>
      </c>
      <c r="AA66" s="1" t="str">
        <f t="shared" si="4"/>
        <v/>
      </c>
    </row>
    <row r="67" spans="1:27" ht="28.5" customHeight="1">
      <c r="A67" s="2">
        <v>43</v>
      </c>
      <c r="B67" s="24"/>
      <c r="C67" s="24"/>
      <c r="D67" s="24"/>
      <c r="E67" s="24"/>
      <c r="F67" s="25"/>
      <c r="G67" s="24"/>
      <c r="H67" s="24"/>
      <c r="I67" s="24"/>
      <c r="J67" s="55" t="str">
        <f t="shared" si="1"/>
        <v/>
      </c>
      <c r="K67" s="24"/>
      <c r="L67" s="25"/>
      <c r="M67" s="26"/>
      <c r="N67" s="24"/>
      <c r="O67" s="48"/>
      <c r="P67" s="24"/>
      <c r="Q67" s="48"/>
      <c r="R67" s="23" t="str">
        <f>IFERROR(VLOOKUP(L67,選択肢!H$2:I$46,2,FALSE),IFERROR(VLOOKUP(M67,選択肢!H$2:I$46,2,FALSE),""))</f>
        <v/>
      </c>
      <c r="S67" s="41" t="str">
        <f t="shared" si="2"/>
        <v/>
      </c>
      <c r="T67" s="43"/>
      <c r="U67" s="25"/>
      <c r="V67" s="25"/>
      <c r="W67" s="17"/>
      <c r="X67" s="38" t="str">
        <f t="shared" si="3"/>
        <v>氏名を入力してください</v>
      </c>
      <c r="Y67" s="39" t="str">
        <f t="shared" si="0"/>
        <v/>
      </c>
      <c r="AA67" s="1" t="str">
        <f t="shared" si="4"/>
        <v/>
      </c>
    </row>
    <row r="68" spans="1:27" ht="28.5" customHeight="1">
      <c r="A68" s="2">
        <v>44</v>
      </c>
      <c r="B68" s="24"/>
      <c r="C68" s="24"/>
      <c r="D68" s="24"/>
      <c r="E68" s="24"/>
      <c r="F68" s="25"/>
      <c r="G68" s="24"/>
      <c r="H68" s="24"/>
      <c r="I68" s="24"/>
      <c r="J68" s="55" t="str">
        <f t="shared" si="1"/>
        <v/>
      </c>
      <c r="K68" s="24"/>
      <c r="L68" s="25"/>
      <c r="M68" s="26"/>
      <c r="N68" s="24"/>
      <c r="O68" s="48"/>
      <c r="P68" s="24"/>
      <c r="Q68" s="48"/>
      <c r="R68" s="23" t="str">
        <f>IFERROR(VLOOKUP(L68,選択肢!H$2:I$46,2,FALSE),IFERROR(VLOOKUP(M68,選択肢!H$2:I$46,2,FALSE),""))</f>
        <v/>
      </c>
      <c r="S68" s="41" t="str">
        <f t="shared" si="2"/>
        <v/>
      </c>
      <c r="T68" s="43"/>
      <c r="U68" s="25"/>
      <c r="V68" s="25"/>
      <c r="W68" s="17"/>
      <c r="X68" s="38" t="str">
        <f t="shared" si="3"/>
        <v>氏名を入力してください</v>
      </c>
      <c r="Y68" s="39" t="str">
        <f t="shared" si="0"/>
        <v/>
      </c>
      <c r="AA68" s="1" t="str">
        <f t="shared" si="4"/>
        <v/>
      </c>
    </row>
    <row r="69" spans="1:27" ht="28.5" customHeight="1">
      <c r="A69" s="2">
        <v>45</v>
      </c>
      <c r="B69" s="24"/>
      <c r="C69" s="24"/>
      <c r="D69" s="24"/>
      <c r="E69" s="24"/>
      <c r="F69" s="25"/>
      <c r="G69" s="24"/>
      <c r="H69" s="24"/>
      <c r="I69" s="24"/>
      <c r="J69" s="55" t="str">
        <f t="shared" si="1"/>
        <v/>
      </c>
      <c r="K69" s="24"/>
      <c r="L69" s="25"/>
      <c r="M69" s="26"/>
      <c r="N69" s="24"/>
      <c r="O69" s="48"/>
      <c r="P69" s="24"/>
      <c r="Q69" s="48"/>
      <c r="R69" s="23" t="str">
        <f>IFERROR(VLOOKUP(L69,選択肢!H$2:I$46,2,FALSE),IFERROR(VLOOKUP(M69,選択肢!H$2:I$46,2,FALSE),""))</f>
        <v/>
      </c>
      <c r="S69" s="41" t="str">
        <f t="shared" si="2"/>
        <v/>
      </c>
      <c r="T69" s="43"/>
      <c r="U69" s="25"/>
      <c r="V69" s="25"/>
      <c r="W69" s="17"/>
      <c r="X69" s="38" t="str">
        <f t="shared" si="3"/>
        <v>氏名を入力してください</v>
      </c>
      <c r="Y69" s="39" t="str">
        <f t="shared" si="0"/>
        <v/>
      </c>
      <c r="AA69" s="1" t="str">
        <f t="shared" si="4"/>
        <v/>
      </c>
    </row>
    <row r="70" spans="1:27" ht="28.5" customHeight="1">
      <c r="A70" s="2">
        <v>46</v>
      </c>
      <c r="B70" s="24"/>
      <c r="C70" s="24"/>
      <c r="D70" s="24"/>
      <c r="E70" s="24"/>
      <c r="F70" s="25"/>
      <c r="G70" s="24"/>
      <c r="H70" s="24"/>
      <c r="I70" s="24"/>
      <c r="J70" s="55" t="str">
        <f t="shared" si="1"/>
        <v/>
      </c>
      <c r="K70" s="24"/>
      <c r="L70" s="25"/>
      <c r="M70" s="26"/>
      <c r="N70" s="24"/>
      <c r="O70" s="48"/>
      <c r="P70" s="24"/>
      <c r="Q70" s="48"/>
      <c r="R70" s="23" t="str">
        <f>IFERROR(VLOOKUP(L70,選択肢!H$2:I$46,2,FALSE),IFERROR(VLOOKUP(M70,選択肢!H$2:I$46,2,FALSE),""))</f>
        <v/>
      </c>
      <c r="S70" s="41" t="str">
        <f t="shared" si="2"/>
        <v/>
      </c>
      <c r="T70" s="43"/>
      <c r="U70" s="25"/>
      <c r="V70" s="25"/>
      <c r="W70" s="17"/>
      <c r="X70" s="38" t="str">
        <f t="shared" si="3"/>
        <v>氏名を入力してください</v>
      </c>
      <c r="Y70" s="39" t="str">
        <f t="shared" si="0"/>
        <v/>
      </c>
      <c r="AA70" s="1" t="str">
        <f t="shared" si="4"/>
        <v/>
      </c>
    </row>
    <row r="71" spans="1:27" ht="28.5" customHeight="1">
      <c r="A71" s="2">
        <v>47</v>
      </c>
      <c r="B71" s="24"/>
      <c r="C71" s="24"/>
      <c r="D71" s="24"/>
      <c r="E71" s="24"/>
      <c r="F71" s="25"/>
      <c r="G71" s="24"/>
      <c r="H71" s="24"/>
      <c r="I71" s="24"/>
      <c r="J71" s="55" t="str">
        <f t="shared" si="1"/>
        <v/>
      </c>
      <c r="K71" s="24"/>
      <c r="L71" s="25"/>
      <c r="M71" s="26"/>
      <c r="N71" s="24"/>
      <c r="O71" s="48"/>
      <c r="P71" s="24"/>
      <c r="Q71" s="48"/>
      <c r="R71" s="23" t="str">
        <f>IFERROR(VLOOKUP(L71,選択肢!H$2:I$46,2,FALSE),IFERROR(VLOOKUP(M71,選択肢!H$2:I$46,2,FALSE),""))</f>
        <v/>
      </c>
      <c r="S71" s="41" t="str">
        <f t="shared" si="2"/>
        <v/>
      </c>
      <c r="T71" s="43"/>
      <c r="U71" s="25"/>
      <c r="V71" s="25"/>
      <c r="W71" s="17"/>
      <c r="X71" s="38" t="str">
        <f t="shared" si="3"/>
        <v>氏名を入力してください</v>
      </c>
      <c r="Y71" s="39" t="str">
        <f t="shared" si="0"/>
        <v/>
      </c>
      <c r="AA71" s="1" t="str">
        <f t="shared" si="4"/>
        <v/>
      </c>
    </row>
    <row r="72" spans="1:27" ht="28.5" customHeight="1">
      <c r="A72" s="2">
        <v>48</v>
      </c>
      <c r="B72" s="24"/>
      <c r="C72" s="24"/>
      <c r="D72" s="24"/>
      <c r="E72" s="24"/>
      <c r="F72" s="25"/>
      <c r="G72" s="24"/>
      <c r="H72" s="24"/>
      <c r="I72" s="24"/>
      <c r="J72" s="55" t="str">
        <f t="shared" si="1"/>
        <v/>
      </c>
      <c r="K72" s="24"/>
      <c r="L72" s="25"/>
      <c r="M72" s="26"/>
      <c r="N72" s="24"/>
      <c r="O72" s="48"/>
      <c r="P72" s="24"/>
      <c r="Q72" s="48"/>
      <c r="R72" s="23" t="str">
        <f>IFERROR(VLOOKUP(L72,選択肢!H$2:I$46,2,FALSE),IFERROR(VLOOKUP(M72,選択肢!H$2:I$46,2,FALSE),""))</f>
        <v/>
      </c>
      <c r="S72" s="41" t="str">
        <f t="shared" si="2"/>
        <v/>
      </c>
      <c r="T72" s="43"/>
      <c r="U72" s="25"/>
      <c r="V72" s="25"/>
      <c r="W72" s="17"/>
      <c r="X72" s="38" t="str">
        <f t="shared" si="3"/>
        <v>氏名を入力してください</v>
      </c>
      <c r="Y72" s="39" t="str">
        <f t="shared" si="0"/>
        <v/>
      </c>
      <c r="AA72" s="1" t="str">
        <f t="shared" si="4"/>
        <v/>
      </c>
    </row>
    <row r="73" spans="1:27" ht="28.5" customHeight="1">
      <c r="A73" s="2">
        <v>49</v>
      </c>
      <c r="B73" s="24"/>
      <c r="C73" s="24"/>
      <c r="D73" s="24"/>
      <c r="E73" s="24"/>
      <c r="F73" s="25"/>
      <c r="G73" s="24"/>
      <c r="H73" s="24"/>
      <c r="I73" s="24"/>
      <c r="J73" s="55" t="str">
        <f t="shared" si="1"/>
        <v/>
      </c>
      <c r="K73" s="24"/>
      <c r="L73" s="25"/>
      <c r="M73" s="26"/>
      <c r="N73" s="24"/>
      <c r="O73" s="48"/>
      <c r="P73" s="24"/>
      <c r="Q73" s="48"/>
      <c r="R73" s="23" t="str">
        <f>IFERROR(VLOOKUP(L73,選択肢!H$2:I$46,2,FALSE),IFERROR(VLOOKUP(M73,選択肢!H$2:I$46,2,FALSE),""))</f>
        <v/>
      </c>
      <c r="S73" s="41" t="str">
        <f t="shared" si="2"/>
        <v/>
      </c>
      <c r="T73" s="43"/>
      <c r="U73" s="25"/>
      <c r="V73" s="25"/>
      <c r="W73" s="17"/>
      <c r="X73" s="38" t="str">
        <f t="shared" si="3"/>
        <v>氏名を入力してください</v>
      </c>
      <c r="Y73" s="39" t="str">
        <f t="shared" si="0"/>
        <v/>
      </c>
      <c r="AA73" s="1" t="str">
        <f t="shared" si="4"/>
        <v/>
      </c>
    </row>
    <row r="74" spans="1:27" ht="28.5" customHeight="1">
      <c r="A74" s="2">
        <v>50</v>
      </c>
      <c r="B74" s="24"/>
      <c r="C74" s="24"/>
      <c r="D74" s="24"/>
      <c r="E74" s="24"/>
      <c r="F74" s="25"/>
      <c r="G74" s="24"/>
      <c r="H74" s="24"/>
      <c r="I74" s="24"/>
      <c r="J74" s="55" t="str">
        <f t="shared" si="1"/>
        <v/>
      </c>
      <c r="K74" s="24"/>
      <c r="L74" s="25"/>
      <c r="M74" s="26"/>
      <c r="N74" s="24"/>
      <c r="O74" s="48"/>
      <c r="P74" s="24"/>
      <c r="Q74" s="48"/>
      <c r="R74" s="23" t="str">
        <f>IFERROR(VLOOKUP(L74,選択肢!H$2:I$46,2,FALSE),IFERROR(VLOOKUP(M74,選択肢!H$2:I$46,2,FALSE),""))</f>
        <v/>
      </c>
      <c r="S74" s="41" t="str">
        <f t="shared" si="2"/>
        <v/>
      </c>
      <c r="T74" s="43"/>
      <c r="U74" s="25"/>
      <c r="V74" s="25"/>
      <c r="W74" s="17"/>
      <c r="X74" s="38" t="str">
        <f t="shared" si="3"/>
        <v>氏名を入力してください</v>
      </c>
      <c r="Y74" s="39" t="str">
        <f t="shared" si="0"/>
        <v/>
      </c>
      <c r="AA74" s="1" t="str">
        <f t="shared" si="4"/>
        <v/>
      </c>
    </row>
    <row r="75" spans="1:27" ht="28.5" customHeight="1">
      <c r="A75" s="2">
        <v>51</v>
      </c>
      <c r="B75" s="24"/>
      <c r="C75" s="24"/>
      <c r="D75" s="24"/>
      <c r="E75" s="24"/>
      <c r="F75" s="25"/>
      <c r="G75" s="24"/>
      <c r="H75" s="24"/>
      <c r="I75" s="24"/>
      <c r="J75" s="55" t="str">
        <f t="shared" si="1"/>
        <v/>
      </c>
      <c r="K75" s="24"/>
      <c r="L75" s="25"/>
      <c r="M75" s="26"/>
      <c r="N75" s="24"/>
      <c r="O75" s="48"/>
      <c r="P75" s="24"/>
      <c r="Q75" s="48"/>
      <c r="R75" s="23" t="str">
        <f>IFERROR(VLOOKUP(L75,選択肢!H$2:I$46,2,FALSE),IFERROR(VLOOKUP(M75,選択肢!H$2:I$46,2,FALSE),""))</f>
        <v/>
      </c>
      <c r="S75" s="41" t="str">
        <f t="shared" si="2"/>
        <v/>
      </c>
      <c r="T75" s="43"/>
      <c r="U75" s="25"/>
      <c r="V75" s="25"/>
      <c r="W75" s="17"/>
      <c r="X75" s="38" t="str">
        <f t="shared" si="3"/>
        <v>氏名を入力してください</v>
      </c>
      <c r="Y75" s="39" t="str">
        <f t="shared" si="0"/>
        <v/>
      </c>
      <c r="AA75" s="1" t="str">
        <f t="shared" si="4"/>
        <v/>
      </c>
    </row>
    <row r="76" spans="1:27" ht="28.5" customHeight="1">
      <c r="A76" s="2">
        <v>52</v>
      </c>
      <c r="B76" s="24"/>
      <c r="C76" s="24"/>
      <c r="D76" s="24"/>
      <c r="E76" s="24"/>
      <c r="F76" s="25"/>
      <c r="G76" s="24"/>
      <c r="H76" s="24"/>
      <c r="I76" s="24"/>
      <c r="J76" s="55" t="str">
        <f t="shared" si="1"/>
        <v/>
      </c>
      <c r="K76" s="24"/>
      <c r="L76" s="25"/>
      <c r="M76" s="26"/>
      <c r="N76" s="24"/>
      <c r="O76" s="48"/>
      <c r="P76" s="24"/>
      <c r="Q76" s="48"/>
      <c r="R76" s="23" t="str">
        <f>IFERROR(VLOOKUP(L76,選択肢!H$2:I$46,2,FALSE),IFERROR(VLOOKUP(M76,選択肢!H$2:I$46,2,FALSE),""))</f>
        <v/>
      </c>
      <c r="S76" s="41" t="str">
        <f t="shared" si="2"/>
        <v/>
      </c>
      <c r="T76" s="43"/>
      <c r="U76" s="25"/>
      <c r="V76" s="25"/>
      <c r="W76" s="17"/>
      <c r="X76" s="38" t="str">
        <f t="shared" si="3"/>
        <v>氏名を入力してください</v>
      </c>
      <c r="Y76" s="39" t="str">
        <f t="shared" si="0"/>
        <v/>
      </c>
      <c r="AA76" s="1" t="str">
        <f t="shared" si="4"/>
        <v/>
      </c>
    </row>
    <row r="77" spans="1:27" ht="28.5" customHeight="1">
      <c r="A77" s="2">
        <v>53</v>
      </c>
      <c r="B77" s="24"/>
      <c r="C77" s="24"/>
      <c r="D77" s="24"/>
      <c r="E77" s="24"/>
      <c r="F77" s="25"/>
      <c r="G77" s="24"/>
      <c r="H77" s="24"/>
      <c r="I77" s="24"/>
      <c r="J77" s="55" t="str">
        <f t="shared" si="1"/>
        <v/>
      </c>
      <c r="K77" s="24"/>
      <c r="L77" s="25"/>
      <c r="M77" s="26"/>
      <c r="N77" s="24"/>
      <c r="O77" s="48"/>
      <c r="P77" s="24"/>
      <c r="Q77" s="48"/>
      <c r="R77" s="23" t="str">
        <f>IFERROR(VLOOKUP(L77,選択肢!H$2:I$46,2,FALSE),IFERROR(VLOOKUP(M77,選択肢!H$2:I$46,2,FALSE),""))</f>
        <v/>
      </c>
      <c r="S77" s="41" t="str">
        <f t="shared" si="2"/>
        <v/>
      </c>
      <c r="T77" s="43"/>
      <c r="U77" s="25"/>
      <c r="V77" s="25"/>
      <c r="W77" s="17"/>
      <c r="X77" s="38" t="str">
        <f t="shared" si="3"/>
        <v>氏名を入力してください</v>
      </c>
      <c r="Y77" s="39" t="str">
        <f t="shared" si="0"/>
        <v/>
      </c>
      <c r="AA77" s="1" t="str">
        <f t="shared" si="4"/>
        <v/>
      </c>
    </row>
    <row r="78" spans="1:27" ht="28.5" customHeight="1">
      <c r="A78" s="2">
        <v>54</v>
      </c>
      <c r="B78" s="24"/>
      <c r="C78" s="24"/>
      <c r="D78" s="24"/>
      <c r="E78" s="24"/>
      <c r="F78" s="25"/>
      <c r="G78" s="24"/>
      <c r="H78" s="24"/>
      <c r="I78" s="24"/>
      <c r="J78" s="55" t="str">
        <f t="shared" si="1"/>
        <v/>
      </c>
      <c r="K78" s="24"/>
      <c r="L78" s="25"/>
      <c r="M78" s="26"/>
      <c r="N78" s="24"/>
      <c r="O78" s="48"/>
      <c r="P78" s="24"/>
      <c r="Q78" s="48"/>
      <c r="R78" s="23" t="str">
        <f>IFERROR(VLOOKUP(L78,選択肢!H$2:I$46,2,FALSE),IFERROR(VLOOKUP(M78,選択肢!H$2:I$46,2,FALSE),""))</f>
        <v/>
      </c>
      <c r="S78" s="41" t="str">
        <f t="shared" si="2"/>
        <v/>
      </c>
      <c r="T78" s="43"/>
      <c r="U78" s="25"/>
      <c r="V78" s="25"/>
      <c r="W78" s="17"/>
      <c r="X78" s="38" t="str">
        <f t="shared" si="3"/>
        <v>氏名を入力してください</v>
      </c>
      <c r="Y78" s="39" t="str">
        <f t="shared" si="0"/>
        <v/>
      </c>
      <c r="AA78" s="1" t="str">
        <f t="shared" si="4"/>
        <v/>
      </c>
    </row>
    <row r="79" spans="1:27" ht="28.5" customHeight="1">
      <c r="A79" s="2">
        <v>55</v>
      </c>
      <c r="B79" s="24"/>
      <c r="C79" s="24"/>
      <c r="D79" s="24"/>
      <c r="E79" s="24"/>
      <c r="F79" s="25"/>
      <c r="G79" s="24"/>
      <c r="H79" s="24"/>
      <c r="I79" s="24"/>
      <c r="J79" s="55" t="str">
        <f t="shared" si="1"/>
        <v/>
      </c>
      <c r="K79" s="24"/>
      <c r="L79" s="25"/>
      <c r="M79" s="26"/>
      <c r="N79" s="24"/>
      <c r="O79" s="48"/>
      <c r="P79" s="24"/>
      <c r="Q79" s="48"/>
      <c r="R79" s="23" t="str">
        <f>IFERROR(VLOOKUP(L79,選択肢!H$2:I$46,2,FALSE),IFERROR(VLOOKUP(M79,選択肢!H$2:I$46,2,FALSE),""))</f>
        <v/>
      </c>
      <c r="S79" s="41" t="str">
        <f t="shared" si="2"/>
        <v/>
      </c>
      <c r="T79" s="43"/>
      <c r="U79" s="25"/>
      <c r="V79" s="25"/>
      <c r="W79" s="17"/>
      <c r="X79" s="38" t="str">
        <f t="shared" si="3"/>
        <v>氏名を入力してください</v>
      </c>
      <c r="Y79" s="39" t="str">
        <f t="shared" si="0"/>
        <v/>
      </c>
      <c r="AA79" s="1" t="str">
        <f t="shared" si="4"/>
        <v/>
      </c>
    </row>
    <row r="80" spans="1:27" ht="28.5" customHeight="1">
      <c r="A80" s="2">
        <v>56</v>
      </c>
      <c r="B80" s="24"/>
      <c r="C80" s="24"/>
      <c r="D80" s="24"/>
      <c r="E80" s="24"/>
      <c r="F80" s="25"/>
      <c r="G80" s="24"/>
      <c r="H80" s="24"/>
      <c r="I80" s="24"/>
      <c r="J80" s="55" t="str">
        <f t="shared" si="1"/>
        <v/>
      </c>
      <c r="K80" s="24"/>
      <c r="L80" s="25"/>
      <c r="M80" s="26"/>
      <c r="N80" s="24"/>
      <c r="O80" s="48"/>
      <c r="P80" s="24"/>
      <c r="Q80" s="48"/>
      <c r="R80" s="23" t="str">
        <f>IFERROR(VLOOKUP(L80,選択肢!H$2:I$46,2,FALSE),IFERROR(VLOOKUP(M80,選択肢!H$2:I$46,2,FALSE),""))</f>
        <v/>
      </c>
      <c r="S80" s="41" t="str">
        <f t="shared" si="2"/>
        <v/>
      </c>
      <c r="T80" s="43"/>
      <c r="U80" s="25"/>
      <c r="V80" s="25"/>
      <c r="W80" s="17"/>
      <c r="X80" s="38" t="str">
        <f t="shared" si="3"/>
        <v>氏名を入力してください</v>
      </c>
      <c r="Y80" s="39" t="str">
        <f t="shared" si="0"/>
        <v/>
      </c>
      <c r="AA80" s="1" t="str">
        <f t="shared" si="4"/>
        <v/>
      </c>
    </row>
    <row r="81" spans="1:27" ht="28.5" customHeight="1">
      <c r="A81" s="2">
        <v>57</v>
      </c>
      <c r="B81" s="24"/>
      <c r="C81" s="24"/>
      <c r="D81" s="24"/>
      <c r="E81" s="24"/>
      <c r="F81" s="25"/>
      <c r="G81" s="24"/>
      <c r="H81" s="24"/>
      <c r="I81" s="24"/>
      <c r="J81" s="55" t="str">
        <f t="shared" si="1"/>
        <v/>
      </c>
      <c r="K81" s="24"/>
      <c r="L81" s="25"/>
      <c r="M81" s="26"/>
      <c r="N81" s="24"/>
      <c r="O81" s="48"/>
      <c r="P81" s="24"/>
      <c r="Q81" s="48"/>
      <c r="R81" s="23" t="str">
        <f>IFERROR(VLOOKUP(L81,選択肢!H$2:I$46,2,FALSE),IFERROR(VLOOKUP(M81,選択肢!H$2:I$46,2,FALSE),""))</f>
        <v/>
      </c>
      <c r="S81" s="41" t="str">
        <f t="shared" si="2"/>
        <v/>
      </c>
      <c r="T81" s="43"/>
      <c r="U81" s="25"/>
      <c r="V81" s="25"/>
      <c r="W81" s="17"/>
      <c r="X81" s="38" t="str">
        <f t="shared" si="3"/>
        <v>氏名を入力してください</v>
      </c>
      <c r="Y81" s="39" t="str">
        <f t="shared" si="0"/>
        <v/>
      </c>
      <c r="AA81" s="1" t="str">
        <f t="shared" si="4"/>
        <v/>
      </c>
    </row>
    <row r="82" spans="1:27" ht="28.5" customHeight="1">
      <c r="A82" s="2">
        <v>58</v>
      </c>
      <c r="B82" s="24"/>
      <c r="C82" s="24"/>
      <c r="D82" s="24"/>
      <c r="E82" s="24"/>
      <c r="F82" s="25"/>
      <c r="G82" s="24"/>
      <c r="H82" s="24"/>
      <c r="I82" s="24"/>
      <c r="J82" s="55" t="str">
        <f t="shared" si="1"/>
        <v/>
      </c>
      <c r="K82" s="24"/>
      <c r="L82" s="25"/>
      <c r="M82" s="26"/>
      <c r="N82" s="24"/>
      <c r="O82" s="48"/>
      <c r="P82" s="24"/>
      <c r="Q82" s="48"/>
      <c r="R82" s="23" t="str">
        <f>IFERROR(VLOOKUP(L82,選択肢!H$2:I$46,2,FALSE),IFERROR(VLOOKUP(M82,選択肢!H$2:I$46,2,FALSE),""))</f>
        <v/>
      </c>
      <c r="S82" s="41" t="str">
        <f t="shared" si="2"/>
        <v/>
      </c>
      <c r="T82" s="43"/>
      <c r="U82" s="25"/>
      <c r="V82" s="25"/>
      <c r="W82" s="17"/>
      <c r="X82" s="38" t="str">
        <f t="shared" si="3"/>
        <v>氏名を入力してください</v>
      </c>
      <c r="Y82" s="39" t="str">
        <f t="shared" si="0"/>
        <v/>
      </c>
      <c r="AA82" s="1" t="str">
        <f t="shared" si="4"/>
        <v/>
      </c>
    </row>
    <row r="83" spans="1:27" ht="28.5" customHeight="1">
      <c r="A83" s="2">
        <v>59</v>
      </c>
      <c r="B83" s="24"/>
      <c r="C83" s="24"/>
      <c r="D83" s="24"/>
      <c r="E83" s="24"/>
      <c r="F83" s="25"/>
      <c r="G83" s="24"/>
      <c r="H83" s="24"/>
      <c r="I83" s="24"/>
      <c r="J83" s="55" t="str">
        <f t="shared" si="1"/>
        <v/>
      </c>
      <c r="K83" s="24"/>
      <c r="L83" s="25"/>
      <c r="M83" s="26"/>
      <c r="N83" s="24"/>
      <c r="O83" s="48"/>
      <c r="P83" s="24"/>
      <c r="Q83" s="48"/>
      <c r="R83" s="23" t="str">
        <f>IFERROR(VLOOKUP(L83,選択肢!H$2:I$46,2,FALSE),IFERROR(VLOOKUP(M83,選択肢!H$2:I$46,2,FALSE),""))</f>
        <v/>
      </c>
      <c r="S83" s="41" t="str">
        <f t="shared" si="2"/>
        <v/>
      </c>
      <c r="T83" s="43"/>
      <c r="U83" s="25"/>
      <c r="V83" s="25"/>
      <c r="W83" s="17"/>
      <c r="X83" s="38" t="str">
        <f t="shared" si="3"/>
        <v>氏名を入力してください</v>
      </c>
      <c r="Y83" s="39" t="str">
        <f t="shared" si="0"/>
        <v/>
      </c>
      <c r="AA83" s="1" t="str">
        <f t="shared" si="4"/>
        <v/>
      </c>
    </row>
    <row r="84" spans="1:27" ht="28.5" customHeight="1">
      <c r="A84" s="2">
        <v>60</v>
      </c>
      <c r="B84" s="24"/>
      <c r="C84" s="24"/>
      <c r="D84" s="24"/>
      <c r="E84" s="24"/>
      <c r="F84" s="25"/>
      <c r="G84" s="24"/>
      <c r="H84" s="24"/>
      <c r="I84" s="24"/>
      <c r="J84" s="55" t="str">
        <f t="shared" si="1"/>
        <v/>
      </c>
      <c r="K84" s="24"/>
      <c r="L84" s="25"/>
      <c r="M84" s="26"/>
      <c r="N84" s="24"/>
      <c r="O84" s="48"/>
      <c r="P84" s="24"/>
      <c r="Q84" s="48"/>
      <c r="R84" s="23" t="str">
        <f>IFERROR(VLOOKUP(L84,選択肢!H$2:I$46,2,FALSE),IFERROR(VLOOKUP(M84,選択肢!H$2:I$46,2,FALSE),""))</f>
        <v/>
      </c>
      <c r="S84" s="41" t="str">
        <f t="shared" si="2"/>
        <v/>
      </c>
      <c r="T84" s="43"/>
      <c r="U84" s="25"/>
      <c r="V84" s="25"/>
      <c r="W84" s="17"/>
      <c r="X84" s="38" t="str">
        <f t="shared" si="3"/>
        <v>氏名を入力してください</v>
      </c>
      <c r="Y84" s="39" t="str">
        <f t="shared" si="0"/>
        <v/>
      </c>
      <c r="AA84" s="1" t="str">
        <f t="shared" si="4"/>
        <v/>
      </c>
    </row>
    <row r="85" spans="1:27" ht="28.5" customHeight="1">
      <c r="A85" s="2">
        <v>61</v>
      </c>
      <c r="B85" s="24"/>
      <c r="C85" s="24"/>
      <c r="D85" s="24"/>
      <c r="E85" s="24"/>
      <c r="F85" s="25"/>
      <c r="G85" s="24"/>
      <c r="H85" s="24"/>
      <c r="I85" s="24"/>
      <c r="J85" s="55" t="str">
        <f t="shared" si="1"/>
        <v/>
      </c>
      <c r="K85" s="24"/>
      <c r="L85" s="25"/>
      <c r="M85" s="26"/>
      <c r="N85" s="24"/>
      <c r="O85" s="48"/>
      <c r="P85" s="24"/>
      <c r="Q85" s="48"/>
      <c r="R85" s="23" t="str">
        <f>IFERROR(VLOOKUP(L85,選択肢!H$2:I$46,2,FALSE),IFERROR(VLOOKUP(M85,選択肢!H$2:I$46,2,FALSE),""))</f>
        <v/>
      </c>
      <c r="S85" s="41" t="str">
        <f t="shared" si="2"/>
        <v/>
      </c>
      <c r="T85" s="43"/>
      <c r="U85" s="25"/>
      <c r="V85" s="25"/>
      <c r="W85" s="17"/>
      <c r="X85" s="38" t="str">
        <f t="shared" si="3"/>
        <v>氏名を入力してください</v>
      </c>
      <c r="Y85" s="39" t="str">
        <f t="shared" si="0"/>
        <v/>
      </c>
      <c r="AA85" s="1" t="str">
        <f t="shared" si="4"/>
        <v/>
      </c>
    </row>
    <row r="86" spans="1:27" ht="28.5" customHeight="1">
      <c r="A86" s="2">
        <v>62</v>
      </c>
      <c r="B86" s="24"/>
      <c r="C86" s="24"/>
      <c r="D86" s="24"/>
      <c r="E86" s="24"/>
      <c r="F86" s="25"/>
      <c r="G86" s="24"/>
      <c r="H86" s="24"/>
      <c r="I86" s="24"/>
      <c r="J86" s="55" t="str">
        <f t="shared" si="1"/>
        <v/>
      </c>
      <c r="K86" s="24"/>
      <c r="L86" s="25"/>
      <c r="M86" s="26"/>
      <c r="N86" s="24"/>
      <c r="O86" s="48"/>
      <c r="P86" s="24"/>
      <c r="Q86" s="48"/>
      <c r="R86" s="23" t="str">
        <f>IFERROR(VLOOKUP(L86,選択肢!H$2:I$46,2,FALSE),IFERROR(VLOOKUP(M86,選択肢!H$2:I$46,2,FALSE),""))</f>
        <v/>
      </c>
      <c r="S86" s="41" t="str">
        <f t="shared" si="2"/>
        <v/>
      </c>
      <c r="T86" s="43"/>
      <c r="U86" s="25"/>
      <c r="V86" s="25"/>
      <c r="W86" s="17"/>
      <c r="X86" s="38" t="str">
        <f t="shared" si="3"/>
        <v>氏名を入力してください</v>
      </c>
      <c r="Y86" s="39" t="str">
        <f t="shared" si="0"/>
        <v/>
      </c>
      <c r="AA86" s="1" t="str">
        <f t="shared" si="4"/>
        <v/>
      </c>
    </row>
    <row r="87" spans="1:27" ht="28.5" customHeight="1">
      <c r="A87" s="2">
        <v>63</v>
      </c>
      <c r="B87" s="24"/>
      <c r="C87" s="24"/>
      <c r="D87" s="24"/>
      <c r="E87" s="24"/>
      <c r="F87" s="25"/>
      <c r="G87" s="24"/>
      <c r="H87" s="24"/>
      <c r="I87" s="24"/>
      <c r="J87" s="55" t="str">
        <f t="shared" si="1"/>
        <v/>
      </c>
      <c r="K87" s="24"/>
      <c r="L87" s="25"/>
      <c r="M87" s="26"/>
      <c r="N87" s="24"/>
      <c r="O87" s="48"/>
      <c r="P87" s="24"/>
      <c r="Q87" s="48"/>
      <c r="R87" s="23" t="str">
        <f>IFERROR(VLOOKUP(L87,選択肢!H$2:I$46,2,FALSE),IFERROR(VLOOKUP(M87,選択肢!H$2:I$46,2,FALSE),""))</f>
        <v/>
      </c>
      <c r="S87" s="41" t="str">
        <f t="shared" si="2"/>
        <v/>
      </c>
      <c r="T87" s="43"/>
      <c r="U87" s="25"/>
      <c r="V87" s="25"/>
      <c r="W87" s="17"/>
      <c r="X87" s="38" t="str">
        <f t="shared" si="3"/>
        <v>氏名を入力してください</v>
      </c>
      <c r="Y87" s="39" t="str">
        <f t="shared" ref="Y87:Y150" si="5">IF(AA87="","",IF(COUNTIF(AA:AA,AA87)&gt;1,"重複あり",""))</f>
        <v/>
      </c>
      <c r="AA87" s="1" t="str">
        <f t="shared" si="4"/>
        <v/>
      </c>
    </row>
    <row r="88" spans="1:27" ht="28.5" customHeight="1">
      <c r="A88" s="2">
        <v>64</v>
      </c>
      <c r="B88" s="24"/>
      <c r="C88" s="24"/>
      <c r="D88" s="24"/>
      <c r="E88" s="24"/>
      <c r="F88" s="25"/>
      <c r="G88" s="24"/>
      <c r="H88" s="24"/>
      <c r="I88" s="24"/>
      <c r="J88" s="55" t="str">
        <f t="shared" ref="J88:J151" si="6">IF(G88="","",IF(AND(H88=1,I88=1),2021-G88,2020-G88))</f>
        <v/>
      </c>
      <c r="K88" s="24"/>
      <c r="L88" s="25"/>
      <c r="M88" s="26"/>
      <c r="N88" s="24"/>
      <c r="O88" s="48"/>
      <c r="P88" s="24"/>
      <c r="Q88" s="48"/>
      <c r="R88" s="23" t="str">
        <f>IFERROR(VLOOKUP(L88,選択肢!H$2:I$46,2,FALSE),IFERROR(VLOOKUP(M88,選択肢!H$2:I$46,2,FALSE),""))</f>
        <v/>
      </c>
      <c r="S88" s="41" t="str">
        <f t="shared" ref="S88:S151" si="7">IF(B88="","","高齢者施設等従事者")</f>
        <v/>
      </c>
      <c r="T88" s="43"/>
      <c r="U88" s="25"/>
      <c r="V88" s="25"/>
      <c r="W88" s="17"/>
      <c r="X88" s="38" t="str">
        <f t="shared" ref="X88:X151" si="8">IF(OR(B88="",C88=""),"氏名を入力してください",IF(OR(D88="",E88=""),"氏名（カナ）を入力してください",IF(F88="","性別を選択してください",IF(OR(G88="",H88="",I88=""),"生年月日を入力してください",IF(OR(K88="",L88="",N88="",O88=""),"住所を入力/選択してください",IF(OR(U88="",V88=""),"同意の有無を選択してください",""))))))</f>
        <v>氏名を入力してください</v>
      </c>
      <c r="Y88" s="39" t="str">
        <f t="shared" si="5"/>
        <v/>
      </c>
      <c r="AA88" s="1" t="str">
        <f t="shared" ref="AA88:AA151" si="9">B88&amp;C88&amp;G88&amp;H88&amp;I88</f>
        <v/>
      </c>
    </row>
    <row r="89" spans="1:27" ht="28.5" customHeight="1">
      <c r="A89" s="2">
        <v>65</v>
      </c>
      <c r="B89" s="24"/>
      <c r="C89" s="24"/>
      <c r="D89" s="24"/>
      <c r="E89" s="24"/>
      <c r="F89" s="25"/>
      <c r="G89" s="24"/>
      <c r="H89" s="24"/>
      <c r="I89" s="24"/>
      <c r="J89" s="55" t="str">
        <f t="shared" si="6"/>
        <v/>
      </c>
      <c r="K89" s="24"/>
      <c r="L89" s="25"/>
      <c r="M89" s="26"/>
      <c r="N89" s="24"/>
      <c r="O89" s="48"/>
      <c r="P89" s="24"/>
      <c r="Q89" s="48"/>
      <c r="R89" s="23" t="str">
        <f>IFERROR(VLOOKUP(L89,選択肢!H$2:I$46,2,FALSE),IFERROR(VLOOKUP(M89,選択肢!H$2:I$46,2,FALSE),""))</f>
        <v/>
      </c>
      <c r="S89" s="41" t="str">
        <f t="shared" si="7"/>
        <v/>
      </c>
      <c r="T89" s="43"/>
      <c r="U89" s="25"/>
      <c r="V89" s="25"/>
      <c r="W89" s="17"/>
      <c r="X89" s="38" t="str">
        <f t="shared" si="8"/>
        <v>氏名を入力してください</v>
      </c>
      <c r="Y89" s="39" t="str">
        <f t="shared" si="5"/>
        <v/>
      </c>
      <c r="AA89" s="1" t="str">
        <f t="shared" si="9"/>
        <v/>
      </c>
    </row>
    <row r="90" spans="1:27" ht="28.5" customHeight="1">
      <c r="A90" s="2">
        <v>66</v>
      </c>
      <c r="B90" s="24"/>
      <c r="C90" s="24"/>
      <c r="D90" s="24"/>
      <c r="E90" s="24"/>
      <c r="F90" s="25"/>
      <c r="G90" s="24"/>
      <c r="H90" s="24"/>
      <c r="I90" s="24"/>
      <c r="J90" s="55" t="str">
        <f t="shared" si="6"/>
        <v/>
      </c>
      <c r="K90" s="24"/>
      <c r="L90" s="25"/>
      <c r="M90" s="26"/>
      <c r="N90" s="24"/>
      <c r="O90" s="48"/>
      <c r="P90" s="24"/>
      <c r="Q90" s="48"/>
      <c r="R90" s="23" t="str">
        <f>IFERROR(VLOOKUP(L90,選択肢!H$2:I$46,2,FALSE),IFERROR(VLOOKUP(M90,選択肢!H$2:I$46,2,FALSE),""))</f>
        <v/>
      </c>
      <c r="S90" s="41" t="str">
        <f t="shared" si="7"/>
        <v/>
      </c>
      <c r="T90" s="43"/>
      <c r="U90" s="25"/>
      <c r="V90" s="25"/>
      <c r="W90" s="17"/>
      <c r="X90" s="38" t="str">
        <f t="shared" si="8"/>
        <v>氏名を入力してください</v>
      </c>
      <c r="Y90" s="39" t="str">
        <f t="shared" si="5"/>
        <v/>
      </c>
      <c r="AA90" s="1" t="str">
        <f t="shared" si="9"/>
        <v/>
      </c>
    </row>
    <row r="91" spans="1:27" ht="28.5" customHeight="1">
      <c r="A91" s="2">
        <v>67</v>
      </c>
      <c r="B91" s="24"/>
      <c r="C91" s="24"/>
      <c r="D91" s="24"/>
      <c r="E91" s="24"/>
      <c r="F91" s="25"/>
      <c r="G91" s="24"/>
      <c r="H91" s="24"/>
      <c r="I91" s="24"/>
      <c r="J91" s="55" t="str">
        <f t="shared" si="6"/>
        <v/>
      </c>
      <c r="K91" s="24"/>
      <c r="L91" s="25"/>
      <c r="M91" s="26"/>
      <c r="N91" s="24"/>
      <c r="O91" s="48"/>
      <c r="P91" s="24"/>
      <c r="Q91" s="48"/>
      <c r="R91" s="23" t="str">
        <f>IFERROR(VLOOKUP(L91,選択肢!H$2:I$46,2,FALSE),IFERROR(VLOOKUP(M91,選択肢!H$2:I$46,2,FALSE),""))</f>
        <v/>
      </c>
      <c r="S91" s="41" t="str">
        <f t="shared" si="7"/>
        <v/>
      </c>
      <c r="T91" s="43"/>
      <c r="U91" s="25"/>
      <c r="V91" s="25"/>
      <c r="W91" s="17"/>
      <c r="X91" s="38" t="str">
        <f t="shared" si="8"/>
        <v>氏名を入力してください</v>
      </c>
      <c r="Y91" s="39" t="str">
        <f t="shared" si="5"/>
        <v/>
      </c>
      <c r="AA91" s="1" t="str">
        <f t="shared" si="9"/>
        <v/>
      </c>
    </row>
    <row r="92" spans="1:27" ht="28.5" customHeight="1">
      <c r="A92" s="2">
        <v>68</v>
      </c>
      <c r="B92" s="24"/>
      <c r="C92" s="24"/>
      <c r="D92" s="24"/>
      <c r="E92" s="24"/>
      <c r="F92" s="25"/>
      <c r="G92" s="24"/>
      <c r="H92" s="24"/>
      <c r="I92" s="24"/>
      <c r="J92" s="55" t="str">
        <f t="shared" si="6"/>
        <v/>
      </c>
      <c r="K92" s="24"/>
      <c r="L92" s="25"/>
      <c r="M92" s="26"/>
      <c r="N92" s="24"/>
      <c r="O92" s="48"/>
      <c r="P92" s="24"/>
      <c r="Q92" s="48"/>
      <c r="R92" s="23" t="str">
        <f>IFERROR(VLOOKUP(L92,選択肢!H$2:I$46,2,FALSE),IFERROR(VLOOKUP(M92,選択肢!H$2:I$46,2,FALSE),""))</f>
        <v/>
      </c>
      <c r="S92" s="41" t="str">
        <f t="shared" si="7"/>
        <v/>
      </c>
      <c r="T92" s="43"/>
      <c r="U92" s="25"/>
      <c r="V92" s="25"/>
      <c r="W92" s="17"/>
      <c r="X92" s="38" t="str">
        <f t="shared" si="8"/>
        <v>氏名を入力してください</v>
      </c>
      <c r="Y92" s="39" t="str">
        <f t="shared" si="5"/>
        <v/>
      </c>
      <c r="AA92" s="1" t="str">
        <f t="shared" si="9"/>
        <v/>
      </c>
    </row>
    <row r="93" spans="1:27" ht="28.5" customHeight="1">
      <c r="A93" s="2">
        <v>69</v>
      </c>
      <c r="B93" s="24"/>
      <c r="C93" s="24"/>
      <c r="D93" s="24"/>
      <c r="E93" s="24"/>
      <c r="F93" s="25"/>
      <c r="G93" s="24"/>
      <c r="H93" s="24"/>
      <c r="I93" s="24"/>
      <c r="J93" s="55" t="str">
        <f t="shared" si="6"/>
        <v/>
      </c>
      <c r="K93" s="24"/>
      <c r="L93" s="25"/>
      <c r="M93" s="26"/>
      <c r="N93" s="24"/>
      <c r="O93" s="48"/>
      <c r="P93" s="24"/>
      <c r="Q93" s="48"/>
      <c r="R93" s="23" t="str">
        <f>IFERROR(VLOOKUP(L93,選択肢!H$2:I$46,2,FALSE),IFERROR(VLOOKUP(M93,選択肢!H$2:I$46,2,FALSE),""))</f>
        <v/>
      </c>
      <c r="S93" s="41" t="str">
        <f t="shared" si="7"/>
        <v/>
      </c>
      <c r="T93" s="43"/>
      <c r="U93" s="25"/>
      <c r="V93" s="25"/>
      <c r="W93" s="17"/>
      <c r="X93" s="38" t="str">
        <f t="shared" si="8"/>
        <v>氏名を入力してください</v>
      </c>
      <c r="Y93" s="39" t="str">
        <f t="shared" si="5"/>
        <v/>
      </c>
      <c r="AA93" s="1" t="str">
        <f t="shared" si="9"/>
        <v/>
      </c>
    </row>
    <row r="94" spans="1:27" ht="28.5" customHeight="1">
      <c r="A94" s="2">
        <v>70</v>
      </c>
      <c r="B94" s="24"/>
      <c r="C94" s="24"/>
      <c r="D94" s="24"/>
      <c r="E94" s="24"/>
      <c r="F94" s="25"/>
      <c r="G94" s="24"/>
      <c r="H94" s="24"/>
      <c r="I94" s="24"/>
      <c r="J94" s="55" t="str">
        <f t="shared" si="6"/>
        <v/>
      </c>
      <c r="K94" s="24"/>
      <c r="L94" s="25"/>
      <c r="M94" s="26"/>
      <c r="N94" s="24"/>
      <c r="O94" s="48"/>
      <c r="P94" s="24"/>
      <c r="Q94" s="48"/>
      <c r="R94" s="23" t="str">
        <f>IFERROR(VLOOKUP(L94,選択肢!H$2:I$46,2,FALSE),IFERROR(VLOOKUP(M94,選択肢!H$2:I$46,2,FALSE),""))</f>
        <v/>
      </c>
      <c r="S94" s="41" t="str">
        <f t="shared" si="7"/>
        <v/>
      </c>
      <c r="T94" s="43"/>
      <c r="U94" s="25"/>
      <c r="V94" s="25"/>
      <c r="W94" s="17"/>
      <c r="X94" s="38" t="str">
        <f t="shared" si="8"/>
        <v>氏名を入力してください</v>
      </c>
      <c r="Y94" s="39" t="str">
        <f t="shared" si="5"/>
        <v/>
      </c>
      <c r="AA94" s="1" t="str">
        <f t="shared" si="9"/>
        <v/>
      </c>
    </row>
    <row r="95" spans="1:27" ht="28.5" customHeight="1">
      <c r="A95" s="2">
        <v>71</v>
      </c>
      <c r="B95" s="24"/>
      <c r="C95" s="24"/>
      <c r="D95" s="24"/>
      <c r="E95" s="24"/>
      <c r="F95" s="25"/>
      <c r="G95" s="24"/>
      <c r="H95" s="24"/>
      <c r="I95" s="24"/>
      <c r="J95" s="55" t="str">
        <f t="shared" si="6"/>
        <v/>
      </c>
      <c r="K95" s="24"/>
      <c r="L95" s="25"/>
      <c r="M95" s="26"/>
      <c r="N95" s="24"/>
      <c r="O95" s="48"/>
      <c r="P95" s="24"/>
      <c r="Q95" s="48"/>
      <c r="R95" s="23" t="str">
        <f>IFERROR(VLOOKUP(L95,選択肢!H$2:I$46,2,FALSE),IFERROR(VLOOKUP(M95,選択肢!H$2:I$46,2,FALSE),""))</f>
        <v/>
      </c>
      <c r="S95" s="41" t="str">
        <f t="shared" si="7"/>
        <v/>
      </c>
      <c r="T95" s="43"/>
      <c r="U95" s="25"/>
      <c r="V95" s="25"/>
      <c r="W95" s="17"/>
      <c r="X95" s="38" t="str">
        <f t="shared" si="8"/>
        <v>氏名を入力してください</v>
      </c>
      <c r="Y95" s="39" t="str">
        <f t="shared" si="5"/>
        <v/>
      </c>
      <c r="AA95" s="1" t="str">
        <f t="shared" si="9"/>
        <v/>
      </c>
    </row>
    <row r="96" spans="1:27" ht="28.5" customHeight="1">
      <c r="A96" s="2">
        <v>72</v>
      </c>
      <c r="B96" s="24"/>
      <c r="C96" s="24"/>
      <c r="D96" s="24"/>
      <c r="E96" s="24"/>
      <c r="F96" s="25"/>
      <c r="G96" s="24"/>
      <c r="H96" s="24"/>
      <c r="I96" s="24"/>
      <c r="J96" s="55" t="str">
        <f t="shared" si="6"/>
        <v/>
      </c>
      <c r="K96" s="24"/>
      <c r="L96" s="25"/>
      <c r="M96" s="26"/>
      <c r="N96" s="24"/>
      <c r="O96" s="48"/>
      <c r="P96" s="24"/>
      <c r="Q96" s="48"/>
      <c r="R96" s="23" t="str">
        <f>IFERROR(VLOOKUP(L96,選択肢!H$2:I$46,2,FALSE),IFERROR(VLOOKUP(M96,選択肢!H$2:I$46,2,FALSE),""))</f>
        <v/>
      </c>
      <c r="S96" s="41" t="str">
        <f t="shared" si="7"/>
        <v/>
      </c>
      <c r="T96" s="43"/>
      <c r="U96" s="25"/>
      <c r="V96" s="25"/>
      <c r="W96" s="17"/>
      <c r="X96" s="38" t="str">
        <f t="shared" si="8"/>
        <v>氏名を入力してください</v>
      </c>
      <c r="Y96" s="39" t="str">
        <f t="shared" si="5"/>
        <v/>
      </c>
      <c r="AA96" s="1" t="str">
        <f t="shared" si="9"/>
        <v/>
      </c>
    </row>
    <row r="97" spans="1:27" ht="28.5" customHeight="1">
      <c r="A97" s="2">
        <v>73</v>
      </c>
      <c r="B97" s="24"/>
      <c r="C97" s="24"/>
      <c r="D97" s="24"/>
      <c r="E97" s="24"/>
      <c r="F97" s="25"/>
      <c r="G97" s="24"/>
      <c r="H97" s="24"/>
      <c r="I97" s="24"/>
      <c r="J97" s="55" t="str">
        <f t="shared" si="6"/>
        <v/>
      </c>
      <c r="K97" s="24"/>
      <c r="L97" s="25"/>
      <c r="M97" s="26"/>
      <c r="N97" s="24"/>
      <c r="O97" s="48"/>
      <c r="P97" s="24"/>
      <c r="Q97" s="48"/>
      <c r="R97" s="23" t="str">
        <f>IFERROR(VLOOKUP(L97,選択肢!H$2:I$46,2,FALSE),IFERROR(VLOOKUP(M97,選択肢!H$2:I$46,2,FALSE),""))</f>
        <v/>
      </c>
      <c r="S97" s="41" t="str">
        <f t="shared" si="7"/>
        <v/>
      </c>
      <c r="T97" s="43"/>
      <c r="U97" s="25"/>
      <c r="V97" s="25"/>
      <c r="W97" s="17"/>
      <c r="X97" s="38" t="str">
        <f t="shared" si="8"/>
        <v>氏名を入力してください</v>
      </c>
      <c r="Y97" s="39" t="str">
        <f t="shared" si="5"/>
        <v/>
      </c>
      <c r="AA97" s="1" t="str">
        <f t="shared" si="9"/>
        <v/>
      </c>
    </row>
    <row r="98" spans="1:27" ht="28.5" customHeight="1">
      <c r="A98" s="2">
        <v>74</v>
      </c>
      <c r="B98" s="24"/>
      <c r="C98" s="24"/>
      <c r="D98" s="24"/>
      <c r="E98" s="24"/>
      <c r="F98" s="25"/>
      <c r="G98" s="24"/>
      <c r="H98" s="24"/>
      <c r="I98" s="24"/>
      <c r="J98" s="55" t="str">
        <f t="shared" si="6"/>
        <v/>
      </c>
      <c r="K98" s="24"/>
      <c r="L98" s="25"/>
      <c r="M98" s="26"/>
      <c r="N98" s="24"/>
      <c r="O98" s="48"/>
      <c r="P98" s="24"/>
      <c r="Q98" s="48"/>
      <c r="R98" s="23" t="str">
        <f>IFERROR(VLOOKUP(L98,選択肢!H$2:I$46,2,FALSE),IFERROR(VLOOKUP(M98,選択肢!H$2:I$46,2,FALSE),""))</f>
        <v/>
      </c>
      <c r="S98" s="41" t="str">
        <f t="shared" si="7"/>
        <v/>
      </c>
      <c r="T98" s="43"/>
      <c r="U98" s="25"/>
      <c r="V98" s="25"/>
      <c r="W98" s="17"/>
      <c r="X98" s="38" t="str">
        <f t="shared" si="8"/>
        <v>氏名を入力してください</v>
      </c>
      <c r="Y98" s="39" t="str">
        <f t="shared" si="5"/>
        <v/>
      </c>
      <c r="AA98" s="1" t="str">
        <f t="shared" si="9"/>
        <v/>
      </c>
    </row>
    <row r="99" spans="1:27" ht="28.5" customHeight="1">
      <c r="A99" s="2">
        <v>75</v>
      </c>
      <c r="B99" s="24"/>
      <c r="C99" s="24"/>
      <c r="D99" s="24"/>
      <c r="E99" s="24"/>
      <c r="F99" s="25"/>
      <c r="G99" s="24"/>
      <c r="H99" s="24"/>
      <c r="I99" s="24"/>
      <c r="J99" s="55" t="str">
        <f t="shared" si="6"/>
        <v/>
      </c>
      <c r="K99" s="24"/>
      <c r="L99" s="25"/>
      <c r="M99" s="26"/>
      <c r="N99" s="24"/>
      <c r="O99" s="48"/>
      <c r="P99" s="24"/>
      <c r="Q99" s="48"/>
      <c r="R99" s="23" t="str">
        <f>IFERROR(VLOOKUP(L99,選択肢!H$2:I$46,2,FALSE),IFERROR(VLOOKUP(M99,選択肢!H$2:I$46,2,FALSE),""))</f>
        <v/>
      </c>
      <c r="S99" s="41" t="str">
        <f t="shared" si="7"/>
        <v/>
      </c>
      <c r="T99" s="43"/>
      <c r="U99" s="25"/>
      <c r="V99" s="25"/>
      <c r="W99" s="17"/>
      <c r="X99" s="38" t="str">
        <f t="shared" si="8"/>
        <v>氏名を入力してください</v>
      </c>
      <c r="Y99" s="39" t="str">
        <f t="shared" si="5"/>
        <v/>
      </c>
      <c r="AA99" s="1" t="str">
        <f t="shared" si="9"/>
        <v/>
      </c>
    </row>
    <row r="100" spans="1:27" ht="28.5" customHeight="1">
      <c r="A100" s="2">
        <v>76</v>
      </c>
      <c r="B100" s="24"/>
      <c r="C100" s="24"/>
      <c r="D100" s="24"/>
      <c r="E100" s="24"/>
      <c r="F100" s="25"/>
      <c r="G100" s="24"/>
      <c r="H100" s="24"/>
      <c r="I100" s="24"/>
      <c r="J100" s="55" t="str">
        <f t="shared" si="6"/>
        <v/>
      </c>
      <c r="K100" s="24"/>
      <c r="L100" s="25"/>
      <c r="M100" s="26"/>
      <c r="N100" s="24"/>
      <c r="O100" s="48"/>
      <c r="P100" s="24"/>
      <c r="Q100" s="48"/>
      <c r="R100" s="23" t="str">
        <f>IFERROR(VLOOKUP(L100,選択肢!H$2:I$46,2,FALSE),IFERROR(VLOOKUP(M100,選択肢!H$2:I$46,2,FALSE),""))</f>
        <v/>
      </c>
      <c r="S100" s="41" t="str">
        <f t="shared" si="7"/>
        <v/>
      </c>
      <c r="T100" s="43"/>
      <c r="U100" s="25"/>
      <c r="V100" s="25"/>
      <c r="W100" s="17"/>
      <c r="X100" s="38" t="str">
        <f t="shared" si="8"/>
        <v>氏名を入力してください</v>
      </c>
      <c r="Y100" s="39" t="str">
        <f t="shared" si="5"/>
        <v/>
      </c>
      <c r="AA100" s="1" t="str">
        <f t="shared" si="9"/>
        <v/>
      </c>
    </row>
    <row r="101" spans="1:27" ht="28.5" customHeight="1">
      <c r="A101" s="2">
        <v>77</v>
      </c>
      <c r="B101" s="24"/>
      <c r="C101" s="24"/>
      <c r="D101" s="24"/>
      <c r="E101" s="24"/>
      <c r="F101" s="25"/>
      <c r="G101" s="24"/>
      <c r="H101" s="24"/>
      <c r="I101" s="24"/>
      <c r="J101" s="55" t="str">
        <f t="shared" si="6"/>
        <v/>
      </c>
      <c r="K101" s="24"/>
      <c r="L101" s="25"/>
      <c r="M101" s="26"/>
      <c r="N101" s="24"/>
      <c r="O101" s="48"/>
      <c r="P101" s="24"/>
      <c r="Q101" s="48"/>
      <c r="R101" s="23" t="str">
        <f>IFERROR(VLOOKUP(L101,選択肢!H$2:I$46,2,FALSE),IFERROR(VLOOKUP(M101,選択肢!H$2:I$46,2,FALSE),""))</f>
        <v/>
      </c>
      <c r="S101" s="41" t="str">
        <f t="shared" si="7"/>
        <v/>
      </c>
      <c r="T101" s="43"/>
      <c r="U101" s="25"/>
      <c r="V101" s="25"/>
      <c r="W101" s="17"/>
      <c r="X101" s="38" t="str">
        <f t="shared" si="8"/>
        <v>氏名を入力してください</v>
      </c>
      <c r="Y101" s="39" t="str">
        <f t="shared" si="5"/>
        <v/>
      </c>
      <c r="AA101" s="1" t="str">
        <f t="shared" si="9"/>
        <v/>
      </c>
    </row>
    <row r="102" spans="1:27" ht="28.5" customHeight="1">
      <c r="A102" s="2">
        <v>78</v>
      </c>
      <c r="B102" s="24"/>
      <c r="C102" s="24"/>
      <c r="D102" s="24"/>
      <c r="E102" s="24"/>
      <c r="F102" s="25"/>
      <c r="G102" s="24"/>
      <c r="H102" s="24"/>
      <c r="I102" s="24"/>
      <c r="J102" s="55" t="str">
        <f t="shared" si="6"/>
        <v/>
      </c>
      <c r="K102" s="24"/>
      <c r="L102" s="25"/>
      <c r="M102" s="26"/>
      <c r="N102" s="24"/>
      <c r="O102" s="48"/>
      <c r="P102" s="24"/>
      <c r="Q102" s="48"/>
      <c r="R102" s="23" t="str">
        <f>IFERROR(VLOOKUP(L102,選択肢!H$2:I$46,2,FALSE),IFERROR(VLOOKUP(M102,選択肢!H$2:I$46,2,FALSE),""))</f>
        <v/>
      </c>
      <c r="S102" s="41" t="str">
        <f t="shared" si="7"/>
        <v/>
      </c>
      <c r="T102" s="43"/>
      <c r="U102" s="25"/>
      <c r="V102" s="25"/>
      <c r="W102" s="17"/>
      <c r="X102" s="38" t="str">
        <f t="shared" si="8"/>
        <v>氏名を入力してください</v>
      </c>
      <c r="Y102" s="39" t="str">
        <f t="shared" si="5"/>
        <v/>
      </c>
      <c r="AA102" s="1" t="str">
        <f t="shared" si="9"/>
        <v/>
      </c>
    </row>
    <row r="103" spans="1:27" ht="28.5" customHeight="1">
      <c r="A103" s="2">
        <v>79</v>
      </c>
      <c r="B103" s="24"/>
      <c r="C103" s="24"/>
      <c r="D103" s="24"/>
      <c r="E103" s="24"/>
      <c r="F103" s="25"/>
      <c r="G103" s="24"/>
      <c r="H103" s="24"/>
      <c r="I103" s="24"/>
      <c r="J103" s="55" t="str">
        <f t="shared" si="6"/>
        <v/>
      </c>
      <c r="K103" s="24"/>
      <c r="L103" s="25"/>
      <c r="M103" s="26"/>
      <c r="N103" s="24"/>
      <c r="O103" s="48"/>
      <c r="P103" s="24"/>
      <c r="Q103" s="48"/>
      <c r="R103" s="23" t="str">
        <f>IFERROR(VLOOKUP(L103,選択肢!H$2:I$46,2,FALSE),IFERROR(VLOOKUP(M103,選択肢!H$2:I$46,2,FALSE),""))</f>
        <v/>
      </c>
      <c r="S103" s="41" t="str">
        <f t="shared" si="7"/>
        <v/>
      </c>
      <c r="T103" s="43"/>
      <c r="U103" s="25"/>
      <c r="V103" s="25"/>
      <c r="W103" s="17"/>
      <c r="X103" s="38" t="str">
        <f t="shared" si="8"/>
        <v>氏名を入力してください</v>
      </c>
      <c r="Y103" s="39" t="str">
        <f t="shared" si="5"/>
        <v/>
      </c>
      <c r="AA103" s="1" t="str">
        <f t="shared" si="9"/>
        <v/>
      </c>
    </row>
    <row r="104" spans="1:27" ht="28.5" customHeight="1">
      <c r="A104" s="2">
        <v>80</v>
      </c>
      <c r="B104" s="24"/>
      <c r="C104" s="24"/>
      <c r="D104" s="24"/>
      <c r="E104" s="24"/>
      <c r="F104" s="25"/>
      <c r="G104" s="24"/>
      <c r="H104" s="24"/>
      <c r="I104" s="24"/>
      <c r="J104" s="55" t="str">
        <f t="shared" si="6"/>
        <v/>
      </c>
      <c r="K104" s="24"/>
      <c r="L104" s="25"/>
      <c r="M104" s="26"/>
      <c r="N104" s="24"/>
      <c r="O104" s="48"/>
      <c r="P104" s="24"/>
      <c r="Q104" s="48"/>
      <c r="R104" s="23" t="str">
        <f>IFERROR(VLOOKUP(L104,選択肢!H$2:I$46,2,FALSE),IFERROR(VLOOKUP(M104,選択肢!H$2:I$46,2,FALSE),""))</f>
        <v/>
      </c>
      <c r="S104" s="41" t="str">
        <f t="shared" si="7"/>
        <v/>
      </c>
      <c r="T104" s="43"/>
      <c r="U104" s="25"/>
      <c r="V104" s="25"/>
      <c r="W104" s="17"/>
      <c r="X104" s="38" t="str">
        <f t="shared" si="8"/>
        <v>氏名を入力してください</v>
      </c>
      <c r="Y104" s="39" t="str">
        <f t="shared" si="5"/>
        <v/>
      </c>
      <c r="AA104" s="1" t="str">
        <f t="shared" si="9"/>
        <v/>
      </c>
    </row>
    <row r="105" spans="1:27" ht="28.5" customHeight="1">
      <c r="A105" s="2">
        <v>81</v>
      </c>
      <c r="B105" s="24"/>
      <c r="C105" s="24"/>
      <c r="D105" s="24"/>
      <c r="E105" s="24"/>
      <c r="F105" s="25"/>
      <c r="G105" s="24"/>
      <c r="H105" s="24"/>
      <c r="I105" s="24"/>
      <c r="J105" s="55" t="str">
        <f t="shared" si="6"/>
        <v/>
      </c>
      <c r="K105" s="24"/>
      <c r="L105" s="25"/>
      <c r="M105" s="26"/>
      <c r="N105" s="24"/>
      <c r="O105" s="48"/>
      <c r="P105" s="24"/>
      <c r="Q105" s="48"/>
      <c r="R105" s="23" t="str">
        <f>IFERROR(VLOOKUP(L105,選択肢!H$2:I$46,2,FALSE),IFERROR(VLOOKUP(M105,選択肢!H$2:I$46,2,FALSE),""))</f>
        <v/>
      </c>
      <c r="S105" s="41" t="str">
        <f t="shared" si="7"/>
        <v/>
      </c>
      <c r="T105" s="43"/>
      <c r="U105" s="25"/>
      <c r="V105" s="25"/>
      <c r="W105" s="17"/>
      <c r="X105" s="38" t="str">
        <f t="shared" si="8"/>
        <v>氏名を入力してください</v>
      </c>
      <c r="Y105" s="39" t="str">
        <f t="shared" si="5"/>
        <v/>
      </c>
      <c r="AA105" s="1" t="str">
        <f t="shared" si="9"/>
        <v/>
      </c>
    </row>
    <row r="106" spans="1:27" ht="28.5" customHeight="1">
      <c r="A106" s="2">
        <v>82</v>
      </c>
      <c r="B106" s="24"/>
      <c r="C106" s="24"/>
      <c r="D106" s="24"/>
      <c r="E106" s="24"/>
      <c r="F106" s="25"/>
      <c r="G106" s="24"/>
      <c r="H106" s="24"/>
      <c r="I106" s="24"/>
      <c r="J106" s="55" t="str">
        <f t="shared" si="6"/>
        <v/>
      </c>
      <c r="K106" s="24"/>
      <c r="L106" s="25"/>
      <c r="M106" s="26"/>
      <c r="N106" s="24"/>
      <c r="O106" s="48"/>
      <c r="P106" s="24"/>
      <c r="Q106" s="48"/>
      <c r="R106" s="23" t="str">
        <f>IFERROR(VLOOKUP(L106,選択肢!H$2:I$46,2,FALSE),IFERROR(VLOOKUP(M106,選択肢!H$2:I$46,2,FALSE),""))</f>
        <v/>
      </c>
      <c r="S106" s="41" t="str">
        <f t="shared" si="7"/>
        <v/>
      </c>
      <c r="T106" s="43"/>
      <c r="U106" s="25"/>
      <c r="V106" s="25"/>
      <c r="W106" s="17"/>
      <c r="X106" s="38" t="str">
        <f t="shared" si="8"/>
        <v>氏名を入力してください</v>
      </c>
      <c r="Y106" s="39" t="str">
        <f t="shared" si="5"/>
        <v/>
      </c>
      <c r="AA106" s="1" t="str">
        <f t="shared" si="9"/>
        <v/>
      </c>
    </row>
    <row r="107" spans="1:27" ht="28.5" customHeight="1">
      <c r="A107" s="2">
        <v>83</v>
      </c>
      <c r="B107" s="24"/>
      <c r="C107" s="24"/>
      <c r="D107" s="24"/>
      <c r="E107" s="24"/>
      <c r="F107" s="25"/>
      <c r="G107" s="24"/>
      <c r="H107" s="24"/>
      <c r="I107" s="24"/>
      <c r="J107" s="55" t="str">
        <f t="shared" si="6"/>
        <v/>
      </c>
      <c r="K107" s="24"/>
      <c r="L107" s="25"/>
      <c r="M107" s="26"/>
      <c r="N107" s="24"/>
      <c r="O107" s="48"/>
      <c r="P107" s="24"/>
      <c r="Q107" s="48"/>
      <c r="R107" s="23" t="str">
        <f>IFERROR(VLOOKUP(L107,選択肢!H$2:I$46,2,FALSE),IFERROR(VLOOKUP(M107,選択肢!H$2:I$46,2,FALSE),""))</f>
        <v/>
      </c>
      <c r="S107" s="41" t="str">
        <f t="shared" si="7"/>
        <v/>
      </c>
      <c r="T107" s="43"/>
      <c r="U107" s="25"/>
      <c r="V107" s="25"/>
      <c r="W107" s="17"/>
      <c r="X107" s="38" t="str">
        <f t="shared" si="8"/>
        <v>氏名を入力してください</v>
      </c>
      <c r="Y107" s="39" t="str">
        <f t="shared" si="5"/>
        <v/>
      </c>
      <c r="AA107" s="1" t="str">
        <f t="shared" si="9"/>
        <v/>
      </c>
    </row>
    <row r="108" spans="1:27" ht="28.5" customHeight="1">
      <c r="A108" s="2">
        <v>84</v>
      </c>
      <c r="B108" s="24"/>
      <c r="C108" s="24"/>
      <c r="D108" s="24"/>
      <c r="E108" s="24"/>
      <c r="F108" s="25"/>
      <c r="G108" s="24"/>
      <c r="H108" s="24"/>
      <c r="I108" s="24"/>
      <c r="J108" s="55" t="str">
        <f t="shared" si="6"/>
        <v/>
      </c>
      <c r="K108" s="24"/>
      <c r="L108" s="25"/>
      <c r="M108" s="26"/>
      <c r="N108" s="24"/>
      <c r="O108" s="48"/>
      <c r="P108" s="24"/>
      <c r="Q108" s="48"/>
      <c r="R108" s="23" t="str">
        <f>IFERROR(VLOOKUP(L108,選択肢!H$2:I$46,2,FALSE),IFERROR(VLOOKUP(M108,選択肢!H$2:I$46,2,FALSE),""))</f>
        <v/>
      </c>
      <c r="S108" s="41" t="str">
        <f t="shared" si="7"/>
        <v/>
      </c>
      <c r="T108" s="43"/>
      <c r="U108" s="25"/>
      <c r="V108" s="25"/>
      <c r="W108" s="17"/>
      <c r="X108" s="38" t="str">
        <f t="shared" si="8"/>
        <v>氏名を入力してください</v>
      </c>
      <c r="Y108" s="39" t="str">
        <f t="shared" si="5"/>
        <v/>
      </c>
      <c r="AA108" s="1" t="str">
        <f t="shared" si="9"/>
        <v/>
      </c>
    </row>
    <row r="109" spans="1:27" ht="28.5" customHeight="1">
      <c r="A109" s="2">
        <v>85</v>
      </c>
      <c r="B109" s="24"/>
      <c r="C109" s="24"/>
      <c r="D109" s="24"/>
      <c r="E109" s="24"/>
      <c r="F109" s="25"/>
      <c r="G109" s="24"/>
      <c r="H109" s="24"/>
      <c r="I109" s="24"/>
      <c r="J109" s="55" t="str">
        <f t="shared" si="6"/>
        <v/>
      </c>
      <c r="K109" s="24"/>
      <c r="L109" s="25"/>
      <c r="M109" s="26"/>
      <c r="N109" s="24"/>
      <c r="O109" s="48"/>
      <c r="P109" s="24"/>
      <c r="Q109" s="48"/>
      <c r="R109" s="23" t="str">
        <f>IFERROR(VLOOKUP(L109,選択肢!H$2:I$46,2,FALSE),IFERROR(VLOOKUP(M109,選択肢!H$2:I$46,2,FALSE),""))</f>
        <v/>
      </c>
      <c r="S109" s="41" t="str">
        <f t="shared" si="7"/>
        <v/>
      </c>
      <c r="T109" s="43"/>
      <c r="U109" s="25"/>
      <c r="V109" s="25"/>
      <c r="W109" s="17"/>
      <c r="X109" s="38" t="str">
        <f t="shared" si="8"/>
        <v>氏名を入力してください</v>
      </c>
      <c r="Y109" s="39" t="str">
        <f t="shared" si="5"/>
        <v/>
      </c>
      <c r="AA109" s="1" t="str">
        <f t="shared" si="9"/>
        <v/>
      </c>
    </row>
    <row r="110" spans="1:27" ht="28.5" customHeight="1">
      <c r="A110" s="2">
        <v>86</v>
      </c>
      <c r="B110" s="24"/>
      <c r="C110" s="24"/>
      <c r="D110" s="24"/>
      <c r="E110" s="24"/>
      <c r="F110" s="25"/>
      <c r="G110" s="24"/>
      <c r="H110" s="24"/>
      <c r="I110" s="24"/>
      <c r="J110" s="55" t="str">
        <f t="shared" si="6"/>
        <v/>
      </c>
      <c r="K110" s="24"/>
      <c r="L110" s="25"/>
      <c r="M110" s="26"/>
      <c r="N110" s="24"/>
      <c r="O110" s="48"/>
      <c r="P110" s="24"/>
      <c r="Q110" s="48"/>
      <c r="R110" s="23" t="str">
        <f>IFERROR(VLOOKUP(L110,選択肢!H$2:I$46,2,FALSE),IFERROR(VLOOKUP(M110,選択肢!H$2:I$46,2,FALSE),""))</f>
        <v/>
      </c>
      <c r="S110" s="41" t="str">
        <f t="shared" si="7"/>
        <v/>
      </c>
      <c r="T110" s="43"/>
      <c r="U110" s="25"/>
      <c r="V110" s="25"/>
      <c r="W110" s="17"/>
      <c r="X110" s="38" t="str">
        <f t="shared" si="8"/>
        <v>氏名を入力してください</v>
      </c>
      <c r="Y110" s="39" t="str">
        <f t="shared" si="5"/>
        <v/>
      </c>
      <c r="AA110" s="1" t="str">
        <f t="shared" si="9"/>
        <v/>
      </c>
    </row>
    <row r="111" spans="1:27" ht="28.5" customHeight="1">
      <c r="A111" s="2">
        <v>87</v>
      </c>
      <c r="B111" s="24"/>
      <c r="C111" s="24"/>
      <c r="D111" s="24"/>
      <c r="E111" s="24"/>
      <c r="F111" s="25"/>
      <c r="G111" s="24"/>
      <c r="H111" s="24"/>
      <c r="I111" s="24"/>
      <c r="J111" s="55" t="str">
        <f t="shared" si="6"/>
        <v/>
      </c>
      <c r="K111" s="24"/>
      <c r="L111" s="25"/>
      <c r="M111" s="26"/>
      <c r="N111" s="24"/>
      <c r="O111" s="48"/>
      <c r="P111" s="24"/>
      <c r="Q111" s="48"/>
      <c r="R111" s="23" t="str">
        <f>IFERROR(VLOOKUP(L111,選択肢!H$2:I$46,2,FALSE),IFERROR(VLOOKUP(M111,選択肢!H$2:I$46,2,FALSE),""))</f>
        <v/>
      </c>
      <c r="S111" s="41" t="str">
        <f t="shared" si="7"/>
        <v/>
      </c>
      <c r="T111" s="43"/>
      <c r="U111" s="25"/>
      <c r="V111" s="25"/>
      <c r="W111" s="17"/>
      <c r="X111" s="38" t="str">
        <f t="shared" si="8"/>
        <v>氏名を入力してください</v>
      </c>
      <c r="Y111" s="39" t="str">
        <f t="shared" si="5"/>
        <v/>
      </c>
      <c r="AA111" s="1" t="str">
        <f t="shared" si="9"/>
        <v/>
      </c>
    </row>
    <row r="112" spans="1:27" ht="28.5" customHeight="1">
      <c r="A112" s="2">
        <v>88</v>
      </c>
      <c r="B112" s="24"/>
      <c r="C112" s="24"/>
      <c r="D112" s="24"/>
      <c r="E112" s="24"/>
      <c r="F112" s="25"/>
      <c r="G112" s="24"/>
      <c r="H112" s="24"/>
      <c r="I112" s="24"/>
      <c r="J112" s="55" t="str">
        <f t="shared" si="6"/>
        <v/>
      </c>
      <c r="K112" s="24"/>
      <c r="L112" s="25"/>
      <c r="M112" s="26"/>
      <c r="N112" s="24"/>
      <c r="O112" s="48"/>
      <c r="P112" s="24"/>
      <c r="Q112" s="48"/>
      <c r="R112" s="23" t="str">
        <f>IFERROR(VLOOKUP(L112,選択肢!H$2:I$46,2,FALSE),IFERROR(VLOOKUP(M112,選択肢!H$2:I$46,2,FALSE),""))</f>
        <v/>
      </c>
      <c r="S112" s="41" t="str">
        <f t="shared" si="7"/>
        <v/>
      </c>
      <c r="T112" s="43"/>
      <c r="U112" s="25"/>
      <c r="V112" s="25"/>
      <c r="W112" s="17"/>
      <c r="X112" s="38" t="str">
        <f t="shared" si="8"/>
        <v>氏名を入力してください</v>
      </c>
      <c r="Y112" s="39" t="str">
        <f t="shared" si="5"/>
        <v/>
      </c>
      <c r="AA112" s="1" t="str">
        <f t="shared" si="9"/>
        <v/>
      </c>
    </row>
    <row r="113" spans="1:27" ht="28.5" customHeight="1">
      <c r="A113" s="2">
        <v>89</v>
      </c>
      <c r="B113" s="24"/>
      <c r="C113" s="24"/>
      <c r="D113" s="24"/>
      <c r="E113" s="24"/>
      <c r="F113" s="25"/>
      <c r="G113" s="24"/>
      <c r="H113" s="24"/>
      <c r="I113" s="24"/>
      <c r="J113" s="55" t="str">
        <f t="shared" si="6"/>
        <v/>
      </c>
      <c r="K113" s="24"/>
      <c r="L113" s="25"/>
      <c r="M113" s="26"/>
      <c r="N113" s="24"/>
      <c r="O113" s="48"/>
      <c r="P113" s="24"/>
      <c r="Q113" s="48"/>
      <c r="R113" s="23" t="str">
        <f>IFERROR(VLOOKUP(L113,選択肢!H$2:I$46,2,FALSE),IFERROR(VLOOKUP(M113,選択肢!H$2:I$46,2,FALSE),""))</f>
        <v/>
      </c>
      <c r="S113" s="41" t="str">
        <f t="shared" si="7"/>
        <v/>
      </c>
      <c r="T113" s="43"/>
      <c r="U113" s="25"/>
      <c r="V113" s="25"/>
      <c r="W113" s="17"/>
      <c r="X113" s="38" t="str">
        <f t="shared" si="8"/>
        <v>氏名を入力してください</v>
      </c>
      <c r="Y113" s="39" t="str">
        <f t="shared" si="5"/>
        <v/>
      </c>
      <c r="AA113" s="1" t="str">
        <f t="shared" si="9"/>
        <v/>
      </c>
    </row>
    <row r="114" spans="1:27" ht="28.5" customHeight="1">
      <c r="A114" s="2">
        <v>90</v>
      </c>
      <c r="B114" s="24"/>
      <c r="C114" s="24"/>
      <c r="D114" s="24"/>
      <c r="E114" s="24"/>
      <c r="F114" s="25"/>
      <c r="G114" s="24"/>
      <c r="H114" s="24"/>
      <c r="I114" s="24"/>
      <c r="J114" s="55" t="str">
        <f t="shared" si="6"/>
        <v/>
      </c>
      <c r="K114" s="24"/>
      <c r="L114" s="25"/>
      <c r="M114" s="26"/>
      <c r="N114" s="24"/>
      <c r="O114" s="48"/>
      <c r="P114" s="24"/>
      <c r="Q114" s="48"/>
      <c r="R114" s="23" t="str">
        <f>IFERROR(VLOOKUP(L114,選択肢!H$2:I$46,2,FALSE),IFERROR(VLOOKUP(M114,選択肢!H$2:I$46,2,FALSE),""))</f>
        <v/>
      </c>
      <c r="S114" s="41" t="str">
        <f t="shared" si="7"/>
        <v/>
      </c>
      <c r="T114" s="43"/>
      <c r="U114" s="25"/>
      <c r="V114" s="25"/>
      <c r="W114" s="17"/>
      <c r="X114" s="38" t="str">
        <f t="shared" si="8"/>
        <v>氏名を入力してください</v>
      </c>
      <c r="Y114" s="39" t="str">
        <f t="shared" si="5"/>
        <v/>
      </c>
      <c r="AA114" s="1" t="str">
        <f t="shared" si="9"/>
        <v/>
      </c>
    </row>
    <row r="115" spans="1:27" ht="28.5" customHeight="1">
      <c r="A115" s="2">
        <v>91</v>
      </c>
      <c r="B115" s="24"/>
      <c r="C115" s="24"/>
      <c r="D115" s="24"/>
      <c r="E115" s="24"/>
      <c r="F115" s="25"/>
      <c r="G115" s="24"/>
      <c r="H115" s="24"/>
      <c r="I115" s="24"/>
      <c r="J115" s="55" t="str">
        <f t="shared" si="6"/>
        <v/>
      </c>
      <c r="K115" s="24"/>
      <c r="L115" s="25"/>
      <c r="M115" s="26"/>
      <c r="N115" s="24"/>
      <c r="O115" s="48"/>
      <c r="P115" s="24"/>
      <c r="Q115" s="48"/>
      <c r="R115" s="23" t="str">
        <f>IFERROR(VLOOKUP(L115,選択肢!H$2:I$46,2,FALSE),IFERROR(VLOOKUP(M115,選択肢!H$2:I$46,2,FALSE),""))</f>
        <v/>
      </c>
      <c r="S115" s="41" t="str">
        <f t="shared" si="7"/>
        <v/>
      </c>
      <c r="T115" s="43"/>
      <c r="U115" s="25"/>
      <c r="V115" s="25"/>
      <c r="W115" s="17"/>
      <c r="X115" s="38" t="str">
        <f t="shared" si="8"/>
        <v>氏名を入力してください</v>
      </c>
      <c r="Y115" s="39" t="str">
        <f t="shared" si="5"/>
        <v/>
      </c>
      <c r="AA115" s="1" t="str">
        <f t="shared" si="9"/>
        <v/>
      </c>
    </row>
    <row r="116" spans="1:27" ht="28.5" customHeight="1">
      <c r="A116" s="2">
        <v>92</v>
      </c>
      <c r="B116" s="24"/>
      <c r="C116" s="24"/>
      <c r="D116" s="24"/>
      <c r="E116" s="24"/>
      <c r="F116" s="25"/>
      <c r="G116" s="24"/>
      <c r="H116" s="24"/>
      <c r="I116" s="24"/>
      <c r="J116" s="55" t="str">
        <f t="shared" si="6"/>
        <v/>
      </c>
      <c r="K116" s="24"/>
      <c r="L116" s="25"/>
      <c r="M116" s="26"/>
      <c r="N116" s="24"/>
      <c r="O116" s="48"/>
      <c r="P116" s="24"/>
      <c r="Q116" s="48"/>
      <c r="R116" s="23" t="str">
        <f>IFERROR(VLOOKUP(L116,選択肢!H$2:I$46,2,FALSE),IFERROR(VLOOKUP(M116,選択肢!H$2:I$46,2,FALSE),""))</f>
        <v/>
      </c>
      <c r="S116" s="41" t="str">
        <f t="shared" si="7"/>
        <v/>
      </c>
      <c r="T116" s="43"/>
      <c r="U116" s="25"/>
      <c r="V116" s="25"/>
      <c r="W116" s="17"/>
      <c r="X116" s="38" t="str">
        <f t="shared" si="8"/>
        <v>氏名を入力してください</v>
      </c>
      <c r="Y116" s="39" t="str">
        <f t="shared" si="5"/>
        <v/>
      </c>
      <c r="AA116" s="1" t="str">
        <f t="shared" si="9"/>
        <v/>
      </c>
    </row>
    <row r="117" spans="1:27" ht="28.5" customHeight="1">
      <c r="A117" s="2">
        <v>93</v>
      </c>
      <c r="B117" s="24"/>
      <c r="C117" s="24"/>
      <c r="D117" s="24"/>
      <c r="E117" s="24"/>
      <c r="F117" s="25"/>
      <c r="G117" s="24"/>
      <c r="H117" s="24"/>
      <c r="I117" s="24"/>
      <c r="J117" s="55" t="str">
        <f t="shared" si="6"/>
        <v/>
      </c>
      <c r="K117" s="24"/>
      <c r="L117" s="25"/>
      <c r="M117" s="26"/>
      <c r="N117" s="24"/>
      <c r="O117" s="48"/>
      <c r="P117" s="24"/>
      <c r="Q117" s="48"/>
      <c r="R117" s="23" t="str">
        <f>IFERROR(VLOOKUP(L117,選択肢!H$2:I$46,2,FALSE),IFERROR(VLOOKUP(M117,選択肢!H$2:I$46,2,FALSE),""))</f>
        <v/>
      </c>
      <c r="S117" s="41" t="str">
        <f t="shared" si="7"/>
        <v/>
      </c>
      <c r="T117" s="43"/>
      <c r="U117" s="25"/>
      <c r="V117" s="25"/>
      <c r="W117" s="17"/>
      <c r="X117" s="38" t="str">
        <f t="shared" si="8"/>
        <v>氏名を入力してください</v>
      </c>
      <c r="Y117" s="39" t="str">
        <f t="shared" si="5"/>
        <v/>
      </c>
      <c r="AA117" s="1" t="str">
        <f t="shared" si="9"/>
        <v/>
      </c>
    </row>
    <row r="118" spans="1:27" ht="28.5" customHeight="1">
      <c r="A118" s="2">
        <v>94</v>
      </c>
      <c r="B118" s="24"/>
      <c r="C118" s="24"/>
      <c r="D118" s="24"/>
      <c r="E118" s="24"/>
      <c r="F118" s="25"/>
      <c r="G118" s="24"/>
      <c r="H118" s="24"/>
      <c r="I118" s="24"/>
      <c r="J118" s="55" t="str">
        <f t="shared" si="6"/>
        <v/>
      </c>
      <c r="K118" s="24"/>
      <c r="L118" s="25"/>
      <c r="M118" s="26"/>
      <c r="N118" s="24"/>
      <c r="O118" s="48"/>
      <c r="P118" s="24"/>
      <c r="Q118" s="48"/>
      <c r="R118" s="23" t="str">
        <f>IFERROR(VLOOKUP(L118,選択肢!H$2:I$46,2,FALSE),IFERROR(VLOOKUP(M118,選択肢!H$2:I$46,2,FALSE),""))</f>
        <v/>
      </c>
      <c r="S118" s="41" t="str">
        <f t="shared" si="7"/>
        <v/>
      </c>
      <c r="T118" s="43"/>
      <c r="U118" s="25"/>
      <c r="V118" s="25"/>
      <c r="W118" s="17"/>
      <c r="X118" s="38" t="str">
        <f t="shared" si="8"/>
        <v>氏名を入力してください</v>
      </c>
      <c r="Y118" s="39" t="str">
        <f t="shared" si="5"/>
        <v/>
      </c>
      <c r="AA118" s="1" t="str">
        <f t="shared" si="9"/>
        <v/>
      </c>
    </row>
    <row r="119" spans="1:27" ht="28.5" customHeight="1">
      <c r="A119" s="2">
        <v>95</v>
      </c>
      <c r="B119" s="24"/>
      <c r="C119" s="24"/>
      <c r="D119" s="24"/>
      <c r="E119" s="24"/>
      <c r="F119" s="25"/>
      <c r="G119" s="24"/>
      <c r="H119" s="24"/>
      <c r="I119" s="24"/>
      <c r="J119" s="55" t="str">
        <f t="shared" si="6"/>
        <v/>
      </c>
      <c r="K119" s="24"/>
      <c r="L119" s="25"/>
      <c r="M119" s="26"/>
      <c r="N119" s="24"/>
      <c r="O119" s="48"/>
      <c r="P119" s="24"/>
      <c r="Q119" s="48"/>
      <c r="R119" s="23" t="str">
        <f>IFERROR(VLOOKUP(L119,選択肢!H$2:I$46,2,FALSE),IFERROR(VLOOKUP(M119,選択肢!H$2:I$46,2,FALSE),""))</f>
        <v/>
      </c>
      <c r="S119" s="41" t="str">
        <f t="shared" si="7"/>
        <v/>
      </c>
      <c r="T119" s="43"/>
      <c r="U119" s="25"/>
      <c r="V119" s="25"/>
      <c r="W119" s="17"/>
      <c r="X119" s="38" t="str">
        <f t="shared" si="8"/>
        <v>氏名を入力してください</v>
      </c>
      <c r="Y119" s="39" t="str">
        <f t="shared" si="5"/>
        <v/>
      </c>
      <c r="AA119" s="1" t="str">
        <f t="shared" si="9"/>
        <v/>
      </c>
    </row>
    <row r="120" spans="1:27" ht="28.5" customHeight="1">
      <c r="A120" s="2">
        <v>96</v>
      </c>
      <c r="B120" s="24"/>
      <c r="C120" s="24"/>
      <c r="D120" s="24"/>
      <c r="E120" s="24"/>
      <c r="F120" s="25"/>
      <c r="G120" s="24"/>
      <c r="H120" s="24"/>
      <c r="I120" s="24"/>
      <c r="J120" s="55" t="str">
        <f t="shared" si="6"/>
        <v/>
      </c>
      <c r="K120" s="24"/>
      <c r="L120" s="25"/>
      <c r="M120" s="26"/>
      <c r="N120" s="24"/>
      <c r="O120" s="48"/>
      <c r="P120" s="24"/>
      <c r="Q120" s="48"/>
      <c r="R120" s="23" t="str">
        <f>IFERROR(VLOOKUP(L120,選択肢!H$2:I$46,2,FALSE),IFERROR(VLOOKUP(M120,選択肢!H$2:I$46,2,FALSE),""))</f>
        <v/>
      </c>
      <c r="S120" s="41" t="str">
        <f t="shared" si="7"/>
        <v/>
      </c>
      <c r="T120" s="43"/>
      <c r="U120" s="25"/>
      <c r="V120" s="25"/>
      <c r="W120" s="17"/>
      <c r="X120" s="38" t="str">
        <f t="shared" si="8"/>
        <v>氏名を入力してください</v>
      </c>
      <c r="Y120" s="39" t="str">
        <f t="shared" si="5"/>
        <v/>
      </c>
      <c r="AA120" s="1" t="str">
        <f t="shared" si="9"/>
        <v/>
      </c>
    </row>
    <row r="121" spans="1:27" ht="28.5" customHeight="1">
      <c r="A121" s="2">
        <v>97</v>
      </c>
      <c r="B121" s="24"/>
      <c r="C121" s="24"/>
      <c r="D121" s="24"/>
      <c r="E121" s="24"/>
      <c r="F121" s="25"/>
      <c r="G121" s="24"/>
      <c r="H121" s="24"/>
      <c r="I121" s="24"/>
      <c r="J121" s="55" t="str">
        <f t="shared" si="6"/>
        <v/>
      </c>
      <c r="K121" s="24"/>
      <c r="L121" s="25"/>
      <c r="M121" s="26"/>
      <c r="N121" s="24"/>
      <c r="O121" s="48"/>
      <c r="P121" s="24"/>
      <c r="Q121" s="48"/>
      <c r="R121" s="23" t="str">
        <f>IFERROR(VLOOKUP(L121,選択肢!H$2:I$46,2,FALSE),IFERROR(VLOOKUP(M121,選択肢!H$2:I$46,2,FALSE),""))</f>
        <v/>
      </c>
      <c r="S121" s="41" t="str">
        <f t="shared" si="7"/>
        <v/>
      </c>
      <c r="T121" s="43"/>
      <c r="U121" s="25"/>
      <c r="V121" s="25"/>
      <c r="W121" s="17"/>
      <c r="X121" s="38" t="str">
        <f t="shared" si="8"/>
        <v>氏名を入力してください</v>
      </c>
      <c r="Y121" s="39" t="str">
        <f t="shared" si="5"/>
        <v/>
      </c>
      <c r="AA121" s="1" t="str">
        <f t="shared" si="9"/>
        <v/>
      </c>
    </row>
    <row r="122" spans="1:27" ht="28.5" customHeight="1">
      <c r="A122" s="2">
        <v>98</v>
      </c>
      <c r="B122" s="24"/>
      <c r="C122" s="24"/>
      <c r="D122" s="24"/>
      <c r="E122" s="24"/>
      <c r="F122" s="25"/>
      <c r="G122" s="24"/>
      <c r="H122" s="24"/>
      <c r="I122" s="24"/>
      <c r="J122" s="55" t="str">
        <f t="shared" si="6"/>
        <v/>
      </c>
      <c r="K122" s="24"/>
      <c r="L122" s="25"/>
      <c r="M122" s="26"/>
      <c r="N122" s="24"/>
      <c r="O122" s="48"/>
      <c r="P122" s="24"/>
      <c r="Q122" s="48"/>
      <c r="R122" s="23" t="str">
        <f>IFERROR(VLOOKUP(L122,選択肢!H$2:I$46,2,FALSE),IFERROR(VLOOKUP(M122,選択肢!H$2:I$46,2,FALSE),""))</f>
        <v/>
      </c>
      <c r="S122" s="41" t="str">
        <f t="shared" si="7"/>
        <v/>
      </c>
      <c r="T122" s="43"/>
      <c r="U122" s="25"/>
      <c r="V122" s="25"/>
      <c r="W122" s="17"/>
      <c r="X122" s="38" t="str">
        <f t="shared" si="8"/>
        <v>氏名を入力してください</v>
      </c>
      <c r="Y122" s="39" t="str">
        <f t="shared" si="5"/>
        <v/>
      </c>
      <c r="AA122" s="1" t="str">
        <f t="shared" si="9"/>
        <v/>
      </c>
    </row>
    <row r="123" spans="1:27" ht="28.5" customHeight="1">
      <c r="A123" s="2">
        <v>99</v>
      </c>
      <c r="B123" s="24"/>
      <c r="C123" s="24"/>
      <c r="D123" s="24"/>
      <c r="E123" s="24"/>
      <c r="F123" s="25"/>
      <c r="G123" s="24"/>
      <c r="H123" s="24"/>
      <c r="I123" s="24"/>
      <c r="J123" s="55" t="str">
        <f t="shared" si="6"/>
        <v/>
      </c>
      <c r="K123" s="24"/>
      <c r="L123" s="25"/>
      <c r="M123" s="26"/>
      <c r="N123" s="24"/>
      <c r="O123" s="48"/>
      <c r="P123" s="24"/>
      <c r="Q123" s="48"/>
      <c r="R123" s="23" t="str">
        <f>IFERROR(VLOOKUP(L123,選択肢!H$2:I$46,2,FALSE),IFERROR(VLOOKUP(M123,選択肢!H$2:I$46,2,FALSE),""))</f>
        <v/>
      </c>
      <c r="S123" s="41" t="str">
        <f t="shared" si="7"/>
        <v/>
      </c>
      <c r="T123" s="43"/>
      <c r="U123" s="25"/>
      <c r="V123" s="25"/>
      <c r="W123" s="17"/>
      <c r="X123" s="38" t="str">
        <f t="shared" si="8"/>
        <v>氏名を入力してください</v>
      </c>
      <c r="Y123" s="39" t="str">
        <f t="shared" si="5"/>
        <v/>
      </c>
      <c r="AA123" s="1" t="str">
        <f t="shared" si="9"/>
        <v/>
      </c>
    </row>
    <row r="124" spans="1:27" ht="28.5" customHeight="1">
      <c r="A124" s="2">
        <v>100</v>
      </c>
      <c r="B124" s="24"/>
      <c r="C124" s="24"/>
      <c r="D124" s="24"/>
      <c r="E124" s="24"/>
      <c r="F124" s="25"/>
      <c r="G124" s="24"/>
      <c r="H124" s="24"/>
      <c r="I124" s="24"/>
      <c r="J124" s="55" t="str">
        <f t="shared" si="6"/>
        <v/>
      </c>
      <c r="K124" s="24"/>
      <c r="L124" s="25"/>
      <c r="M124" s="26"/>
      <c r="N124" s="24"/>
      <c r="O124" s="48"/>
      <c r="P124" s="24"/>
      <c r="Q124" s="48"/>
      <c r="R124" s="23" t="str">
        <f>IFERROR(VLOOKUP(L124,選択肢!H$2:I$46,2,FALSE),IFERROR(VLOOKUP(M124,選択肢!H$2:I$46,2,FALSE),""))</f>
        <v/>
      </c>
      <c r="S124" s="41" t="str">
        <f t="shared" si="7"/>
        <v/>
      </c>
      <c r="T124" s="43"/>
      <c r="U124" s="25"/>
      <c r="V124" s="25"/>
      <c r="W124" s="17"/>
      <c r="X124" s="38" t="str">
        <f t="shared" si="8"/>
        <v>氏名を入力してください</v>
      </c>
      <c r="Y124" s="39" t="str">
        <f t="shared" si="5"/>
        <v/>
      </c>
      <c r="AA124" s="1" t="str">
        <f t="shared" si="9"/>
        <v/>
      </c>
    </row>
    <row r="125" spans="1:27" ht="28.5" customHeight="1">
      <c r="A125" s="2">
        <v>101</v>
      </c>
      <c r="B125" s="24"/>
      <c r="C125" s="24"/>
      <c r="D125" s="24"/>
      <c r="E125" s="24"/>
      <c r="F125" s="25"/>
      <c r="G125" s="24"/>
      <c r="H125" s="24"/>
      <c r="I125" s="24"/>
      <c r="J125" s="55" t="str">
        <f t="shared" si="6"/>
        <v/>
      </c>
      <c r="K125" s="24"/>
      <c r="L125" s="25"/>
      <c r="M125" s="26"/>
      <c r="N125" s="24"/>
      <c r="O125" s="48"/>
      <c r="P125" s="24"/>
      <c r="Q125" s="48"/>
      <c r="R125" s="23" t="str">
        <f>IFERROR(VLOOKUP(L125,選択肢!H$2:I$46,2,FALSE),IFERROR(VLOOKUP(M125,選択肢!H$2:I$46,2,FALSE),""))</f>
        <v/>
      </c>
      <c r="S125" s="41" t="str">
        <f t="shared" si="7"/>
        <v/>
      </c>
      <c r="T125" s="43"/>
      <c r="U125" s="25"/>
      <c r="V125" s="25"/>
      <c r="W125" s="17"/>
      <c r="X125" s="38" t="str">
        <f t="shared" si="8"/>
        <v>氏名を入力してください</v>
      </c>
      <c r="Y125" s="39" t="str">
        <f t="shared" si="5"/>
        <v/>
      </c>
      <c r="AA125" s="1" t="str">
        <f t="shared" si="9"/>
        <v/>
      </c>
    </row>
    <row r="126" spans="1:27" ht="28.5" customHeight="1">
      <c r="A126" s="2">
        <v>102</v>
      </c>
      <c r="B126" s="24"/>
      <c r="C126" s="24"/>
      <c r="D126" s="24"/>
      <c r="E126" s="24"/>
      <c r="F126" s="25"/>
      <c r="G126" s="24"/>
      <c r="H126" s="24"/>
      <c r="I126" s="24"/>
      <c r="J126" s="55" t="str">
        <f t="shared" si="6"/>
        <v/>
      </c>
      <c r="K126" s="24"/>
      <c r="L126" s="25"/>
      <c r="M126" s="26"/>
      <c r="N126" s="24"/>
      <c r="O126" s="48"/>
      <c r="P126" s="24"/>
      <c r="Q126" s="48"/>
      <c r="R126" s="23" t="str">
        <f>IFERROR(VLOOKUP(L126,選択肢!H$2:I$46,2,FALSE),IFERROR(VLOOKUP(M126,選択肢!H$2:I$46,2,FALSE),""))</f>
        <v/>
      </c>
      <c r="S126" s="41" t="str">
        <f t="shared" si="7"/>
        <v/>
      </c>
      <c r="T126" s="43"/>
      <c r="U126" s="25"/>
      <c r="V126" s="25"/>
      <c r="W126" s="17"/>
      <c r="X126" s="38" t="str">
        <f t="shared" si="8"/>
        <v>氏名を入力してください</v>
      </c>
      <c r="Y126" s="39" t="str">
        <f t="shared" si="5"/>
        <v/>
      </c>
      <c r="AA126" s="1" t="str">
        <f t="shared" si="9"/>
        <v/>
      </c>
    </row>
    <row r="127" spans="1:27" ht="28.5" customHeight="1">
      <c r="A127" s="2">
        <v>103</v>
      </c>
      <c r="B127" s="24"/>
      <c r="C127" s="24"/>
      <c r="D127" s="24"/>
      <c r="E127" s="24"/>
      <c r="F127" s="25"/>
      <c r="G127" s="24"/>
      <c r="H127" s="24"/>
      <c r="I127" s="24"/>
      <c r="J127" s="55" t="str">
        <f t="shared" si="6"/>
        <v/>
      </c>
      <c r="K127" s="24"/>
      <c r="L127" s="25"/>
      <c r="M127" s="26"/>
      <c r="N127" s="24"/>
      <c r="O127" s="48"/>
      <c r="P127" s="24"/>
      <c r="Q127" s="48"/>
      <c r="R127" s="23" t="str">
        <f>IFERROR(VLOOKUP(L127,選択肢!H$2:I$46,2,FALSE),IFERROR(VLOOKUP(M127,選択肢!H$2:I$46,2,FALSE),""))</f>
        <v/>
      </c>
      <c r="S127" s="41" t="str">
        <f t="shared" si="7"/>
        <v/>
      </c>
      <c r="T127" s="43"/>
      <c r="U127" s="25"/>
      <c r="V127" s="25"/>
      <c r="W127" s="17"/>
      <c r="X127" s="38" t="str">
        <f t="shared" si="8"/>
        <v>氏名を入力してください</v>
      </c>
      <c r="Y127" s="39" t="str">
        <f t="shared" si="5"/>
        <v/>
      </c>
      <c r="AA127" s="1" t="str">
        <f t="shared" si="9"/>
        <v/>
      </c>
    </row>
    <row r="128" spans="1:27" ht="28.5" customHeight="1">
      <c r="A128" s="2">
        <v>104</v>
      </c>
      <c r="B128" s="24"/>
      <c r="C128" s="24"/>
      <c r="D128" s="24"/>
      <c r="E128" s="24"/>
      <c r="F128" s="25"/>
      <c r="G128" s="24"/>
      <c r="H128" s="24"/>
      <c r="I128" s="24"/>
      <c r="J128" s="55" t="str">
        <f t="shared" si="6"/>
        <v/>
      </c>
      <c r="K128" s="24"/>
      <c r="L128" s="25"/>
      <c r="M128" s="26"/>
      <c r="N128" s="24"/>
      <c r="O128" s="48"/>
      <c r="P128" s="24"/>
      <c r="Q128" s="48"/>
      <c r="R128" s="23" t="str">
        <f>IFERROR(VLOOKUP(L128,選択肢!H$2:I$46,2,FALSE),IFERROR(VLOOKUP(M128,選択肢!H$2:I$46,2,FALSE),""))</f>
        <v/>
      </c>
      <c r="S128" s="41" t="str">
        <f t="shared" si="7"/>
        <v/>
      </c>
      <c r="T128" s="43"/>
      <c r="U128" s="25"/>
      <c r="V128" s="25"/>
      <c r="W128" s="17"/>
      <c r="X128" s="38" t="str">
        <f t="shared" si="8"/>
        <v>氏名を入力してください</v>
      </c>
      <c r="Y128" s="39" t="str">
        <f t="shared" si="5"/>
        <v/>
      </c>
      <c r="AA128" s="1" t="str">
        <f t="shared" si="9"/>
        <v/>
      </c>
    </row>
    <row r="129" spans="1:27" ht="28.5" customHeight="1">
      <c r="A129" s="2">
        <v>105</v>
      </c>
      <c r="B129" s="24"/>
      <c r="C129" s="24"/>
      <c r="D129" s="24"/>
      <c r="E129" s="24"/>
      <c r="F129" s="25"/>
      <c r="G129" s="24"/>
      <c r="H129" s="24"/>
      <c r="I129" s="24"/>
      <c r="J129" s="55" t="str">
        <f t="shared" si="6"/>
        <v/>
      </c>
      <c r="K129" s="24"/>
      <c r="L129" s="25"/>
      <c r="M129" s="26"/>
      <c r="N129" s="24"/>
      <c r="O129" s="48"/>
      <c r="P129" s="24"/>
      <c r="Q129" s="48"/>
      <c r="R129" s="23" t="str">
        <f>IFERROR(VLOOKUP(L129,選択肢!H$2:I$46,2,FALSE),IFERROR(VLOOKUP(M129,選択肢!H$2:I$46,2,FALSE),""))</f>
        <v/>
      </c>
      <c r="S129" s="41" t="str">
        <f t="shared" si="7"/>
        <v/>
      </c>
      <c r="T129" s="43"/>
      <c r="U129" s="25"/>
      <c r="V129" s="25"/>
      <c r="W129" s="17"/>
      <c r="X129" s="38" t="str">
        <f t="shared" si="8"/>
        <v>氏名を入力してください</v>
      </c>
      <c r="Y129" s="39" t="str">
        <f t="shared" si="5"/>
        <v/>
      </c>
      <c r="AA129" s="1" t="str">
        <f t="shared" si="9"/>
        <v/>
      </c>
    </row>
    <row r="130" spans="1:27" ht="28.5" customHeight="1">
      <c r="A130" s="2">
        <v>106</v>
      </c>
      <c r="B130" s="24"/>
      <c r="C130" s="24"/>
      <c r="D130" s="24"/>
      <c r="E130" s="24"/>
      <c r="F130" s="25"/>
      <c r="G130" s="24"/>
      <c r="H130" s="24"/>
      <c r="I130" s="24"/>
      <c r="J130" s="55" t="str">
        <f t="shared" si="6"/>
        <v/>
      </c>
      <c r="K130" s="24"/>
      <c r="L130" s="25"/>
      <c r="M130" s="26"/>
      <c r="N130" s="24"/>
      <c r="O130" s="48"/>
      <c r="P130" s="24"/>
      <c r="Q130" s="48"/>
      <c r="R130" s="23" t="str">
        <f>IFERROR(VLOOKUP(L130,選択肢!H$2:I$46,2,FALSE),IFERROR(VLOOKUP(M130,選択肢!H$2:I$46,2,FALSE),""))</f>
        <v/>
      </c>
      <c r="S130" s="41" t="str">
        <f t="shared" si="7"/>
        <v/>
      </c>
      <c r="T130" s="43"/>
      <c r="U130" s="25"/>
      <c r="V130" s="25"/>
      <c r="W130" s="17"/>
      <c r="X130" s="38" t="str">
        <f t="shared" si="8"/>
        <v>氏名を入力してください</v>
      </c>
      <c r="Y130" s="39" t="str">
        <f t="shared" si="5"/>
        <v/>
      </c>
      <c r="AA130" s="1" t="str">
        <f t="shared" si="9"/>
        <v/>
      </c>
    </row>
    <row r="131" spans="1:27" ht="28.5" customHeight="1">
      <c r="A131" s="2">
        <v>107</v>
      </c>
      <c r="B131" s="24"/>
      <c r="C131" s="24"/>
      <c r="D131" s="24"/>
      <c r="E131" s="24"/>
      <c r="F131" s="25"/>
      <c r="G131" s="24"/>
      <c r="H131" s="24"/>
      <c r="I131" s="24"/>
      <c r="J131" s="55" t="str">
        <f t="shared" si="6"/>
        <v/>
      </c>
      <c r="K131" s="24"/>
      <c r="L131" s="25"/>
      <c r="M131" s="26"/>
      <c r="N131" s="24"/>
      <c r="O131" s="48"/>
      <c r="P131" s="24"/>
      <c r="Q131" s="48"/>
      <c r="R131" s="23" t="str">
        <f>IFERROR(VLOOKUP(L131,選択肢!H$2:I$46,2,FALSE),IFERROR(VLOOKUP(M131,選択肢!H$2:I$46,2,FALSE),""))</f>
        <v/>
      </c>
      <c r="S131" s="41" t="str">
        <f t="shared" si="7"/>
        <v/>
      </c>
      <c r="T131" s="43"/>
      <c r="U131" s="25"/>
      <c r="V131" s="25"/>
      <c r="W131" s="17"/>
      <c r="X131" s="38" t="str">
        <f t="shared" si="8"/>
        <v>氏名を入力してください</v>
      </c>
      <c r="Y131" s="39" t="str">
        <f t="shared" si="5"/>
        <v/>
      </c>
      <c r="AA131" s="1" t="str">
        <f t="shared" si="9"/>
        <v/>
      </c>
    </row>
    <row r="132" spans="1:27" ht="28.5" customHeight="1">
      <c r="A132" s="2">
        <v>108</v>
      </c>
      <c r="B132" s="24"/>
      <c r="C132" s="24"/>
      <c r="D132" s="24"/>
      <c r="E132" s="24"/>
      <c r="F132" s="25"/>
      <c r="G132" s="24"/>
      <c r="H132" s="24"/>
      <c r="I132" s="24"/>
      <c r="J132" s="55" t="str">
        <f t="shared" si="6"/>
        <v/>
      </c>
      <c r="K132" s="24"/>
      <c r="L132" s="25"/>
      <c r="M132" s="26"/>
      <c r="N132" s="24"/>
      <c r="O132" s="48"/>
      <c r="P132" s="24"/>
      <c r="Q132" s="48"/>
      <c r="R132" s="23" t="str">
        <f>IFERROR(VLOOKUP(L132,選択肢!H$2:I$46,2,FALSE),IFERROR(VLOOKUP(M132,選択肢!H$2:I$46,2,FALSE),""))</f>
        <v/>
      </c>
      <c r="S132" s="41" t="str">
        <f t="shared" si="7"/>
        <v/>
      </c>
      <c r="T132" s="43"/>
      <c r="U132" s="25"/>
      <c r="V132" s="25"/>
      <c r="W132" s="17"/>
      <c r="X132" s="38" t="str">
        <f t="shared" si="8"/>
        <v>氏名を入力してください</v>
      </c>
      <c r="Y132" s="39" t="str">
        <f t="shared" si="5"/>
        <v/>
      </c>
      <c r="AA132" s="1" t="str">
        <f t="shared" si="9"/>
        <v/>
      </c>
    </row>
    <row r="133" spans="1:27" ht="28.5" customHeight="1">
      <c r="A133" s="2">
        <v>109</v>
      </c>
      <c r="B133" s="24"/>
      <c r="C133" s="24"/>
      <c r="D133" s="24"/>
      <c r="E133" s="24"/>
      <c r="F133" s="25"/>
      <c r="G133" s="24"/>
      <c r="H133" s="24"/>
      <c r="I133" s="24"/>
      <c r="J133" s="55" t="str">
        <f t="shared" si="6"/>
        <v/>
      </c>
      <c r="K133" s="24"/>
      <c r="L133" s="25"/>
      <c r="M133" s="26"/>
      <c r="N133" s="24"/>
      <c r="O133" s="48"/>
      <c r="P133" s="24"/>
      <c r="Q133" s="48"/>
      <c r="R133" s="23" t="str">
        <f>IFERROR(VLOOKUP(L133,選択肢!H$2:I$46,2,FALSE),IFERROR(VLOOKUP(M133,選択肢!H$2:I$46,2,FALSE),""))</f>
        <v/>
      </c>
      <c r="S133" s="41" t="str">
        <f t="shared" si="7"/>
        <v/>
      </c>
      <c r="T133" s="43"/>
      <c r="U133" s="25"/>
      <c r="V133" s="25"/>
      <c r="W133" s="17"/>
      <c r="X133" s="38" t="str">
        <f t="shared" si="8"/>
        <v>氏名を入力してください</v>
      </c>
      <c r="Y133" s="39" t="str">
        <f t="shared" si="5"/>
        <v/>
      </c>
      <c r="AA133" s="1" t="str">
        <f t="shared" si="9"/>
        <v/>
      </c>
    </row>
    <row r="134" spans="1:27" ht="28.5" customHeight="1">
      <c r="A134" s="2">
        <v>110</v>
      </c>
      <c r="B134" s="24"/>
      <c r="C134" s="24"/>
      <c r="D134" s="24"/>
      <c r="E134" s="24"/>
      <c r="F134" s="25"/>
      <c r="G134" s="24"/>
      <c r="H134" s="24"/>
      <c r="I134" s="24"/>
      <c r="J134" s="55" t="str">
        <f t="shared" si="6"/>
        <v/>
      </c>
      <c r="K134" s="24"/>
      <c r="L134" s="25"/>
      <c r="M134" s="26"/>
      <c r="N134" s="24"/>
      <c r="O134" s="48"/>
      <c r="P134" s="24"/>
      <c r="Q134" s="48"/>
      <c r="R134" s="23" t="str">
        <f>IFERROR(VLOOKUP(L134,選択肢!H$2:I$46,2,FALSE),IFERROR(VLOOKUP(M134,選択肢!H$2:I$46,2,FALSE),""))</f>
        <v/>
      </c>
      <c r="S134" s="41" t="str">
        <f t="shared" si="7"/>
        <v/>
      </c>
      <c r="T134" s="43"/>
      <c r="U134" s="25"/>
      <c r="V134" s="25"/>
      <c r="W134" s="17"/>
      <c r="X134" s="38" t="str">
        <f t="shared" si="8"/>
        <v>氏名を入力してください</v>
      </c>
      <c r="Y134" s="39" t="str">
        <f t="shared" si="5"/>
        <v/>
      </c>
      <c r="AA134" s="1" t="str">
        <f t="shared" si="9"/>
        <v/>
      </c>
    </row>
    <row r="135" spans="1:27" ht="28.5" customHeight="1">
      <c r="A135" s="2">
        <v>111</v>
      </c>
      <c r="B135" s="24"/>
      <c r="C135" s="24"/>
      <c r="D135" s="24"/>
      <c r="E135" s="24"/>
      <c r="F135" s="25"/>
      <c r="G135" s="24"/>
      <c r="H135" s="24"/>
      <c r="I135" s="24"/>
      <c r="J135" s="55" t="str">
        <f t="shared" si="6"/>
        <v/>
      </c>
      <c r="K135" s="24"/>
      <c r="L135" s="25"/>
      <c r="M135" s="26"/>
      <c r="N135" s="24"/>
      <c r="O135" s="48"/>
      <c r="P135" s="24"/>
      <c r="Q135" s="48"/>
      <c r="R135" s="23" t="str">
        <f>IFERROR(VLOOKUP(L135,選択肢!H$2:I$46,2,FALSE),IFERROR(VLOOKUP(M135,選択肢!H$2:I$46,2,FALSE),""))</f>
        <v/>
      </c>
      <c r="S135" s="41" t="str">
        <f t="shared" si="7"/>
        <v/>
      </c>
      <c r="T135" s="43"/>
      <c r="U135" s="25"/>
      <c r="V135" s="25"/>
      <c r="W135" s="17"/>
      <c r="X135" s="38" t="str">
        <f t="shared" si="8"/>
        <v>氏名を入力してください</v>
      </c>
      <c r="Y135" s="39" t="str">
        <f t="shared" si="5"/>
        <v/>
      </c>
      <c r="AA135" s="1" t="str">
        <f t="shared" si="9"/>
        <v/>
      </c>
    </row>
    <row r="136" spans="1:27" ht="28.5" customHeight="1">
      <c r="A136" s="2">
        <v>112</v>
      </c>
      <c r="B136" s="24"/>
      <c r="C136" s="24"/>
      <c r="D136" s="24"/>
      <c r="E136" s="24"/>
      <c r="F136" s="25"/>
      <c r="G136" s="24"/>
      <c r="H136" s="24"/>
      <c r="I136" s="24"/>
      <c r="J136" s="55" t="str">
        <f t="shared" si="6"/>
        <v/>
      </c>
      <c r="K136" s="24"/>
      <c r="L136" s="25"/>
      <c r="M136" s="26"/>
      <c r="N136" s="24"/>
      <c r="O136" s="48"/>
      <c r="P136" s="24"/>
      <c r="Q136" s="48"/>
      <c r="R136" s="23" t="str">
        <f>IFERROR(VLOOKUP(L136,選択肢!H$2:I$46,2,FALSE),IFERROR(VLOOKUP(M136,選択肢!H$2:I$46,2,FALSE),""))</f>
        <v/>
      </c>
      <c r="S136" s="41" t="str">
        <f t="shared" si="7"/>
        <v/>
      </c>
      <c r="T136" s="43"/>
      <c r="U136" s="25"/>
      <c r="V136" s="25"/>
      <c r="W136" s="17"/>
      <c r="X136" s="38" t="str">
        <f t="shared" si="8"/>
        <v>氏名を入力してください</v>
      </c>
      <c r="Y136" s="39" t="str">
        <f t="shared" si="5"/>
        <v/>
      </c>
      <c r="AA136" s="1" t="str">
        <f t="shared" si="9"/>
        <v/>
      </c>
    </row>
    <row r="137" spans="1:27" ht="28.5" customHeight="1">
      <c r="A137" s="2">
        <v>113</v>
      </c>
      <c r="B137" s="24"/>
      <c r="C137" s="24"/>
      <c r="D137" s="24"/>
      <c r="E137" s="24"/>
      <c r="F137" s="25"/>
      <c r="G137" s="24"/>
      <c r="H137" s="24"/>
      <c r="I137" s="24"/>
      <c r="J137" s="55" t="str">
        <f t="shared" si="6"/>
        <v/>
      </c>
      <c r="K137" s="24"/>
      <c r="L137" s="25"/>
      <c r="M137" s="26"/>
      <c r="N137" s="24"/>
      <c r="O137" s="48"/>
      <c r="P137" s="24"/>
      <c r="Q137" s="48"/>
      <c r="R137" s="23" t="str">
        <f>IFERROR(VLOOKUP(L137,選択肢!H$2:I$46,2,FALSE),IFERROR(VLOOKUP(M137,選択肢!H$2:I$46,2,FALSE),""))</f>
        <v/>
      </c>
      <c r="S137" s="41" t="str">
        <f t="shared" si="7"/>
        <v/>
      </c>
      <c r="T137" s="43"/>
      <c r="U137" s="25"/>
      <c r="V137" s="25"/>
      <c r="W137" s="17"/>
      <c r="X137" s="38" t="str">
        <f t="shared" si="8"/>
        <v>氏名を入力してください</v>
      </c>
      <c r="Y137" s="39" t="str">
        <f t="shared" si="5"/>
        <v/>
      </c>
      <c r="AA137" s="1" t="str">
        <f t="shared" si="9"/>
        <v/>
      </c>
    </row>
    <row r="138" spans="1:27" ht="28.5" customHeight="1">
      <c r="A138" s="2">
        <v>114</v>
      </c>
      <c r="B138" s="24"/>
      <c r="C138" s="24"/>
      <c r="D138" s="24"/>
      <c r="E138" s="24"/>
      <c r="F138" s="25"/>
      <c r="G138" s="24"/>
      <c r="H138" s="24"/>
      <c r="I138" s="24"/>
      <c r="J138" s="55" t="str">
        <f t="shared" si="6"/>
        <v/>
      </c>
      <c r="K138" s="24"/>
      <c r="L138" s="25"/>
      <c r="M138" s="26"/>
      <c r="N138" s="24"/>
      <c r="O138" s="48"/>
      <c r="P138" s="24"/>
      <c r="Q138" s="48"/>
      <c r="R138" s="23" t="str">
        <f>IFERROR(VLOOKUP(L138,選択肢!H$2:I$46,2,FALSE),IFERROR(VLOOKUP(M138,選択肢!H$2:I$46,2,FALSE),""))</f>
        <v/>
      </c>
      <c r="S138" s="41" t="str">
        <f t="shared" si="7"/>
        <v/>
      </c>
      <c r="T138" s="43"/>
      <c r="U138" s="25"/>
      <c r="V138" s="25"/>
      <c r="W138" s="17"/>
      <c r="X138" s="38" t="str">
        <f t="shared" si="8"/>
        <v>氏名を入力してください</v>
      </c>
      <c r="Y138" s="39" t="str">
        <f t="shared" si="5"/>
        <v/>
      </c>
      <c r="AA138" s="1" t="str">
        <f t="shared" si="9"/>
        <v/>
      </c>
    </row>
    <row r="139" spans="1:27" ht="28.5" customHeight="1">
      <c r="A139" s="2">
        <v>115</v>
      </c>
      <c r="B139" s="24"/>
      <c r="C139" s="24"/>
      <c r="D139" s="24"/>
      <c r="E139" s="24"/>
      <c r="F139" s="25"/>
      <c r="G139" s="24"/>
      <c r="H139" s="24"/>
      <c r="I139" s="24"/>
      <c r="J139" s="55" t="str">
        <f t="shared" si="6"/>
        <v/>
      </c>
      <c r="K139" s="24"/>
      <c r="L139" s="25"/>
      <c r="M139" s="26"/>
      <c r="N139" s="24"/>
      <c r="O139" s="48"/>
      <c r="P139" s="24"/>
      <c r="Q139" s="48"/>
      <c r="R139" s="23" t="str">
        <f>IFERROR(VLOOKUP(L139,選択肢!H$2:I$46,2,FALSE),IFERROR(VLOOKUP(M139,選択肢!H$2:I$46,2,FALSE),""))</f>
        <v/>
      </c>
      <c r="S139" s="41" t="str">
        <f t="shared" si="7"/>
        <v/>
      </c>
      <c r="T139" s="43"/>
      <c r="U139" s="25"/>
      <c r="V139" s="25"/>
      <c r="W139" s="17"/>
      <c r="X139" s="38" t="str">
        <f t="shared" si="8"/>
        <v>氏名を入力してください</v>
      </c>
      <c r="Y139" s="39" t="str">
        <f t="shared" si="5"/>
        <v/>
      </c>
      <c r="AA139" s="1" t="str">
        <f t="shared" si="9"/>
        <v/>
      </c>
    </row>
    <row r="140" spans="1:27" ht="28.5" customHeight="1">
      <c r="A140" s="2">
        <v>116</v>
      </c>
      <c r="B140" s="24"/>
      <c r="C140" s="24"/>
      <c r="D140" s="24"/>
      <c r="E140" s="24"/>
      <c r="F140" s="25"/>
      <c r="G140" s="24"/>
      <c r="H140" s="24"/>
      <c r="I140" s="24"/>
      <c r="J140" s="55" t="str">
        <f t="shared" si="6"/>
        <v/>
      </c>
      <c r="K140" s="24"/>
      <c r="L140" s="25"/>
      <c r="M140" s="26"/>
      <c r="N140" s="24"/>
      <c r="O140" s="48"/>
      <c r="P140" s="24"/>
      <c r="Q140" s="48"/>
      <c r="R140" s="23" t="str">
        <f>IFERROR(VLOOKUP(L140,選択肢!H$2:I$46,2,FALSE),IFERROR(VLOOKUP(M140,選択肢!H$2:I$46,2,FALSE),""))</f>
        <v/>
      </c>
      <c r="S140" s="41" t="str">
        <f t="shared" si="7"/>
        <v/>
      </c>
      <c r="T140" s="43"/>
      <c r="U140" s="25"/>
      <c r="V140" s="25"/>
      <c r="W140" s="17"/>
      <c r="X140" s="38" t="str">
        <f t="shared" si="8"/>
        <v>氏名を入力してください</v>
      </c>
      <c r="Y140" s="39" t="str">
        <f t="shared" si="5"/>
        <v/>
      </c>
      <c r="AA140" s="1" t="str">
        <f t="shared" si="9"/>
        <v/>
      </c>
    </row>
    <row r="141" spans="1:27" ht="28.5" customHeight="1">
      <c r="A141" s="2">
        <v>117</v>
      </c>
      <c r="B141" s="24"/>
      <c r="C141" s="24"/>
      <c r="D141" s="24"/>
      <c r="E141" s="24"/>
      <c r="F141" s="25"/>
      <c r="G141" s="24"/>
      <c r="H141" s="24"/>
      <c r="I141" s="24"/>
      <c r="J141" s="55" t="str">
        <f t="shared" si="6"/>
        <v/>
      </c>
      <c r="K141" s="24"/>
      <c r="L141" s="25"/>
      <c r="M141" s="26"/>
      <c r="N141" s="24"/>
      <c r="O141" s="48"/>
      <c r="P141" s="24"/>
      <c r="Q141" s="48"/>
      <c r="R141" s="23" t="str">
        <f>IFERROR(VLOOKUP(L141,選択肢!H$2:I$46,2,FALSE),IFERROR(VLOOKUP(M141,選択肢!H$2:I$46,2,FALSE),""))</f>
        <v/>
      </c>
      <c r="S141" s="41" t="str">
        <f t="shared" si="7"/>
        <v/>
      </c>
      <c r="T141" s="43"/>
      <c r="U141" s="25"/>
      <c r="V141" s="25"/>
      <c r="W141" s="17"/>
      <c r="X141" s="38" t="str">
        <f t="shared" si="8"/>
        <v>氏名を入力してください</v>
      </c>
      <c r="Y141" s="39" t="str">
        <f t="shared" si="5"/>
        <v/>
      </c>
      <c r="AA141" s="1" t="str">
        <f t="shared" si="9"/>
        <v/>
      </c>
    </row>
    <row r="142" spans="1:27" ht="28.5" customHeight="1">
      <c r="A142" s="2">
        <v>118</v>
      </c>
      <c r="B142" s="24"/>
      <c r="C142" s="24"/>
      <c r="D142" s="24"/>
      <c r="E142" s="24"/>
      <c r="F142" s="25"/>
      <c r="G142" s="24"/>
      <c r="H142" s="24"/>
      <c r="I142" s="24"/>
      <c r="J142" s="55" t="str">
        <f t="shared" si="6"/>
        <v/>
      </c>
      <c r="K142" s="24"/>
      <c r="L142" s="25"/>
      <c r="M142" s="26"/>
      <c r="N142" s="24"/>
      <c r="O142" s="48"/>
      <c r="P142" s="24"/>
      <c r="Q142" s="48"/>
      <c r="R142" s="23" t="str">
        <f>IFERROR(VLOOKUP(L142,選択肢!H$2:I$46,2,FALSE),IFERROR(VLOOKUP(M142,選択肢!H$2:I$46,2,FALSE),""))</f>
        <v/>
      </c>
      <c r="S142" s="41" t="str">
        <f t="shared" si="7"/>
        <v/>
      </c>
      <c r="T142" s="43"/>
      <c r="U142" s="25"/>
      <c r="V142" s="25"/>
      <c r="W142" s="17"/>
      <c r="X142" s="38" t="str">
        <f t="shared" si="8"/>
        <v>氏名を入力してください</v>
      </c>
      <c r="Y142" s="39" t="str">
        <f t="shared" si="5"/>
        <v/>
      </c>
      <c r="AA142" s="1" t="str">
        <f t="shared" si="9"/>
        <v/>
      </c>
    </row>
    <row r="143" spans="1:27" ht="28.5" customHeight="1">
      <c r="A143" s="2">
        <v>119</v>
      </c>
      <c r="B143" s="24"/>
      <c r="C143" s="24"/>
      <c r="D143" s="24"/>
      <c r="E143" s="24"/>
      <c r="F143" s="25"/>
      <c r="G143" s="24"/>
      <c r="H143" s="24"/>
      <c r="I143" s="24"/>
      <c r="J143" s="55" t="str">
        <f t="shared" si="6"/>
        <v/>
      </c>
      <c r="K143" s="24"/>
      <c r="L143" s="25"/>
      <c r="M143" s="26"/>
      <c r="N143" s="24"/>
      <c r="O143" s="48"/>
      <c r="P143" s="24"/>
      <c r="Q143" s="48"/>
      <c r="R143" s="23" t="str">
        <f>IFERROR(VLOOKUP(L143,選択肢!H$2:I$46,2,FALSE),IFERROR(VLOOKUP(M143,選択肢!H$2:I$46,2,FALSE),""))</f>
        <v/>
      </c>
      <c r="S143" s="41" t="str">
        <f t="shared" si="7"/>
        <v/>
      </c>
      <c r="T143" s="43"/>
      <c r="U143" s="25"/>
      <c r="V143" s="25"/>
      <c r="W143" s="17"/>
      <c r="X143" s="38" t="str">
        <f t="shared" si="8"/>
        <v>氏名を入力してください</v>
      </c>
      <c r="Y143" s="39" t="str">
        <f t="shared" si="5"/>
        <v/>
      </c>
      <c r="AA143" s="1" t="str">
        <f t="shared" si="9"/>
        <v/>
      </c>
    </row>
    <row r="144" spans="1:27" ht="28.5" customHeight="1">
      <c r="A144" s="2">
        <v>120</v>
      </c>
      <c r="B144" s="24"/>
      <c r="C144" s="24"/>
      <c r="D144" s="24"/>
      <c r="E144" s="24"/>
      <c r="F144" s="25"/>
      <c r="G144" s="24"/>
      <c r="H144" s="24"/>
      <c r="I144" s="24"/>
      <c r="J144" s="55" t="str">
        <f t="shared" si="6"/>
        <v/>
      </c>
      <c r="K144" s="24"/>
      <c r="L144" s="25"/>
      <c r="M144" s="26"/>
      <c r="N144" s="24"/>
      <c r="O144" s="48"/>
      <c r="P144" s="24"/>
      <c r="Q144" s="48"/>
      <c r="R144" s="23" t="str">
        <f>IFERROR(VLOOKUP(L144,選択肢!H$2:I$46,2,FALSE),IFERROR(VLOOKUP(M144,選択肢!H$2:I$46,2,FALSE),""))</f>
        <v/>
      </c>
      <c r="S144" s="41" t="str">
        <f t="shared" si="7"/>
        <v/>
      </c>
      <c r="T144" s="43"/>
      <c r="U144" s="25"/>
      <c r="V144" s="25"/>
      <c r="W144" s="17"/>
      <c r="X144" s="38" t="str">
        <f t="shared" si="8"/>
        <v>氏名を入力してください</v>
      </c>
      <c r="Y144" s="39" t="str">
        <f t="shared" si="5"/>
        <v/>
      </c>
      <c r="AA144" s="1" t="str">
        <f t="shared" si="9"/>
        <v/>
      </c>
    </row>
    <row r="145" spans="1:27" ht="28.5" customHeight="1">
      <c r="A145" s="2">
        <v>121</v>
      </c>
      <c r="B145" s="24"/>
      <c r="C145" s="24"/>
      <c r="D145" s="24"/>
      <c r="E145" s="24"/>
      <c r="F145" s="25"/>
      <c r="G145" s="24"/>
      <c r="H145" s="24"/>
      <c r="I145" s="24"/>
      <c r="J145" s="55" t="str">
        <f t="shared" si="6"/>
        <v/>
      </c>
      <c r="K145" s="24"/>
      <c r="L145" s="25"/>
      <c r="M145" s="26"/>
      <c r="N145" s="24"/>
      <c r="O145" s="48"/>
      <c r="P145" s="24"/>
      <c r="Q145" s="48"/>
      <c r="R145" s="23" t="str">
        <f>IFERROR(VLOOKUP(L145,選択肢!H$2:I$46,2,FALSE),IFERROR(VLOOKUP(M145,選択肢!H$2:I$46,2,FALSE),""))</f>
        <v/>
      </c>
      <c r="S145" s="41" t="str">
        <f t="shared" si="7"/>
        <v/>
      </c>
      <c r="T145" s="43"/>
      <c r="U145" s="25"/>
      <c r="V145" s="25"/>
      <c r="W145" s="17"/>
      <c r="X145" s="38" t="str">
        <f t="shared" si="8"/>
        <v>氏名を入力してください</v>
      </c>
      <c r="Y145" s="39" t="str">
        <f t="shared" si="5"/>
        <v/>
      </c>
      <c r="AA145" s="1" t="str">
        <f t="shared" si="9"/>
        <v/>
      </c>
    </row>
    <row r="146" spans="1:27" ht="28.5" customHeight="1">
      <c r="A146" s="2">
        <v>122</v>
      </c>
      <c r="B146" s="24"/>
      <c r="C146" s="24"/>
      <c r="D146" s="24"/>
      <c r="E146" s="24"/>
      <c r="F146" s="25"/>
      <c r="G146" s="24"/>
      <c r="H146" s="24"/>
      <c r="I146" s="24"/>
      <c r="J146" s="55" t="str">
        <f t="shared" si="6"/>
        <v/>
      </c>
      <c r="K146" s="24"/>
      <c r="L146" s="25"/>
      <c r="M146" s="26"/>
      <c r="N146" s="24"/>
      <c r="O146" s="48"/>
      <c r="P146" s="24"/>
      <c r="Q146" s="48"/>
      <c r="R146" s="23" t="str">
        <f>IFERROR(VLOOKUP(L146,選択肢!H$2:I$46,2,FALSE),IFERROR(VLOOKUP(M146,選択肢!H$2:I$46,2,FALSE),""))</f>
        <v/>
      </c>
      <c r="S146" s="41" t="str">
        <f t="shared" si="7"/>
        <v/>
      </c>
      <c r="T146" s="43"/>
      <c r="U146" s="25"/>
      <c r="V146" s="25"/>
      <c r="W146" s="17"/>
      <c r="X146" s="38" t="str">
        <f t="shared" si="8"/>
        <v>氏名を入力してください</v>
      </c>
      <c r="Y146" s="39" t="str">
        <f t="shared" si="5"/>
        <v/>
      </c>
      <c r="AA146" s="1" t="str">
        <f t="shared" si="9"/>
        <v/>
      </c>
    </row>
    <row r="147" spans="1:27" ht="28.5" customHeight="1">
      <c r="A147" s="2">
        <v>123</v>
      </c>
      <c r="B147" s="24"/>
      <c r="C147" s="24"/>
      <c r="D147" s="24"/>
      <c r="E147" s="24"/>
      <c r="F147" s="25"/>
      <c r="G147" s="24"/>
      <c r="H147" s="24"/>
      <c r="I147" s="24"/>
      <c r="J147" s="55" t="str">
        <f t="shared" si="6"/>
        <v/>
      </c>
      <c r="K147" s="24"/>
      <c r="L147" s="25"/>
      <c r="M147" s="26"/>
      <c r="N147" s="24"/>
      <c r="O147" s="48"/>
      <c r="P147" s="24"/>
      <c r="Q147" s="48"/>
      <c r="R147" s="23" t="str">
        <f>IFERROR(VLOOKUP(L147,選択肢!H$2:I$46,2,FALSE),IFERROR(VLOOKUP(M147,選択肢!H$2:I$46,2,FALSE),""))</f>
        <v/>
      </c>
      <c r="S147" s="41" t="str">
        <f t="shared" si="7"/>
        <v/>
      </c>
      <c r="T147" s="43"/>
      <c r="U147" s="25"/>
      <c r="V147" s="25"/>
      <c r="W147" s="17"/>
      <c r="X147" s="38" t="str">
        <f t="shared" si="8"/>
        <v>氏名を入力してください</v>
      </c>
      <c r="Y147" s="39" t="str">
        <f t="shared" si="5"/>
        <v/>
      </c>
      <c r="AA147" s="1" t="str">
        <f t="shared" si="9"/>
        <v/>
      </c>
    </row>
    <row r="148" spans="1:27" ht="28.5" customHeight="1">
      <c r="A148" s="2">
        <v>124</v>
      </c>
      <c r="B148" s="24"/>
      <c r="C148" s="24"/>
      <c r="D148" s="24"/>
      <c r="E148" s="24"/>
      <c r="F148" s="25"/>
      <c r="G148" s="24"/>
      <c r="H148" s="24"/>
      <c r="I148" s="24"/>
      <c r="J148" s="55" t="str">
        <f t="shared" si="6"/>
        <v/>
      </c>
      <c r="K148" s="24"/>
      <c r="L148" s="25"/>
      <c r="M148" s="26"/>
      <c r="N148" s="24"/>
      <c r="O148" s="48"/>
      <c r="P148" s="24"/>
      <c r="Q148" s="48"/>
      <c r="R148" s="23" t="str">
        <f>IFERROR(VLOOKUP(L148,選択肢!H$2:I$46,2,FALSE),IFERROR(VLOOKUP(M148,選択肢!H$2:I$46,2,FALSE),""))</f>
        <v/>
      </c>
      <c r="S148" s="41" t="str">
        <f t="shared" si="7"/>
        <v/>
      </c>
      <c r="T148" s="43"/>
      <c r="U148" s="25"/>
      <c r="V148" s="25"/>
      <c r="W148" s="17"/>
      <c r="X148" s="38" t="str">
        <f t="shared" si="8"/>
        <v>氏名を入力してください</v>
      </c>
      <c r="Y148" s="39" t="str">
        <f t="shared" si="5"/>
        <v/>
      </c>
      <c r="AA148" s="1" t="str">
        <f t="shared" si="9"/>
        <v/>
      </c>
    </row>
    <row r="149" spans="1:27" ht="28.5" customHeight="1">
      <c r="A149" s="2">
        <v>125</v>
      </c>
      <c r="B149" s="24"/>
      <c r="C149" s="24"/>
      <c r="D149" s="24"/>
      <c r="E149" s="24"/>
      <c r="F149" s="25"/>
      <c r="G149" s="24"/>
      <c r="H149" s="24"/>
      <c r="I149" s="24"/>
      <c r="J149" s="55" t="str">
        <f t="shared" si="6"/>
        <v/>
      </c>
      <c r="K149" s="24"/>
      <c r="L149" s="25"/>
      <c r="M149" s="26"/>
      <c r="N149" s="24"/>
      <c r="O149" s="48"/>
      <c r="P149" s="24"/>
      <c r="Q149" s="48"/>
      <c r="R149" s="23" t="str">
        <f>IFERROR(VLOOKUP(L149,選択肢!H$2:I$46,2,FALSE),IFERROR(VLOOKUP(M149,選択肢!H$2:I$46,2,FALSE),""))</f>
        <v/>
      </c>
      <c r="S149" s="41" t="str">
        <f t="shared" si="7"/>
        <v/>
      </c>
      <c r="T149" s="43"/>
      <c r="U149" s="25"/>
      <c r="V149" s="25"/>
      <c r="W149" s="17"/>
      <c r="X149" s="38" t="str">
        <f t="shared" si="8"/>
        <v>氏名を入力してください</v>
      </c>
      <c r="Y149" s="39" t="str">
        <f t="shared" si="5"/>
        <v/>
      </c>
      <c r="AA149" s="1" t="str">
        <f t="shared" si="9"/>
        <v/>
      </c>
    </row>
    <row r="150" spans="1:27" ht="28.5" customHeight="1">
      <c r="A150" s="2">
        <v>126</v>
      </c>
      <c r="B150" s="24"/>
      <c r="C150" s="24"/>
      <c r="D150" s="24"/>
      <c r="E150" s="24"/>
      <c r="F150" s="25"/>
      <c r="G150" s="24"/>
      <c r="H150" s="24"/>
      <c r="I150" s="24"/>
      <c r="J150" s="55" t="str">
        <f t="shared" si="6"/>
        <v/>
      </c>
      <c r="K150" s="24"/>
      <c r="L150" s="25"/>
      <c r="M150" s="26"/>
      <c r="N150" s="24"/>
      <c r="O150" s="48"/>
      <c r="P150" s="24"/>
      <c r="Q150" s="48"/>
      <c r="R150" s="23" t="str">
        <f>IFERROR(VLOOKUP(L150,選択肢!H$2:I$46,2,FALSE),IFERROR(VLOOKUP(M150,選択肢!H$2:I$46,2,FALSE),""))</f>
        <v/>
      </c>
      <c r="S150" s="41" t="str">
        <f t="shared" si="7"/>
        <v/>
      </c>
      <c r="T150" s="43"/>
      <c r="U150" s="25"/>
      <c r="V150" s="25"/>
      <c r="W150" s="17"/>
      <c r="X150" s="38" t="str">
        <f t="shared" si="8"/>
        <v>氏名を入力してください</v>
      </c>
      <c r="Y150" s="39" t="str">
        <f t="shared" si="5"/>
        <v/>
      </c>
      <c r="AA150" s="1" t="str">
        <f t="shared" si="9"/>
        <v/>
      </c>
    </row>
    <row r="151" spans="1:27" ht="28.5" customHeight="1">
      <c r="A151" s="2">
        <v>127</v>
      </c>
      <c r="B151" s="24"/>
      <c r="C151" s="24"/>
      <c r="D151" s="24"/>
      <c r="E151" s="24"/>
      <c r="F151" s="25"/>
      <c r="G151" s="24"/>
      <c r="H151" s="24"/>
      <c r="I151" s="24"/>
      <c r="J151" s="55" t="str">
        <f t="shared" si="6"/>
        <v/>
      </c>
      <c r="K151" s="24"/>
      <c r="L151" s="25"/>
      <c r="M151" s="26"/>
      <c r="N151" s="24"/>
      <c r="O151" s="48"/>
      <c r="P151" s="24"/>
      <c r="Q151" s="48"/>
      <c r="R151" s="23" t="str">
        <f>IFERROR(VLOOKUP(L151,選択肢!H$2:I$46,2,FALSE),IFERROR(VLOOKUP(M151,選択肢!H$2:I$46,2,FALSE),""))</f>
        <v/>
      </c>
      <c r="S151" s="41" t="str">
        <f t="shared" si="7"/>
        <v/>
      </c>
      <c r="T151" s="43"/>
      <c r="U151" s="25"/>
      <c r="V151" s="25"/>
      <c r="W151" s="17"/>
      <c r="X151" s="38" t="str">
        <f t="shared" si="8"/>
        <v>氏名を入力してください</v>
      </c>
      <c r="Y151" s="39" t="str">
        <f t="shared" ref="Y151:Y214" si="10">IF(AA151="","",IF(COUNTIF(AA:AA,AA151)&gt;1,"重複あり",""))</f>
        <v/>
      </c>
      <c r="AA151" s="1" t="str">
        <f t="shared" si="9"/>
        <v/>
      </c>
    </row>
    <row r="152" spans="1:27" ht="28.5" customHeight="1">
      <c r="A152" s="2">
        <v>128</v>
      </c>
      <c r="B152" s="24"/>
      <c r="C152" s="24"/>
      <c r="D152" s="24"/>
      <c r="E152" s="24"/>
      <c r="F152" s="25"/>
      <c r="G152" s="24"/>
      <c r="H152" s="24"/>
      <c r="I152" s="24"/>
      <c r="J152" s="55" t="str">
        <f t="shared" ref="J152:J215" si="11">IF(G152="","",IF(AND(H152=1,I152=1),2021-G152,2020-G152))</f>
        <v/>
      </c>
      <c r="K152" s="24"/>
      <c r="L152" s="25"/>
      <c r="M152" s="26"/>
      <c r="N152" s="24"/>
      <c r="O152" s="48"/>
      <c r="P152" s="24"/>
      <c r="Q152" s="48"/>
      <c r="R152" s="23" t="str">
        <f>IFERROR(VLOOKUP(L152,選択肢!H$2:I$46,2,FALSE),IFERROR(VLOOKUP(M152,選択肢!H$2:I$46,2,FALSE),""))</f>
        <v/>
      </c>
      <c r="S152" s="41" t="str">
        <f t="shared" ref="S152:S215" si="12">IF(B152="","","高齢者施設等従事者")</f>
        <v/>
      </c>
      <c r="T152" s="43"/>
      <c r="U152" s="25"/>
      <c r="V152" s="25"/>
      <c r="W152" s="17"/>
      <c r="X152" s="38" t="str">
        <f t="shared" ref="X152:X215" si="13">IF(OR(B152="",C152=""),"氏名を入力してください",IF(OR(D152="",E152=""),"氏名（カナ）を入力してください",IF(F152="","性別を選択してください",IF(OR(G152="",H152="",I152=""),"生年月日を入力してください",IF(OR(K152="",L152="",N152="",O152=""),"住所を入力/選択してください",IF(OR(U152="",V152=""),"同意の有無を選択してください",""))))))</f>
        <v>氏名を入力してください</v>
      </c>
      <c r="Y152" s="39" t="str">
        <f t="shared" si="10"/>
        <v/>
      </c>
      <c r="AA152" s="1" t="str">
        <f t="shared" ref="AA152:AA215" si="14">B152&amp;C152&amp;G152&amp;H152&amp;I152</f>
        <v/>
      </c>
    </row>
    <row r="153" spans="1:27" ht="28.5" customHeight="1">
      <c r="A153" s="2">
        <v>129</v>
      </c>
      <c r="B153" s="24"/>
      <c r="C153" s="24"/>
      <c r="D153" s="24"/>
      <c r="E153" s="24"/>
      <c r="F153" s="25"/>
      <c r="G153" s="24"/>
      <c r="H153" s="24"/>
      <c r="I153" s="24"/>
      <c r="J153" s="55" t="str">
        <f t="shared" si="11"/>
        <v/>
      </c>
      <c r="K153" s="24"/>
      <c r="L153" s="25"/>
      <c r="M153" s="26"/>
      <c r="N153" s="24"/>
      <c r="O153" s="48"/>
      <c r="P153" s="24"/>
      <c r="Q153" s="48"/>
      <c r="R153" s="23" t="str">
        <f>IFERROR(VLOOKUP(L153,選択肢!H$2:I$46,2,FALSE),IFERROR(VLOOKUP(M153,選択肢!H$2:I$46,2,FALSE),""))</f>
        <v/>
      </c>
      <c r="S153" s="41" t="str">
        <f t="shared" si="12"/>
        <v/>
      </c>
      <c r="T153" s="43"/>
      <c r="U153" s="25"/>
      <c r="V153" s="25"/>
      <c r="W153" s="17"/>
      <c r="X153" s="38" t="str">
        <f t="shared" si="13"/>
        <v>氏名を入力してください</v>
      </c>
      <c r="Y153" s="39" t="str">
        <f t="shared" si="10"/>
        <v/>
      </c>
      <c r="AA153" s="1" t="str">
        <f t="shared" si="14"/>
        <v/>
      </c>
    </row>
    <row r="154" spans="1:27" ht="28.5" customHeight="1">
      <c r="A154" s="2">
        <v>130</v>
      </c>
      <c r="B154" s="24"/>
      <c r="C154" s="24"/>
      <c r="D154" s="24"/>
      <c r="E154" s="24"/>
      <c r="F154" s="25"/>
      <c r="G154" s="24"/>
      <c r="H154" s="24"/>
      <c r="I154" s="24"/>
      <c r="J154" s="55" t="str">
        <f t="shared" si="11"/>
        <v/>
      </c>
      <c r="K154" s="24"/>
      <c r="L154" s="25"/>
      <c r="M154" s="26"/>
      <c r="N154" s="24"/>
      <c r="O154" s="48"/>
      <c r="P154" s="24"/>
      <c r="Q154" s="48"/>
      <c r="R154" s="23" t="str">
        <f>IFERROR(VLOOKUP(L154,選択肢!H$2:I$46,2,FALSE),IFERROR(VLOOKUP(M154,選択肢!H$2:I$46,2,FALSE),""))</f>
        <v/>
      </c>
      <c r="S154" s="41" t="str">
        <f t="shared" si="12"/>
        <v/>
      </c>
      <c r="T154" s="43"/>
      <c r="U154" s="25"/>
      <c r="V154" s="25"/>
      <c r="W154" s="17"/>
      <c r="X154" s="38" t="str">
        <f t="shared" si="13"/>
        <v>氏名を入力してください</v>
      </c>
      <c r="Y154" s="39" t="str">
        <f t="shared" si="10"/>
        <v/>
      </c>
      <c r="AA154" s="1" t="str">
        <f t="shared" si="14"/>
        <v/>
      </c>
    </row>
    <row r="155" spans="1:27" ht="28.5" customHeight="1">
      <c r="A155" s="2">
        <v>131</v>
      </c>
      <c r="B155" s="24"/>
      <c r="C155" s="24"/>
      <c r="D155" s="24"/>
      <c r="E155" s="24"/>
      <c r="F155" s="25"/>
      <c r="G155" s="24"/>
      <c r="H155" s="24"/>
      <c r="I155" s="24"/>
      <c r="J155" s="55" t="str">
        <f t="shared" si="11"/>
        <v/>
      </c>
      <c r="K155" s="24"/>
      <c r="L155" s="25"/>
      <c r="M155" s="26"/>
      <c r="N155" s="24"/>
      <c r="O155" s="48"/>
      <c r="P155" s="24"/>
      <c r="Q155" s="48"/>
      <c r="R155" s="23" t="str">
        <f>IFERROR(VLOOKUP(L155,選択肢!H$2:I$46,2,FALSE),IFERROR(VLOOKUP(M155,選択肢!H$2:I$46,2,FALSE),""))</f>
        <v/>
      </c>
      <c r="S155" s="41" t="str">
        <f t="shared" si="12"/>
        <v/>
      </c>
      <c r="T155" s="43"/>
      <c r="U155" s="25"/>
      <c r="V155" s="25"/>
      <c r="W155" s="17"/>
      <c r="X155" s="38" t="str">
        <f t="shared" si="13"/>
        <v>氏名を入力してください</v>
      </c>
      <c r="Y155" s="39" t="str">
        <f t="shared" si="10"/>
        <v/>
      </c>
      <c r="AA155" s="1" t="str">
        <f t="shared" si="14"/>
        <v/>
      </c>
    </row>
    <row r="156" spans="1:27" ht="28.5" customHeight="1">
      <c r="A156" s="2">
        <v>132</v>
      </c>
      <c r="B156" s="24"/>
      <c r="C156" s="24"/>
      <c r="D156" s="24"/>
      <c r="E156" s="24"/>
      <c r="F156" s="25"/>
      <c r="G156" s="24"/>
      <c r="H156" s="24"/>
      <c r="I156" s="24"/>
      <c r="J156" s="55" t="str">
        <f t="shared" si="11"/>
        <v/>
      </c>
      <c r="K156" s="24"/>
      <c r="L156" s="25"/>
      <c r="M156" s="26"/>
      <c r="N156" s="24"/>
      <c r="O156" s="48"/>
      <c r="P156" s="24"/>
      <c r="Q156" s="48"/>
      <c r="R156" s="23" t="str">
        <f>IFERROR(VLOOKUP(L156,選択肢!H$2:I$46,2,FALSE),IFERROR(VLOOKUP(M156,選択肢!H$2:I$46,2,FALSE),""))</f>
        <v/>
      </c>
      <c r="S156" s="41" t="str">
        <f t="shared" si="12"/>
        <v/>
      </c>
      <c r="T156" s="43"/>
      <c r="U156" s="25"/>
      <c r="V156" s="25"/>
      <c r="W156" s="17"/>
      <c r="X156" s="38" t="str">
        <f t="shared" si="13"/>
        <v>氏名を入力してください</v>
      </c>
      <c r="Y156" s="39" t="str">
        <f t="shared" si="10"/>
        <v/>
      </c>
      <c r="AA156" s="1" t="str">
        <f t="shared" si="14"/>
        <v/>
      </c>
    </row>
    <row r="157" spans="1:27" ht="28.5" customHeight="1">
      <c r="A157" s="2">
        <v>133</v>
      </c>
      <c r="B157" s="24"/>
      <c r="C157" s="24"/>
      <c r="D157" s="24"/>
      <c r="E157" s="24"/>
      <c r="F157" s="25"/>
      <c r="G157" s="24"/>
      <c r="H157" s="24"/>
      <c r="I157" s="24"/>
      <c r="J157" s="55" t="str">
        <f t="shared" si="11"/>
        <v/>
      </c>
      <c r="K157" s="24"/>
      <c r="L157" s="25"/>
      <c r="M157" s="26"/>
      <c r="N157" s="24"/>
      <c r="O157" s="48"/>
      <c r="P157" s="24"/>
      <c r="Q157" s="48"/>
      <c r="R157" s="23" t="str">
        <f>IFERROR(VLOOKUP(L157,選択肢!H$2:I$46,2,FALSE),IFERROR(VLOOKUP(M157,選択肢!H$2:I$46,2,FALSE),""))</f>
        <v/>
      </c>
      <c r="S157" s="41" t="str">
        <f t="shared" si="12"/>
        <v/>
      </c>
      <c r="T157" s="43"/>
      <c r="U157" s="25"/>
      <c r="V157" s="25"/>
      <c r="W157" s="17"/>
      <c r="X157" s="38" t="str">
        <f t="shared" si="13"/>
        <v>氏名を入力してください</v>
      </c>
      <c r="Y157" s="39" t="str">
        <f t="shared" si="10"/>
        <v/>
      </c>
      <c r="AA157" s="1" t="str">
        <f t="shared" si="14"/>
        <v/>
      </c>
    </row>
    <row r="158" spans="1:27" ht="28.5" customHeight="1">
      <c r="A158" s="2">
        <v>134</v>
      </c>
      <c r="B158" s="24"/>
      <c r="C158" s="24"/>
      <c r="D158" s="24"/>
      <c r="E158" s="24"/>
      <c r="F158" s="25"/>
      <c r="G158" s="24"/>
      <c r="H158" s="24"/>
      <c r="I158" s="24"/>
      <c r="J158" s="55" t="str">
        <f t="shared" si="11"/>
        <v/>
      </c>
      <c r="K158" s="24"/>
      <c r="L158" s="25"/>
      <c r="M158" s="26"/>
      <c r="N158" s="24"/>
      <c r="O158" s="48"/>
      <c r="P158" s="24"/>
      <c r="Q158" s="48"/>
      <c r="R158" s="23" t="str">
        <f>IFERROR(VLOOKUP(L158,選択肢!H$2:I$46,2,FALSE),IFERROR(VLOOKUP(M158,選択肢!H$2:I$46,2,FALSE),""))</f>
        <v/>
      </c>
      <c r="S158" s="41" t="str">
        <f t="shared" si="12"/>
        <v/>
      </c>
      <c r="T158" s="43"/>
      <c r="U158" s="25"/>
      <c r="V158" s="25"/>
      <c r="W158" s="17"/>
      <c r="X158" s="38" t="str">
        <f t="shared" si="13"/>
        <v>氏名を入力してください</v>
      </c>
      <c r="Y158" s="39" t="str">
        <f t="shared" si="10"/>
        <v/>
      </c>
      <c r="AA158" s="1" t="str">
        <f t="shared" si="14"/>
        <v/>
      </c>
    </row>
    <row r="159" spans="1:27" ht="28.5" customHeight="1">
      <c r="A159" s="2">
        <v>135</v>
      </c>
      <c r="B159" s="24"/>
      <c r="C159" s="24"/>
      <c r="D159" s="24"/>
      <c r="E159" s="24"/>
      <c r="F159" s="25"/>
      <c r="G159" s="24"/>
      <c r="H159" s="24"/>
      <c r="I159" s="24"/>
      <c r="J159" s="55" t="str">
        <f t="shared" si="11"/>
        <v/>
      </c>
      <c r="K159" s="24"/>
      <c r="L159" s="25"/>
      <c r="M159" s="26"/>
      <c r="N159" s="24"/>
      <c r="O159" s="48"/>
      <c r="P159" s="24"/>
      <c r="Q159" s="48"/>
      <c r="R159" s="23" t="str">
        <f>IFERROR(VLOOKUP(L159,選択肢!H$2:I$46,2,FALSE),IFERROR(VLOOKUP(M159,選択肢!H$2:I$46,2,FALSE),""))</f>
        <v/>
      </c>
      <c r="S159" s="41" t="str">
        <f t="shared" si="12"/>
        <v/>
      </c>
      <c r="T159" s="43"/>
      <c r="U159" s="25"/>
      <c r="V159" s="25"/>
      <c r="W159" s="17"/>
      <c r="X159" s="38" t="str">
        <f t="shared" si="13"/>
        <v>氏名を入力してください</v>
      </c>
      <c r="Y159" s="39" t="str">
        <f t="shared" si="10"/>
        <v/>
      </c>
      <c r="AA159" s="1" t="str">
        <f t="shared" si="14"/>
        <v/>
      </c>
    </row>
    <row r="160" spans="1:27" ht="28.5" customHeight="1">
      <c r="A160" s="2">
        <v>136</v>
      </c>
      <c r="B160" s="24"/>
      <c r="C160" s="24"/>
      <c r="D160" s="24"/>
      <c r="E160" s="24"/>
      <c r="F160" s="25"/>
      <c r="G160" s="24"/>
      <c r="H160" s="24"/>
      <c r="I160" s="24"/>
      <c r="J160" s="55" t="str">
        <f t="shared" si="11"/>
        <v/>
      </c>
      <c r="K160" s="24"/>
      <c r="L160" s="25"/>
      <c r="M160" s="26"/>
      <c r="N160" s="24"/>
      <c r="O160" s="48"/>
      <c r="P160" s="24"/>
      <c r="Q160" s="48"/>
      <c r="R160" s="23" t="str">
        <f>IFERROR(VLOOKUP(L160,選択肢!H$2:I$46,2,FALSE),IFERROR(VLOOKUP(M160,選択肢!H$2:I$46,2,FALSE),""))</f>
        <v/>
      </c>
      <c r="S160" s="41" t="str">
        <f t="shared" si="12"/>
        <v/>
      </c>
      <c r="T160" s="43"/>
      <c r="U160" s="25"/>
      <c r="V160" s="25"/>
      <c r="W160" s="17"/>
      <c r="X160" s="38" t="str">
        <f t="shared" si="13"/>
        <v>氏名を入力してください</v>
      </c>
      <c r="Y160" s="39" t="str">
        <f t="shared" si="10"/>
        <v/>
      </c>
      <c r="AA160" s="1" t="str">
        <f t="shared" si="14"/>
        <v/>
      </c>
    </row>
    <row r="161" spans="1:27" ht="28.5" customHeight="1">
      <c r="A161" s="2">
        <v>137</v>
      </c>
      <c r="B161" s="24"/>
      <c r="C161" s="24"/>
      <c r="D161" s="24"/>
      <c r="E161" s="24"/>
      <c r="F161" s="25"/>
      <c r="G161" s="24"/>
      <c r="H161" s="24"/>
      <c r="I161" s="24"/>
      <c r="J161" s="55" t="str">
        <f t="shared" si="11"/>
        <v/>
      </c>
      <c r="K161" s="24"/>
      <c r="L161" s="25"/>
      <c r="M161" s="26"/>
      <c r="N161" s="24"/>
      <c r="O161" s="48"/>
      <c r="P161" s="24"/>
      <c r="Q161" s="48"/>
      <c r="R161" s="23" t="str">
        <f>IFERROR(VLOOKUP(L161,選択肢!H$2:I$46,2,FALSE),IFERROR(VLOOKUP(M161,選択肢!H$2:I$46,2,FALSE),""))</f>
        <v/>
      </c>
      <c r="S161" s="41" t="str">
        <f t="shared" si="12"/>
        <v/>
      </c>
      <c r="T161" s="43"/>
      <c r="U161" s="25"/>
      <c r="V161" s="25"/>
      <c r="W161" s="17"/>
      <c r="X161" s="38" t="str">
        <f t="shared" si="13"/>
        <v>氏名を入力してください</v>
      </c>
      <c r="Y161" s="39" t="str">
        <f t="shared" si="10"/>
        <v/>
      </c>
      <c r="AA161" s="1" t="str">
        <f t="shared" si="14"/>
        <v/>
      </c>
    </row>
    <row r="162" spans="1:27" ht="28.5" customHeight="1">
      <c r="A162" s="2">
        <v>138</v>
      </c>
      <c r="B162" s="24"/>
      <c r="C162" s="24"/>
      <c r="D162" s="24"/>
      <c r="E162" s="24"/>
      <c r="F162" s="25"/>
      <c r="G162" s="24"/>
      <c r="H162" s="24"/>
      <c r="I162" s="24"/>
      <c r="J162" s="55" t="str">
        <f t="shared" si="11"/>
        <v/>
      </c>
      <c r="K162" s="24"/>
      <c r="L162" s="25"/>
      <c r="M162" s="26"/>
      <c r="N162" s="24"/>
      <c r="O162" s="48"/>
      <c r="P162" s="24"/>
      <c r="Q162" s="48"/>
      <c r="R162" s="23" t="str">
        <f>IFERROR(VLOOKUP(L162,選択肢!H$2:I$46,2,FALSE),IFERROR(VLOOKUP(M162,選択肢!H$2:I$46,2,FALSE),""))</f>
        <v/>
      </c>
      <c r="S162" s="41" t="str">
        <f t="shared" si="12"/>
        <v/>
      </c>
      <c r="T162" s="43"/>
      <c r="U162" s="25"/>
      <c r="V162" s="25"/>
      <c r="W162" s="17"/>
      <c r="X162" s="38" t="str">
        <f t="shared" si="13"/>
        <v>氏名を入力してください</v>
      </c>
      <c r="Y162" s="39" t="str">
        <f t="shared" si="10"/>
        <v/>
      </c>
      <c r="AA162" s="1" t="str">
        <f t="shared" si="14"/>
        <v/>
      </c>
    </row>
    <row r="163" spans="1:27" ht="28.5" customHeight="1">
      <c r="A163" s="2">
        <v>139</v>
      </c>
      <c r="B163" s="24"/>
      <c r="C163" s="24"/>
      <c r="D163" s="24"/>
      <c r="E163" s="24"/>
      <c r="F163" s="25"/>
      <c r="G163" s="24"/>
      <c r="H163" s="24"/>
      <c r="I163" s="24"/>
      <c r="J163" s="55" t="str">
        <f t="shared" si="11"/>
        <v/>
      </c>
      <c r="K163" s="24"/>
      <c r="L163" s="25"/>
      <c r="M163" s="26"/>
      <c r="N163" s="24"/>
      <c r="O163" s="48"/>
      <c r="P163" s="24"/>
      <c r="Q163" s="48"/>
      <c r="R163" s="23" t="str">
        <f>IFERROR(VLOOKUP(L163,選択肢!H$2:I$46,2,FALSE),IFERROR(VLOOKUP(M163,選択肢!H$2:I$46,2,FALSE),""))</f>
        <v/>
      </c>
      <c r="S163" s="41" t="str">
        <f t="shared" si="12"/>
        <v/>
      </c>
      <c r="T163" s="43"/>
      <c r="U163" s="25"/>
      <c r="V163" s="25"/>
      <c r="W163" s="17"/>
      <c r="X163" s="38" t="str">
        <f t="shared" si="13"/>
        <v>氏名を入力してください</v>
      </c>
      <c r="Y163" s="39" t="str">
        <f t="shared" si="10"/>
        <v/>
      </c>
      <c r="AA163" s="1" t="str">
        <f t="shared" si="14"/>
        <v/>
      </c>
    </row>
    <row r="164" spans="1:27" ht="28.5" customHeight="1">
      <c r="A164" s="2">
        <v>140</v>
      </c>
      <c r="B164" s="24"/>
      <c r="C164" s="24"/>
      <c r="D164" s="24"/>
      <c r="E164" s="24"/>
      <c r="F164" s="25"/>
      <c r="G164" s="24"/>
      <c r="H164" s="24"/>
      <c r="I164" s="24"/>
      <c r="J164" s="55" t="str">
        <f t="shared" si="11"/>
        <v/>
      </c>
      <c r="K164" s="24"/>
      <c r="L164" s="25"/>
      <c r="M164" s="26"/>
      <c r="N164" s="24"/>
      <c r="O164" s="48"/>
      <c r="P164" s="24"/>
      <c r="Q164" s="48"/>
      <c r="R164" s="23" t="str">
        <f>IFERROR(VLOOKUP(L164,選択肢!H$2:I$46,2,FALSE),IFERROR(VLOOKUP(M164,選択肢!H$2:I$46,2,FALSE),""))</f>
        <v/>
      </c>
      <c r="S164" s="41" t="str">
        <f t="shared" si="12"/>
        <v/>
      </c>
      <c r="T164" s="43"/>
      <c r="U164" s="25"/>
      <c r="V164" s="25"/>
      <c r="W164" s="17"/>
      <c r="X164" s="38" t="str">
        <f t="shared" si="13"/>
        <v>氏名を入力してください</v>
      </c>
      <c r="Y164" s="39" t="str">
        <f t="shared" si="10"/>
        <v/>
      </c>
      <c r="AA164" s="1" t="str">
        <f t="shared" si="14"/>
        <v/>
      </c>
    </row>
    <row r="165" spans="1:27" ht="28.5" customHeight="1">
      <c r="A165" s="2">
        <v>141</v>
      </c>
      <c r="B165" s="24"/>
      <c r="C165" s="24"/>
      <c r="D165" s="24"/>
      <c r="E165" s="24"/>
      <c r="F165" s="25"/>
      <c r="G165" s="24"/>
      <c r="H165" s="24"/>
      <c r="I165" s="24"/>
      <c r="J165" s="55" t="str">
        <f t="shared" si="11"/>
        <v/>
      </c>
      <c r="K165" s="24"/>
      <c r="L165" s="25"/>
      <c r="M165" s="26"/>
      <c r="N165" s="24"/>
      <c r="O165" s="48"/>
      <c r="P165" s="24"/>
      <c r="Q165" s="48"/>
      <c r="R165" s="23" t="str">
        <f>IFERROR(VLOOKUP(L165,選択肢!H$2:I$46,2,FALSE),IFERROR(VLOOKUP(M165,選択肢!H$2:I$46,2,FALSE),""))</f>
        <v/>
      </c>
      <c r="S165" s="41" t="str">
        <f t="shared" si="12"/>
        <v/>
      </c>
      <c r="T165" s="43"/>
      <c r="U165" s="25"/>
      <c r="V165" s="25"/>
      <c r="W165" s="17"/>
      <c r="X165" s="38" t="str">
        <f t="shared" si="13"/>
        <v>氏名を入力してください</v>
      </c>
      <c r="Y165" s="39" t="str">
        <f t="shared" si="10"/>
        <v/>
      </c>
      <c r="AA165" s="1" t="str">
        <f t="shared" si="14"/>
        <v/>
      </c>
    </row>
    <row r="166" spans="1:27" ht="28.5" customHeight="1">
      <c r="A166" s="2">
        <v>142</v>
      </c>
      <c r="B166" s="24"/>
      <c r="C166" s="24"/>
      <c r="D166" s="24"/>
      <c r="E166" s="24"/>
      <c r="F166" s="25"/>
      <c r="G166" s="24"/>
      <c r="H166" s="24"/>
      <c r="I166" s="24"/>
      <c r="J166" s="55" t="str">
        <f t="shared" si="11"/>
        <v/>
      </c>
      <c r="K166" s="24"/>
      <c r="L166" s="25"/>
      <c r="M166" s="26"/>
      <c r="N166" s="24"/>
      <c r="O166" s="48"/>
      <c r="P166" s="24"/>
      <c r="Q166" s="48"/>
      <c r="R166" s="23" t="str">
        <f>IFERROR(VLOOKUP(L166,選択肢!H$2:I$46,2,FALSE),IFERROR(VLOOKUP(M166,選択肢!H$2:I$46,2,FALSE),""))</f>
        <v/>
      </c>
      <c r="S166" s="41" t="str">
        <f t="shared" si="12"/>
        <v/>
      </c>
      <c r="T166" s="43"/>
      <c r="U166" s="25"/>
      <c r="V166" s="25"/>
      <c r="W166" s="17"/>
      <c r="X166" s="38" t="str">
        <f t="shared" si="13"/>
        <v>氏名を入力してください</v>
      </c>
      <c r="Y166" s="39" t="str">
        <f t="shared" si="10"/>
        <v/>
      </c>
      <c r="AA166" s="1" t="str">
        <f t="shared" si="14"/>
        <v/>
      </c>
    </row>
    <row r="167" spans="1:27" ht="28.5" customHeight="1">
      <c r="A167" s="2">
        <v>143</v>
      </c>
      <c r="B167" s="24"/>
      <c r="C167" s="24"/>
      <c r="D167" s="24"/>
      <c r="E167" s="24"/>
      <c r="F167" s="25"/>
      <c r="G167" s="24"/>
      <c r="H167" s="24"/>
      <c r="I167" s="24"/>
      <c r="J167" s="55" t="str">
        <f t="shared" si="11"/>
        <v/>
      </c>
      <c r="K167" s="24"/>
      <c r="L167" s="25"/>
      <c r="M167" s="26"/>
      <c r="N167" s="24"/>
      <c r="O167" s="48"/>
      <c r="P167" s="24"/>
      <c r="Q167" s="48"/>
      <c r="R167" s="23" t="str">
        <f>IFERROR(VLOOKUP(L167,選択肢!H$2:I$46,2,FALSE),IFERROR(VLOOKUP(M167,選択肢!H$2:I$46,2,FALSE),""))</f>
        <v/>
      </c>
      <c r="S167" s="41" t="str">
        <f t="shared" si="12"/>
        <v/>
      </c>
      <c r="T167" s="43"/>
      <c r="U167" s="25"/>
      <c r="V167" s="25"/>
      <c r="W167" s="17"/>
      <c r="X167" s="38" t="str">
        <f t="shared" si="13"/>
        <v>氏名を入力してください</v>
      </c>
      <c r="Y167" s="39" t="str">
        <f t="shared" si="10"/>
        <v/>
      </c>
      <c r="AA167" s="1" t="str">
        <f t="shared" si="14"/>
        <v/>
      </c>
    </row>
    <row r="168" spans="1:27" ht="28.5" customHeight="1">
      <c r="A168" s="2">
        <v>144</v>
      </c>
      <c r="B168" s="24"/>
      <c r="C168" s="24"/>
      <c r="D168" s="24"/>
      <c r="E168" s="24"/>
      <c r="F168" s="25"/>
      <c r="G168" s="24"/>
      <c r="H168" s="24"/>
      <c r="I168" s="24"/>
      <c r="J168" s="55" t="str">
        <f t="shared" si="11"/>
        <v/>
      </c>
      <c r="K168" s="24"/>
      <c r="L168" s="25"/>
      <c r="M168" s="26"/>
      <c r="N168" s="24"/>
      <c r="O168" s="48"/>
      <c r="P168" s="24"/>
      <c r="Q168" s="48"/>
      <c r="R168" s="23" t="str">
        <f>IFERROR(VLOOKUP(L168,選択肢!H$2:I$46,2,FALSE),IFERROR(VLOOKUP(M168,選択肢!H$2:I$46,2,FALSE),""))</f>
        <v/>
      </c>
      <c r="S168" s="41" t="str">
        <f t="shared" si="12"/>
        <v/>
      </c>
      <c r="T168" s="43"/>
      <c r="U168" s="25"/>
      <c r="V168" s="25"/>
      <c r="W168" s="17"/>
      <c r="X168" s="38" t="str">
        <f t="shared" si="13"/>
        <v>氏名を入力してください</v>
      </c>
      <c r="Y168" s="39" t="str">
        <f t="shared" si="10"/>
        <v/>
      </c>
      <c r="AA168" s="1" t="str">
        <f t="shared" si="14"/>
        <v/>
      </c>
    </row>
    <row r="169" spans="1:27" ht="28.5" customHeight="1">
      <c r="A169" s="2">
        <v>145</v>
      </c>
      <c r="B169" s="24"/>
      <c r="C169" s="24"/>
      <c r="D169" s="24"/>
      <c r="E169" s="24"/>
      <c r="F169" s="25"/>
      <c r="G169" s="24"/>
      <c r="H169" s="24"/>
      <c r="I169" s="24"/>
      <c r="J169" s="55" t="str">
        <f t="shared" si="11"/>
        <v/>
      </c>
      <c r="K169" s="24"/>
      <c r="L169" s="25"/>
      <c r="M169" s="26"/>
      <c r="N169" s="24"/>
      <c r="O169" s="48"/>
      <c r="P169" s="24"/>
      <c r="Q169" s="48"/>
      <c r="R169" s="23" t="str">
        <f>IFERROR(VLOOKUP(L169,選択肢!H$2:I$46,2,FALSE),IFERROR(VLOOKUP(M169,選択肢!H$2:I$46,2,FALSE),""))</f>
        <v/>
      </c>
      <c r="S169" s="41" t="str">
        <f t="shared" si="12"/>
        <v/>
      </c>
      <c r="T169" s="43"/>
      <c r="U169" s="25"/>
      <c r="V169" s="25"/>
      <c r="W169" s="17"/>
      <c r="X169" s="38" t="str">
        <f t="shared" si="13"/>
        <v>氏名を入力してください</v>
      </c>
      <c r="Y169" s="39" t="str">
        <f t="shared" si="10"/>
        <v/>
      </c>
      <c r="AA169" s="1" t="str">
        <f t="shared" si="14"/>
        <v/>
      </c>
    </row>
    <row r="170" spans="1:27" ht="28.5" customHeight="1">
      <c r="A170" s="2">
        <v>146</v>
      </c>
      <c r="B170" s="24"/>
      <c r="C170" s="24"/>
      <c r="D170" s="24"/>
      <c r="E170" s="24"/>
      <c r="F170" s="25"/>
      <c r="G170" s="24"/>
      <c r="H170" s="24"/>
      <c r="I170" s="24"/>
      <c r="J170" s="55" t="str">
        <f t="shared" si="11"/>
        <v/>
      </c>
      <c r="K170" s="24"/>
      <c r="L170" s="25"/>
      <c r="M170" s="26"/>
      <c r="N170" s="24"/>
      <c r="O170" s="48"/>
      <c r="P170" s="24"/>
      <c r="Q170" s="48"/>
      <c r="R170" s="23" t="str">
        <f>IFERROR(VLOOKUP(L170,選択肢!H$2:I$46,2,FALSE),IFERROR(VLOOKUP(M170,選択肢!H$2:I$46,2,FALSE),""))</f>
        <v/>
      </c>
      <c r="S170" s="41" t="str">
        <f t="shared" si="12"/>
        <v/>
      </c>
      <c r="T170" s="43"/>
      <c r="U170" s="25"/>
      <c r="V170" s="25"/>
      <c r="W170" s="17"/>
      <c r="X170" s="38" t="str">
        <f t="shared" si="13"/>
        <v>氏名を入力してください</v>
      </c>
      <c r="Y170" s="39" t="str">
        <f t="shared" si="10"/>
        <v/>
      </c>
      <c r="AA170" s="1" t="str">
        <f t="shared" si="14"/>
        <v/>
      </c>
    </row>
    <row r="171" spans="1:27" ht="28.5" customHeight="1">
      <c r="A171" s="2">
        <v>147</v>
      </c>
      <c r="B171" s="24"/>
      <c r="C171" s="24"/>
      <c r="D171" s="24"/>
      <c r="E171" s="24"/>
      <c r="F171" s="25"/>
      <c r="G171" s="24"/>
      <c r="H171" s="24"/>
      <c r="I171" s="24"/>
      <c r="J171" s="55" t="str">
        <f t="shared" si="11"/>
        <v/>
      </c>
      <c r="K171" s="24"/>
      <c r="L171" s="25"/>
      <c r="M171" s="26"/>
      <c r="N171" s="24"/>
      <c r="O171" s="48"/>
      <c r="P171" s="24"/>
      <c r="Q171" s="48"/>
      <c r="R171" s="23" t="str">
        <f>IFERROR(VLOOKUP(L171,選択肢!H$2:I$46,2,FALSE),IFERROR(VLOOKUP(M171,選択肢!H$2:I$46,2,FALSE),""))</f>
        <v/>
      </c>
      <c r="S171" s="41" t="str">
        <f t="shared" si="12"/>
        <v/>
      </c>
      <c r="T171" s="43"/>
      <c r="U171" s="25"/>
      <c r="V171" s="25"/>
      <c r="W171" s="17"/>
      <c r="X171" s="38" t="str">
        <f t="shared" si="13"/>
        <v>氏名を入力してください</v>
      </c>
      <c r="Y171" s="39" t="str">
        <f t="shared" si="10"/>
        <v/>
      </c>
      <c r="AA171" s="1" t="str">
        <f t="shared" si="14"/>
        <v/>
      </c>
    </row>
    <row r="172" spans="1:27" ht="28.5" customHeight="1">
      <c r="A172" s="2">
        <v>148</v>
      </c>
      <c r="B172" s="24"/>
      <c r="C172" s="24"/>
      <c r="D172" s="24"/>
      <c r="E172" s="24"/>
      <c r="F172" s="25"/>
      <c r="G172" s="24"/>
      <c r="H172" s="24"/>
      <c r="I172" s="24"/>
      <c r="J172" s="55" t="str">
        <f t="shared" si="11"/>
        <v/>
      </c>
      <c r="K172" s="24"/>
      <c r="L172" s="25"/>
      <c r="M172" s="26"/>
      <c r="N172" s="24"/>
      <c r="O172" s="48"/>
      <c r="P172" s="24"/>
      <c r="Q172" s="48"/>
      <c r="R172" s="23" t="str">
        <f>IFERROR(VLOOKUP(L172,選択肢!H$2:I$46,2,FALSE),IFERROR(VLOOKUP(M172,選択肢!H$2:I$46,2,FALSE),""))</f>
        <v/>
      </c>
      <c r="S172" s="41" t="str">
        <f t="shared" si="12"/>
        <v/>
      </c>
      <c r="T172" s="43"/>
      <c r="U172" s="25"/>
      <c r="V172" s="25"/>
      <c r="W172" s="17"/>
      <c r="X172" s="38" t="str">
        <f t="shared" si="13"/>
        <v>氏名を入力してください</v>
      </c>
      <c r="Y172" s="39" t="str">
        <f t="shared" si="10"/>
        <v/>
      </c>
      <c r="AA172" s="1" t="str">
        <f t="shared" si="14"/>
        <v/>
      </c>
    </row>
    <row r="173" spans="1:27" ht="28.5" customHeight="1">
      <c r="A173" s="2">
        <v>149</v>
      </c>
      <c r="B173" s="24"/>
      <c r="C173" s="24"/>
      <c r="D173" s="24"/>
      <c r="E173" s="24"/>
      <c r="F173" s="25"/>
      <c r="G173" s="24"/>
      <c r="H173" s="24"/>
      <c r="I173" s="24"/>
      <c r="J173" s="55" t="str">
        <f t="shared" si="11"/>
        <v/>
      </c>
      <c r="K173" s="24"/>
      <c r="L173" s="25"/>
      <c r="M173" s="26"/>
      <c r="N173" s="24"/>
      <c r="O173" s="48"/>
      <c r="P173" s="24"/>
      <c r="Q173" s="48"/>
      <c r="R173" s="23" t="str">
        <f>IFERROR(VLOOKUP(L173,選択肢!H$2:I$46,2,FALSE),IFERROR(VLOOKUP(M173,選択肢!H$2:I$46,2,FALSE),""))</f>
        <v/>
      </c>
      <c r="S173" s="41" t="str">
        <f t="shared" si="12"/>
        <v/>
      </c>
      <c r="T173" s="43"/>
      <c r="U173" s="25"/>
      <c r="V173" s="25"/>
      <c r="W173" s="17"/>
      <c r="X173" s="38" t="str">
        <f t="shared" si="13"/>
        <v>氏名を入力してください</v>
      </c>
      <c r="Y173" s="39" t="str">
        <f t="shared" si="10"/>
        <v/>
      </c>
      <c r="AA173" s="1" t="str">
        <f t="shared" si="14"/>
        <v/>
      </c>
    </row>
    <row r="174" spans="1:27" ht="28.5" customHeight="1">
      <c r="A174" s="2">
        <v>150</v>
      </c>
      <c r="B174" s="24"/>
      <c r="C174" s="24"/>
      <c r="D174" s="24"/>
      <c r="E174" s="24"/>
      <c r="F174" s="25"/>
      <c r="G174" s="24"/>
      <c r="H174" s="24"/>
      <c r="I174" s="24"/>
      <c r="J174" s="55" t="str">
        <f t="shared" si="11"/>
        <v/>
      </c>
      <c r="K174" s="24"/>
      <c r="L174" s="25"/>
      <c r="M174" s="26"/>
      <c r="N174" s="24"/>
      <c r="O174" s="48"/>
      <c r="P174" s="24"/>
      <c r="Q174" s="48"/>
      <c r="R174" s="23" t="str">
        <f>IFERROR(VLOOKUP(L174,選択肢!H$2:I$46,2,FALSE),IFERROR(VLOOKUP(M174,選択肢!H$2:I$46,2,FALSE),""))</f>
        <v/>
      </c>
      <c r="S174" s="41" t="str">
        <f t="shared" si="12"/>
        <v/>
      </c>
      <c r="T174" s="43"/>
      <c r="U174" s="25"/>
      <c r="V174" s="25"/>
      <c r="W174" s="17"/>
      <c r="X174" s="38" t="str">
        <f t="shared" si="13"/>
        <v>氏名を入力してください</v>
      </c>
      <c r="Y174" s="39" t="str">
        <f t="shared" si="10"/>
        <v/>
      </c>
      <c r="AA174" s="1" t="str">
        <f t="shared" si="14"/>
        <v/>
      </c>
    </row>
    <row r="175" spans="1:27" ht="28.5" customHeight="1">
      <c r="A175" s="2">
        <v>151</v>
      </c>
      <c r="B175" s="24"/>
      <c r="C175" s="24"/>
      <c r="D175" s="24"/>
      <c r="E175" s="24"/>
      <c r="F175" s="25"/>
      <c r="G175" s="24"/>
      <c r="H175" s="24"/>
      <c r="I175" s="24"/>
      <c r="J175" s="55" t="str">
        <f t="shared" si="11"/>
        <v/>
      </c>
      <c r="K175" s="24"/>
      <c r="L175" s="25"/>
      <c r="M175" s="26"/>
      <c r="N175" s="24"/>
      <c r="O175" s="48"/>
      <c r="P175" s="24"/>
      <c r="Q175" s="48"/>
      <c r="R175" s="23" t="str">
        <f>IFERROR(VLOOKUP(L175,選択肢!H$2:I$46,2,FALSE),IFERROR(VLOOKUP(M175,選択肢!H$2:I$46,2,FALSE),""))</f>
        <v/>
      </c>
      <c r="S175" s="41" t="str">
        <f t="shared" si="12"/>
        <v/>
      </c>
      <c r="T175" s="43"/>
      <c r="U175" s="25"/>
      <c r="V175" s="25"/>
      <c r="W175" s="17"/>
      <c r="X175" s="38" t="str">
        <f t="shared" si="13"/>
        <v>氏名を入力してください</v>
      </c>
      <c r="Y175" s="39" t="str">
        <f t="shared" si="10"/>
        <v/>
      </c>
      <c r="AA175" s="1" t="str">
        <f t="shared" si="14"/>
        <v/>
      </c>
    </row>
    <row r="176" spans="1:27" ht="28.5" customHeight="1">
      <c r="A176" s="2">
        <v>152</v>
      </c>
      <c r="B176" s="24"/>
      <c r="C176" s="24"/>
      <c r="D176" s="24"/>
      <c r="E176" s="24"/>
      <c r="F176" s="25"/>
      <c r="G176" s="24"/>
      <c r="H176" s="24"/>
      <c r="I176" s="24"/>
      <c r="J176" s="55" t="str">
        <f t="shared" si="11"/>
        <v/>
      </c>
      <c r="K176" s="24"/>
      <c r="L176" s="25"/>
      <c r="M176" s="26"/>
      <c r="N176" s="24"/>
      <c r="O176" s="48"/>
      <c r="P176" s="24"/>
      <c r="Q176" s="48"/>
      <c r="R176" s="23" t="str">
        <f>IFERROR(VLOOKUP(L176,選択肢!H$2:I$46,2,FALSE),IFERROR(VLOOKUP(M176,選択肢!H$2:I$46,2,FALSE),""))</f>
        <v/>
      </c>
      <c r="S176" s="41" t="str">
        <f t="shared" si="12"/>
        <v/>
      </c>
      <c r="T176" s="43"/>
      <c r="U176" s="25"/>
      <c r="V176" s="25"/>
      <c r="W176" s="17"/>
      <c r="X176" s="38" t="str">
        <f t="shared" si="13"/>
        <v>氏名を入力してください</v>
      </c>
      <c r="Y176" s="39" t="str">
        <f t="shared" si="10"/>
        <v/>
      </c>
      <c r="AA176" s="1" t="str">
        <f t="shared" si="14"/>
        <v/>
      </c>
    </row>
    <row r="177" spans="1:27" ht="28.5" customHeight="1">
      <c r="A177" s="2">
        <v>153</v>
      </c>
      <c r="B177" s="24"/>
      <c r="C177" s="24"/>
      <c r="D177" s="24"/>
      <c r="E177" s="24"/>
      <c r="F177" s="25"/>
      <c r="G177" s="24"/>
      <c r="H177" s="24"/>
      <c r="I177" s="24"/>
      <c r="J177" s="55" t="str">
        <f t="shared" si="11"/>
        <v/>
      </c>
      <c r="K177" s="24"/>
      <c r="L177" s="25"/>
      <c r="M177" s="26"/>
      <c r="N177" s="24"/>
      <c r="O177" s="48"/>
      <c r="P177" s="24"/>
      <c r="Q177" s="48"/>
      <c r="R177" s="23" t="str">
        <f>IFERROR(VLOOKUP(L177,選択肢!H$2:I$46,2,FALSE),IFERROR(VLOOKUP(M177,選択肢!H$2:I$46,2,FALSE),""))</f>
        <v/>
      </c>
      <c r="S177" s="41" t="str">
        <f t="shared" si="12"/>
        <v/>
      </c>
      <c r="T177" s="43"/>
      <c r="U177" s="25"/>
      <c r="V177" s="25"/>
      <c r="W177" s="17"/>
      <c r="X177" s="38" t="str">
        <f t="shared" si="13"/>
        <v>氏名を入力してください</v>
      </c>
      <c r="Y177" s="39" t="str">
        <f t="shared" si="10"/>
        <v/>
      </c>
      <c r="AA177" s="1" t="str">
        <f t="shared" si="14"/>
        <v/>
      </c>
    </row>
    <row r="178" spans="1:27" ht="28.5" customHeight="1">
      <c r="A178" s="2">
        <v>154</v>
      </c>
      <c r="B178" s="24"/>
      <c r="C178" s="24"/>
      <c r="D178" s="24"/>
      <c r="E178" s="24"/>
      <c r="F178" s="25"/>
      <c r="G178" s="24"/>
      <c r="H178" s="24"/>
      <c r="I178" s="24"/>
      <c r="J178" s="55" t="str">
        <f t="shared" si="11"/>
        <v/>
      </c>
      <c r="K178" s="24"/>
      <c r="L178" s="25"/>
      <c r="M178" s="26"/>
      <c r="N178" s="24"/>
      <c r="O178" s="48"/>
      <c r="P178" s="24"/>
      <c r="Q178" s="48"/>
      <c r="R178" s="23" t="str">
        <f>IFERROR(VLOOKUP(L178,選択肢!H$2:I$46,2,FALSE),IFERROR(VLOOKUP(M178,選択肢!H$2:I$46,2,FALSE),""))</f>
        <v/>
      </c>
      <c r="S178" s="41" t="str">
        <f t="shared" si="12"/>
        <v/>
      </c>
      <c r="T178" s="43"/>
      <c r="U178" s="25"/>
      <c r="V178" s="25"/>
      <c r="W178" s="17"/>
      <c r="X178" s="38" t="str">
        <f t="shared" si="13"/>
        <v>氏名を入力してください</v>
      </c>
      <c r="Y178" s="39" t="str">
        <f t="shared" si="10"/>
        <v/>
      </c>
      <c r="AA178" s="1" t="str">
        <f t="shared" si="14"/>
        <v/>
      </c>
    </row>
    <row r="179" spans="1:27" ht="28.5" customHeight="1">
      <c r="A179" s="2">
        <v>155</v>
      </c>
      <c r="B179" s="24"/>
      <c r="C179" s="24"/>
      <c r="D179" s="24"/>
      <c r="E179" s="24"/>
      <c r="F179" s="25"/>
      <c r="G179" s="24"/>
      <c r="H179" s="24"/>
      <c r="I179" s="24"/>
      <c r="J179" s="55" t="str">
        <f t="shared" si="11"/>
        <v/>
      </c>
      <c r="K179" s="24"/>
      <c r="L179" s="25"/>
      <c r="M179" s="26"/>
      <c r="N179" s="24"/>
      <c r="O179" s="48"/>
      <c r="P179" s="24"/>
      <c r="Q179" s="48"/>
      <c r="R179" s="23" t="str">
        <f>IFERROR(VLOOKUP(L179,選択肢!H$2:I$46,2,FALSE),IFERROR(VLOOKUP(M179,選択肢!H$2:I$46,2,FALSE),""))</f>
        <v/>
      </c>
      <c r="S179" s="41" t="str">
        <f t="shared" si="12"/>
        <v/>
      </c>
      <c r="T179" s="43"/>
      <c r="U179" s="25"/>
      <c r="V179" s="25"/>
      <c r="W179" s="17"/>
      <c r="X179" s="38" t="str">
        <f t="shared" si="13"/>
        <v>氏名を入力してください</v>
      </c>
      <c r="Y179" s="39" t="str">
        <f t="shared" si="10"/>
        <v/>
      </c>
      <c r="AA179" s="1" t="str">
        <f t="shared" si="14"/>
        <v/>
      </c>
    </row>
    <row r="180" spans="1:27" ht="28.5" customHeight="1">
      <c r="A180" s="2">
        <v>156</v>
      </c>
      <c r="B180" s="24"/>
      <c r="C180" s="24"/>
      <c r="D180" s="24"/>
      <c r="E180" s="24"/>
      <c r="F180" s="25"/>
      <c r="G180" s="24"/>
      <c r="H180" s="24"/>
      <c r="I180" s="24"/>
      <c r="J180" s="55" t="str">
        <f t="shared" si="11"/>
        <v/>
      </c>
      <c r="K180" s="24"/>
      <c r="L180" s="25"/>
      <c r="M180" s="26"/>
      <c r="N180" s="24"/>
      <c r="O180" s="48"/>
      <c r="P180" s="24"/>
      <c r="Q180" s="48"/>
      <c r="R180" s="23" t="str">
        <f>IFERROR(VLOOKUP(L180,選択肢!H$2:I$46,2,FALSE),IFERROR(VLOOKUP(M180,選択肢!H$2:I$46,2,FALSE),""))</f>
        <v/>
      </c>
      <c r="S180" s="41" t="str">
        <f t="shared" si="12"/>
        <v/>
      </c>
      <c r="T180" s="43"/>
      <c r="U180" s="25"/>
      <c r="V180" s="25"/>
      <c r="W180" s="17"/>
      <c r="X180" s="38" t="str">
        <f t="shared" si="13"/>
        <v>氏名を入力してください</v>
      </c>
      <c r="Y180" s="39" t="str">
        <f t="shared" si="10"/>
        <v/>
      </c>
      <c r="AA180" s="1" t="str">
        <f t="shared" si="14"/>
        <v/>
      </c>
    </row>
    <row r="181" spans="1:27" ht="28.5" customHeight="1">
      <c r="A181" s="2">
        <v>157</v>
      </c>
      <c r="B181" s="24"/>
      <c r="C181" s="24"/>
      <c r="D181" s="24"/>
      <c r="E181" s="24"/>
      <c r="F181" s="25"/>
      <c r="G181" s="24"/>
      <c r="H181" s="24"/>
      <c r="I181" s="24"/>
      <c r="J181" s="55" t="str">
        <f t="shared" si="11"/>
        <v/>
      </c>
      <c r="K181" s="24"/>
      <c r="L181" s="25"/>
      <c r="M181" s="26"/>
      <c r="N181" s="24"/>
      <c r="O181" s="48"/>
      <c r="P181" s="24"/>
      <c r="Q181" s="48"/>
      <c r="R181" s="23" t="str">
        <f>IFERROR(VLOOKUP(L181,選択肢!H$2:I$46,2,FALSE),IFERROR(VLOOKUP(M181,選択肢!H$2:I$46,2,FALSE),""))</f>
        <v/>
      </c>
      <c r="S181" s="41" t="str">
        <f t="shared" si="12"/>
        <v/>
      </c>
      <c r="T181" s="43"/>
      <c r="U181" s="25"/>
      <c r="V181" s="25"/>
      <c r="W181" s="17"/>
      <c r="X181" s="38" t="str">
        <f t="shared" si="13"/>
        <v>氏名を入力してください</v>
      </c>
      <c r="Y181" s="39" t="str">
        <f t="shared" si="10"/>
        <v/>
      </c>
      <c r="AA181" s="1" t="str">
        <f t="shared" si="14"/>
        <v/>
      </c>
    </row>
    <row r="182" spans="1:27" ht="28.5" customHeight="1">
      <c r="A182" s="2">
        <v>158</v>
      </c>
      <c r="B182" s="24"/>
      <c r="C182" s="24"/>
      <c r="D182" s="24"/>
      <c r="E182" s="24"/>
      <c r="F182" s="25"/>
      <c r="G182" s="24"/>
      <c r="H182" s="24"/>
      <c r="I182" s="24"/>
      <c r="J182" s="55" t="str">
        <f t="shared" si="11"/>
        <v/>
      </c>
      <c r="K182" s="24"/>
      <c r="L182" s="25"/>
      <c r="M182" s="26"/>
      <c r="N182" s="24"/>
      <c r="O182" s="48"/>
      <c r="P182" s="24"/>
      <c r="Q182" s="48"/>
      <c r="R182" s="23" t="str">
        <f>IFERROR(VLOOKUP(L182,選択肢!H$2:I$46,2,FALSE),IFERROR(VLOOKUP(M182,選択肢!H$2:I$46,2,FALSE),""))</f>
        <v/>
      </c>
      <c r="S182" s="41" t="str">
        <f t="shared" si="12"/>
        <v/>
      </c>
      <c r="T182" s="43"/>
      <c r="U182" s="25"/>
      <c r="V182" s="25"/>
      <c r="W182" s="17"/>
      <c r="X182" s="38" t="str">
        <f t="shared" si="13"/>
        <v>氏名を入力してください</v>
      </c>
      <c r="Y182" s="39" t="str">
        <f t="shared" si="10"/>
        <v/>
      </c>
      <c r="AA182" s="1" t="str">
        <f t="shared" si="14"/>
        <v/>
      </c>
    </row>
    <row r="183" spans="1:27" ht="28.5" customHeight="1">
      <c r="A183" s="2">
        <v>159</v>
      </c>
      <c r="B183" s="24"/>
      <c r="C183" s="24"/>
      <c r="D183" s="24"/>
      <c r="E183" s="24"/>
      <c r="F183" s="25"/>
      <c r="G183" s="24"/>
      <c r="H183" s="24"/>
      <c r="I183" s="24"/>
      <c r="J183" s="55" t="str">
        <f t="shared" si="11"/>
        <v/>
      </c>
      <c r="K183" s="24"/>
      <c r="L183" s="25"/>
      <c r="M183" s="26"/>
      <c r="N183" s="24"/>
      <c r="O183" s="48"/>
      <c r="P183" s="24"/>
      <c r="Q183" s="48"/>
      <c r="R183" s="23" t="str">
        <f>IFERROR(VLOOKUP(L183,選択肢!H$2:I$46,2,FALSE),IFERROR(VLOOKUP(M183,選択肢!H$2:I$46,2,FALSE),""))</f>
        <v/>
      </c>
      <c r="S183" s="41" t="str">
        <f t="shared" si="12"/>
        <v/>
      </c>
      <c r="T183" s="43"/>
      <c r="U183" s="25"/>
      <c r="V183" s="25"/>
      <c r="W183" s="17"/>
      <c r="X183" s="38" t="str">
        <f t="shared" si="13"/>
        <v>氏名を入力してください</v>
      </c>
      <c r="Y183" s="39" t="str">
        <f t="shared" si="10"/>
        <v/>
      </c>
      <c r="AA183" s="1" t="str">
        <f t="shared" si="14"/>
        <v/>
      </c>
    </row>
    <row r="184" spans="1:27" ht="28.5" customHeight="1">
      <c r="A184" s="2">
        <v>160</v>
      </c>
      <c r="B184" s="24"/>
      <c r="C184" s="24"/>
      <c r="D184" s="24"/>
      <c r="E184" s="24"/>
      <c r="F184" s="25"/>
      <c r="G184" s="24"/>
      <c r="H184" s="24"/>
      <c r="I184" s="24"/>
      <c r="J184" s="55" t="str">
        <f t="shared" si="11"/>
        <v/>
      </c>
      <c r="K184" s="24"/>
      <c r="L184" s="25"/>
      <c r="M184" s="26"/>
      <c r="N184" s="24"/>
      <c r="O184" s="48"/>
      <c r="P184" s="24"/>
      <c r="Q184" s="48"/>
      <c r="R184" s="23" t="str">
        <f>IFERROR(VLOOKUP(L184,選択肢!H$2:I$46,2,FALSE),IFERROR(VLOOKUP(M184,選択肢!H$2:I$46,2,FALSE),""))</f>
        <v/>
      </c>
      <c r="S184" s="41" t="str">
        <f t="shared" si="12"/>
        <v/>
      </c>
      <c r="T184" s="43"/>
      <c r="U184" s="25"/>
      <c r="V184" s="25"/>
      <c r="W184" s="17"/>
      <c r="X184" s="38" t="str">
        <f t="shared" si="13"/>
        <v>氏名を入力してください</v>
      </c>
      <c r="Y184" s="39" t="str">
        <f t="shared" si="10"/>
        <v/>
      </c>
      <c r="AA184" s="1" t="str">
        <f t="shared" si="14"/>
        <v/>
      </c>
    </row>
    <row r="185" spans="1:27" ht="28.5" customHeight="1">
      <c r="A185" s="2">
        <v>161</v>
      </c>
      <c r="B185" s="24"/>
      <c r="C185" s="24"/>
      <c r="D185" s="24"/>
      <c r="E185" s="24"/>
      <c r="F185" s="25"/>
      <c r="G185" s="24"/>
      <c r="H185" s="24"/>
      <c r="I185" s="24"/>
      <c r="J185" s="55" t="str">
        <f t="shared" si="11"/>
        <v/>
      </c>
      <c r="K185" s="24"/>
      <c r="L185" s="25"/>
      <c r="M185" s="26"/>
      <c r="N185" s="24"/>
      <c r="O185" s="48"/>
      <c r="P185" s="24"/>
      <c r="Q185" s="48"/>
      <c r="R185" s="23" t="str">
        <f>IFERROR(VLOOKUP(L185,選択肢!H$2:I$46,2,FALSE),IFERROR(VLOOKUP(M185,選択肢!H$2:I$46,2,FALSE),""))</f>
        <v/>
      </c>
      <c r="S185" s="41" t="str">
        <f t="shared" si="12"/>
        <v/>
      </c>
      <c r="T185" s="43"/>
      <c r="U185" s="25"/>
      <c r="V185" s="25"/>
      <c r="W185" s="17"/>
      <c r="X185" s="38" t="str">
        <f t="shared" si="13"/>
        <v>氏名を入力してください</v>
      </c>
      <c r="Y185" s="39" t="str">
        <f t="shared" si="10"/>
        <v/>
      </c>
      <c r="AA185" s="1" t="str">
        <f t="shared" si="14"/>
        <v/>
      </c>
    </row>
    <row r="186" spans="1:27" ht="28.5" customHeight="1">
      <c r="A186" s="2">
        <v>162</v>
      </c>
      <c r="B186" s="24"/>
      <c r="C186" s="24"/>
      <c r="D186" s="24"/>
      <c r="E186" s="24"/>
      <c r="F186" s="25"/>
      <c r="G186" s="24"/>
      <c r="H186" s="24"/>
      <c r="I186" s="24"/>
      <c r="J186" s="55" t="str">
        <f t="shared" si="11"/>
        <v/>
      </c>
      <c r="K186" s="24"/>
      <c r="L186" s="25"/>
      <c r="M186" s="26"/>
      <c r="N186" s="24"/>
      <c r="O186" s="48"/>
      <c r="P186" s="24"/>
      <c r="Q186" s="48"/>
      <c r="R186" s="23" t="str">
        <f>IFERROR(VLOOKUP(L186,選択肢!H$2:I$46,2,FALSE),IFERROR(VLOOKUP(M186,選択肢!H$2:I$46,2,FALSE),""))</f>
        <v/>
      </c>
      <c r="S186" s="41" t="str">
        <f t="shared" si="12"/>
        <v/>
      </c>
      <c r="T186" s="43"/>
      <c r="U186" s="25"/>
      <c r="V186" s="25"/>
      <c r="W186" s="17"/>
      <c r="X186" s="38" t="str">
        <f t="shared" si="13"/>
        <v>氏名を入力してください</v>
      </c>
      <c r="Y186" s="39" t="str">
        <f t="shared" si="10"/>
        <v/>
      </c>
      <c r="AA186" s="1" t="str">
        <f t="shared" si="14"/>
        <v/>
      </c>
    </row>
    <row r="187" spans="1:27" ht="28.5" customHeight="1">
      <c r="A187" s="2">
        <v>163</v>
      </c>
      <c r="B187" s="24"/>
      <c r="C187" s="24"/>
      <c r="D187" s="24"/>
      <c r="E187" s="24"/>
      <c r="F187" s="25"/>
      <c r="G187" s="24"/>
      <c r="H187" s="24"/>
      <c r="I187" s="24"/>
      <c r="J187" s="55" t="str">
        <f t="shared" si="11"/>
        <v/>
      </c>
      <c r="K187" s="24"/>
      <c r="L187" s="25"/>
      <c r="M187" s="26"/>
      <c r="N187" s="24"/>
      <c r="O187" s="48"/>
      <c r="P187" s="24"/>
      <c r="Q187" s="48"/>
      <c r="R187" s="23" t="str">
        <f>IFERROR(VLOOKUP(L187,選択肢!H$2:I$46,2,FALSE),IFERROR(VLOOKUP(M187,選択肢!H$2:I$46,2,FALSE),""))</f>
        <v/>
      </c>
      <c r="S187" s="41" t="str">
        <f t="shared" si="12"/>
        <v/>
      </c>
      <c r="T187" s="43"/>
      <c r="U187" s="25"/>
      <c r="V187" s="25"/>
      <c r="W187" s="17"/>
      <c r="X187" s="38" t="str">
        <f t="shared" si="13"/>
        <v>氏名を入力してください</v>
      </c>
      <c r="Y187" s="39" t="str">
        <f t="shared" si="10"/>
        <v/>
      </c>
      <c r="AA187" s="1" t="str">
        <f t="shared" si="14"/>
        <v/>
      </c>
    </row>
    <row r="188" spans="1:27" ht="28.5" customHeight="1">
      <c r="A188" s="2">
        <v>164</v>
      </c>
      <c r="B188" s="24"/>
      <c r="C188" s="24"/>
      <c r="D188" s="24"/>
      <c r="E188" s="24"/>
      <c r="F188" s="25"/>
      <c r="G188" s="24"/>
      <c r="H188" s="24"/>
      <c r="I188" s="24"/>
      <c r="J188" s="55" t="str">
        <f t="shared" si="11"/>
        <v/>
      </c>
      <c r="K188" s="24"/>
      <c r="L188" s="25"/>
      <c r="M188" s="26"/>
      <c r="N188" s="24"/>
      <c r="O188" s="48"/>
      <c r="P188" s="24"/>
      <c r="Q188" s="48"/>
      <c r="R188" s="23" t="str">
        <f>IFERROR(VLOOKUP(L188,選択肢!H$2:I$46,2,FALSE),IFERROR(VLOOKUP(M188,選択肢!H$2:I$46,2,FALSE),""))</f>
        <v/>
      </c>
      <c r="S188" s="41" t="str">
        <f t="shared" si="12"/>
        <v/>
      </c>
      <c r="T188" s="43"/>
      <c r="U188" s="25"/>
      <c r="V188" s="25"/>
      <c r="W188" s="17"/>
      <c r="X188" s="38" t="str">
        <f t="shared" si="13"/>
        <v>氏名を入力してください</v>
      </c>
      <c r="Y188" s="39" t="str">
        <f t="shared" si="10"/>
        <v/>
      </c>
      <c r="AA188" s="1" t="str">
        <f t="shared" si="14"/>
        <v/>
      </c>
    </row>
    <row r="189" spans="1:27" ht="28.5" customHeight="1">
      <c r="A189" s="2">
        <v>165</v>
      </c>
      <c r="B189" s="24"/>
      <c r="C189" s="24"/>
      <c r="D189" s="24"/>
      <c r="E189" s="24"/>
      <c r="F189" s="25"/>
      <c r="G189" s="24"/>
      <c r="H189" s="24"/>
      <c r="I189" s="24"/>
      <c r="J189" s="55" t="str">
        <f t="shared" si="11"/>
        <v/>
      </c>
      <c r="K189" s="24"/>
      <c r="L189" s="25"/>
      <c r="M189" s="26"/>
      <c r="N189" s="24"/>
      <c r="O189" s="48"/>
      <c r="P189" s="24"/>
      <c r="Q189" s="48"/>
      <c r="R189" s="23" t="str">
        <f>IFERROR(VLOOKUP(L189,選択肢!H$2:I$46,2,FALSE),IFERROR(VLOOKUP(M189,選択肢!H$2:I$46,2,FALSE),""))</f>
        <v/>
      </c>
      <c r="S189" s="41" t="str">
        <f t="shared" si="12"/>
        <v/>
      </c>
      <c r="T189" s="43"/>
      <c r="U189" s="25"/>
      <c r="V189" s="25"/>
      <c r="W189" s="17"/>
      <c r="X189" s="38" t="str">
        <f t="shared" si="13"/>
        <v>氏名を入力してください</v>
      </c>
      <c r="Y189" s="39" t="str">
        <f t="shared" si="10"/>
        <v/>
      </c>
      <c r="AA189" s="1" t="str">
        <f t="shared" si="14"/>
        <v/>
      </c>
    </row>
    <row r="190" spans="1:27" ht="28.5" customHeight="1">
      <c r="A190" s="2">
        <v>166</v>
      </c>
      <c r="B190" s="24"/>
      <c r="C190" s="24"/>
      <c r="D190" s="24"/>
      <c r="E190" s="24"/>
      <c r="F190" s="25"/>
      <c r="G190" s="24"/>
      <c r="H190" s="24"/>
      <c r="I190" s="24"/>
      <c r="J190" s="55" t="str">
        <f t="shared" si="11"/>
        <v/>
      </c>
      <c r="K190" s="24"/>
      <c r="L190" s="25"/>
      <c r="M190" s="26"/>
      <c r="N190" s="24"/>
      <c r="O190" s="48"/>
      <c r="P190" s="24"/>
      <c r="Q190" s="48"/>
      <c r="R190" s="23" t="str">
        <f>IFERROR(VLOOKUP(L190,選択肢!H$2:I$46,2,FALSE),IFERROR(VLOOKUP(M190,選択肢!H$2:I$46,2,FALSE),""))</f>
        <v/>
      </c>
      <c r="S190" s="41" t="str">
        <f t="shared" si="12"/>
        <v/>
      </c>
      <c r="T190" s="43"/>
      <c r="U190" s="25"/>
      <c r="V190" s="25"/>
      <c r="W190" s="17"/>
      <c r="X190" s="38" t="str">
        <f t="shared" si="13"/>
        <v>氏名を入力してください</v>
      </c>
      <c r="Y190" s="39" t="str">
        <f t="shared" si="10"/>
        <v/>
      </c>
      <c r="AA190" s="1" t="str">
        <f t="shared" si="14"/>
        <v/>
      </c>
    </row>
    <row r="191" spans="1:27" ht="28.5" customHeight="1">
      <c r="A191" s="2">
        <v>167</v>
      </c>
      <c r="B191" s="24"/>
      <c r="C191" s="24"/>
      <c r="D191" s="24"/>
      <c r="E191" s="24"/>
      <c r="F191" s="25"/>
      <c r="G191" s="24"/>
      <c r="H191" s="24"/>
      <c r="I191" s="24"/>
      <c r="J191" s="55" t="str">
        <f t="shared" si="11"/>
        <v/>
      </c>
      <c r="K191" s="24"/>
      <c r="L191" s="25"/>
      <c r="M191" s="26"/>
      <c r="N191" s="24"/>
      <c r="O191" s="48"/>
      <c r="P191" s="24"/>
      <c r="Q191" s="48"/>
      <c r="R191" s="23" t="str">
        <f>IFERROR(VLOOKUP(L191,選択肢!H$2:I$46,2,FALSE),IFERROR(VLOOKUP(M191,選択肢!H$2:I$46,2,FALSE),""))</f>
        <v/>
      </c>
      <c r="S191" s="41" t="str">
        <f t="shared" si="12"/>
        <v/>
      </c>
      <c r="T191" s="43"/>
      <c r="U191" s="25"/>
      <c r="V191" s="25"/>
      <c r="W191" s="17"/>
      <c r="X191" s="38" t="str">
        <f t="shared" si="13"/>
        <v>氏名を入力してください</v>
      </c>
      <c r="Y191" s="39" t="str">
        <f t="shared" si="10"/>
        <v/>
      </c>
      <c r="AA191" s="1" t="str">
        <f t="shared" si="14"/>
        <v/>
      </c>
    </row>
    <row r="192" spans="1:27" ht="28.5" customHeight="1">
      <c r="A192" s="2">
        <v>168</v>
      </c>
      <c r="B192" s="24"/>
      <c r="C192" s="24"/>
      <c r="D192" s="24"/>
      <c r="E192" s="24"/>
      <c r="F192" s="25"/>
      <c r="G192" s="24"/>
      <c r="H192" s="24"/>
      <c r="I192" s="24"/>
      <c r="J192" s="55" t="str">
        <f t="shared" si="11"/>
        <v/>
      </c>
      <c r="K192" s="24"/>
      <c r="L192" s="25"/>
      <c r="M192" s="26"/>
      <c r="N192" s="24"/>
      <c r="O192" s="48"/>
      <c r="P192" s="24"/>
      <c r="Q192" s="48"/>
      <c r="R192" s="23" t="str">
        <f>IFERROR(VLOOKUP(L192,選択肢!H$2:I$46,2,FALSE),IFERROR(VLOOKUP(M192,選択肢!H$2:I$46,2,FALSE),""))</f>
        <v/>
      </c>
      <c r="S192" s="41" t="str">
        <f t="shared" si="12"/>
        <v/>
      </c>
      <c r="T192" s="43"/>
      <c r="U192" s="25"/>
      <c r="V192" s="25"/>
      <c r="W192" s="17"/>
      <c r="X192" s="38" t="str">
        <f t="shared" si="13"/>
        <v>氏名を入力してください</v>
      </c>
      <c r="Y192" s="39" t="str">
        <f t="shared" si="10"/>
        <v/>
      </c>
      <c r="AA192" s="1" t="str">
        <f t="shared" si="14"/>
        <v/>
      </c>
    </row>
    <row r="193" spans="1:27" ht="28.5" customHeight="1">
      <c r="A193" s="2">
        <v>169</v>
      </c>
      <c r="B193" s="24"/>
      <c r="C193" s="24"/>
      <c r="D193" s="24"/>
      <c r="E193" s="24"/>
      <c r="F193" s="25"/>
      <c r="G193" s="24"/>
      <c r="H193" s="24"/>
      <c r="I193" s="24"/>
      <c r="J193" s="55" t="str">
        <f t="shared" si="11"/>
        <v/>
      </c>
      <c r="K193" s="24"/>
      <c r="L193" s="25"/>
      <c r="M193" s="26"/>
      <c r="N193" s="24"/>
      <c r="O193" s="48"/>
      <c r="P193" s="24"/>
      <c r="Q193" s="48"/>
      <c r="R193" s="23" t="str">
        <f>IFERROR(VLOOKUP(L193,選択肢!H$2:I$46,2,FALSE),IFERROR(VLOOKUP(M193,選択肢!H$2:I$46,2,FALSE),""))</f>
        <v/>
      </c>
      <c r="S193" s="41" t="str">
        <f t="shared" si="12"/>
        <v/>
      </c>
      <c r="T193" s="43"/>
      <c r="U193" s="25"/>
      <c r="V193" s="25"/>
      <c r="W193" s="17"/>
      <c r="X193" s="38" t="str">
        <f t="shared" si="13"/>
        <v>氏名を入力してください</v>
      </c>
      <c r="Y193" s="39" t="str">
        <f t="shared" si="10"/>
        <v/>
      </c>
      <c r="AA193" s="1" t="str">
        <f t="shared" si="14"/>
        <v/>
      </c>
    </row>
    <row r="194" spans="1:27" ht="28.5" customHeight="1">
      <c r="A194" s="2">
        <v>170</v>
      </c>
      <c r="B194" s="24"/>
      <c r="C194" s="24"/>
      <c r="D194" s="24"/>
      <c r="E194" s="24"/>
      <c r="F194" s="25"/>
      <c r="G194" s="24"/>
      <c r="H194" s="24"/>
      <c r="I194" s="24"/>
      <c r="J194" s="55" t="str">
        <f t="shared" si="11"/>
        <v/>
      </c>
      <c r="K194" s="24"/>
      <c r="L194" s="25"/>
      <c r="M194" s="26"/>
      <c r="N194" s="24"/>
      <c r="O194" s="48"/>
      <c r="P194" s="24"/>
      <c r="Q194" s="48"/>
      <c r="R194" s="23" t="str">
        <f>IFERROR(VLOOKUP(L194,選択肢!H$2:I$46,2,FALSE),IFERROR(VLOOKUP(M194,選択肢!H$2:I$46,2,FALSE),""))</f>
        <v/>
      </c>
      <c r="S194" s="41" t="str">
        <f t="shared" si="12"/>
        <v/>
      </c>
      <c r="T194" s="43"/>
      <c r="U194" s="25"/>
      <c r="V194" s="25"/>
      <c r="W194" s="17"/>
      <c r="X194" s="38" t="str">
        <f t="shared" si="13"/>
        <v>氏名を入力してください</v>
      </c>
      <c r="Y194" s="39" t="str">
        <f t="shared" si="10"/>
        <v/>
      </c>
      <c r="AA194" s="1" t="str">
        <f t="shared" si="14"/>
        <v/>
      </c>
    </row>
    <row r="195" spans="1:27" ht="28.5" customHeight="1">
      <c r="A195" s="2">
        <v>171</v>
      </c>
      <c r="B195" s="24"/>
      <c r="C195" s="24"/>
      <c r="D195" s="24"/>
      <c r="E195" s="24"/>
      <c r="F195" s="25"/>
      <c r="G195" s="24"/>
      <c r="H195" s="24"/>
      <c r="I195" s="24"/>
      <c r="J195" s="55" t="str">
        <f t="shared" si="11"/>
        <v/>
      </c>
      <c r="K195" s="24"/>
      <c r="L195" s="25"/>
      <c r="M195" s="26"/>
      <c r="N195" s="24"/>
      <c r="O195" s="48"/>
      <c r="P195" s="24"/>
      <c r="Q195" s="48"/>
      <c r="R195" s="23" t="str">
        <f>IFERROR(VLOOKUP(L195,選択肢!H$2:I$46,2,FALSE),IFERROR(VLOOKUP(M195,選択肢!H$2:I$46,2,FALSE),""))</f>
        <v/>
      </c>
      <c r="S195" s="41" t="str">
        <f t="shared" si="12"/>
        <v/>
      </c>
      <c r="T195" s="43"/>
      <c r="U195" s="25"/>
      <c r="V195" s="25"/>
      <c r="W195" s="17"/>
      <c r="X195" s="38" t="str">
        <f t="shared" si="13"/>
        <v>氏名を入力してください</v>
      </c>
      <c r="Y195" s="39" t="str">
        <f t="shared" si="10"/>
        <v/>
      </c>
      <c r="AA195" s="1" t="str">
        <f t="shared" si="14"/>
        <v/>
      </c>
    </row>
    <row r="196" spans="1:27" ht="28.5" customHeight="1">
      <c r="A196" s="2">
        <v>172</v>
      </c>
      <c r="B196" s="24"/>
      <c r="C196" s="24"/>
      <c r="D196" s="24"/>
      <c r="E196" s="24"/>
      <c r="F196" s="25"/>
      <c r="G196" s="24"/>
      <c r="H196" s="24"/>
      <c r="I196" s="24"/>
      <c r="J196" s="55" t="str">
        <f t="shared" si="11"/>
        <v/>
      </c>
      <c r="K196" s="24"/>
      <c r="L196" s="25"/>
      <c r="M196" s="26"/>
      <c r="N196" s="24"/>
      <c r="O196" s="48"/>
      <c r="P196" s="24"/>
      <c r="Q196" s="48"/>
      <c r="R196" s="23" t="str">
        <f>IFERROR(VLOOKUP(L196,選択肢!H$2:I$46,2,FALSE),IFERROR(VLOOKUP(M196,選択肢!H$2:I$46,2,FALSE),""))</f>
        <v/>
      </c>
      <c r="S196" s="41" t="str">
        <f t="shared" si="12"/>
        <v/>
      </c>
      <c r="T196" s="43"/>
      <c r="U196" s="25"/>
      <c r="V196" s="25"/>
      <c r="W196" s="17"/>
      <c r="X196" s="38" t="str">
        <f t="shared" si="13"/>
        <v>氏名を入力してください</v>
      </c>
      <c r="Y196" s="39" t="str">
        <f t="shared" si="10"/>
        <v/>
      </c>
      <c r="AA196" s="1" t="str">
        <f t="shared" si="14"/>
        <v/>
      </c>
    </row>
    <row r="197" spans="1:27" ht="28.5" customHeight="1">
      <c r="A197" s="2">
        <v>173</v>
      </c>
      <c r="B197" s="24"/>
      <c r="C197" s="24"/>
      <c r="D197" s="24"/>
      <c r="E197" s="24"/>
      <c r="F197" s="25"/>
      <c r="G197" s="24"/>
      <c r="H197" s="24"/>
      <c r="I197" s="24"/>
      <c r="J197" s="55" t="str">
        <f t="shared" si="11"/>
        <v/>
      </c>
      <c r="K197" s="24"/>
      <c r="L197" s="25"/>
      <c r="M197" s="26"/>
      <c r="N197" s="24"/>
      <c r="O197" s="48"/>
      <c r="P197" s="24"/>
      <c r="Q197" s="48"/>
      <c r="R197" s="23" t="str">
        <f>IFERROR(VLOOKUP(L197,選択肢!H$2:I$46,2,FALSE),IFERROR(VLOOKUP(M197,選択肢!H$2:I$46,2,FALSE),""))</f>
        <v/>
      </c>
      <c r="S197" s="41" t="str">
        <f t="shared" si="12"/>
        <v/>
      </c>
      <c r="T197" s="43"/>
      <c r="U197" s="25"/>
      <c r="V197" s="25"/>
      <c r="W197" s="17"/>
      <c r="X197" s="38" t="str">
        <f t="shared" si="13"/>
        <v>氏名を入力してください</v>
      </c>
      <c r="Y197" s="39" t="str">
        <f t="shared" si="10"/>
        <v/>
      </c>
      <c r="AA197" s="1" t="str">
        <f t="shared" si="14"/>
        <v/>
      </c>
    </row>
    <row r="198" spans="1:27" ht="28.5" customHeight="1">
      <c r="A198" s="2">
        <v>174</v>
      </c>
      <c r="B198" s="24"/>
      <c r="C198" s="24"/>
      <c r="D198" s="24"/>
      <c r="E198" s="24"/>
      <c r="F198" s="25"/>
      <c r="G198" s="24"/>
      <c r="H198" s="24"/>
      <c r="I198" s="24"/>
      <c r="J198" s="55" t="str">
        <f t="shared" si="11"/>
        <v/>
      </c>
      <c r="K198" s="24"/>
      <c r="L198" s="25"/>
      <c r="M198" s="26"/>
      <c r="N198" s="24"/>
      <c r="O198" s="48"/>
      <c r="P198" s="24"/>
      <c r="Q198" s="48"/>
      <c r="R198" s="23" t="str">
        <f>IFERROR(VLOOKUP(L198,選択肢!H$2:I$46,2,FALSE),IFERROR(VLOOKUP(M198,選択肢!H$2:I$46,2,FALSE),""))</f>
        <v/>
      </c>
      <c r="S198" s="41" t="str">
        <f t="shared" si="12"/>
        <v/>
      </c>
      <c r="T198" s="43"/>
      <c r="U198" s="25"/>
      <c r="V198" s="25"/>
      <c r="W198" s="17"/>
      <c r="X198" s="38" t="str">
        <f t="shared" si="13"/>
        <v>氏名を入力してください</v>
      </c>
      <c r="Y198" s="39" t="str">
        <f t="shared" si="10"/>
        <v/>
      </c>
      <c r="AA198" s="1" t="str">
        <f t="shared" si="14"/>
        <v/>
      </c>
    </row>
    <row r="199" spans="1:27" ht="28.5" customHeight="1">
      <c r="A199" s="2">
        <v>175</v>
      </c>
      <c r="B199" s="24"/>
      <c r="C199" s="24"/>
      <c r="D199" s="24"/>
      <c r="E199" s="24"/>
      <c r="F199" s="25"/>
      <c r="G199" s="24"/>
      <c r="H199" s="24"/>
      <c r="I199" s="24"/>
      <c r="J199" s="55" t="str">
        <f t="shared" si="11"/>
        <v/>
      </c>
      <c r="K199" s="24"/>
      <c r="L199" s="25"/>
      <c r="M199" s="26"/>
      <c r="N199" s="24"/>
      <c r="O199" s="48"/>
      <c r="P199" s="24"/>
      <c r="Q199" s="48"/>
      <c r="R199" s="23" t="str">
        <f>IFERROR(VLOOKUP(L199,選択肢!H$2:I$46,2,FALSE),IFERROR(VLOOKUP(M199,選択肢!H$2:I$46,2,FALSE),""))</f>
        <v/>
      </c>
      <c r="S199" s="41" t="str">
        <f t="shared" si="12"/>
        <v/>
      </c>
      <c r="T199" s="43"/>
      <c r="U199" s="25"/>
      <c r="V199" s="25"/>
      <c r="W199" s="17"/>
      <c r="X199" s="38" t="str">
        <f t="shared" si="13"/>
        <v>氏名を入力してください</v>
      </c>
      <c r="Y199" s="39" t="str">
        <f t="shared" si="10"/>
        <v/>
      </c>
      <c r="AA199" s="1" t="str">
        <f t="shared" si="14"/>
        <v/>
      </c>
    </row>
    <row r="200" spans="1:27" ht="28.5" customHeight="1">
      <c r="A200" s="2">
        <v>176</v>
      </c>
      <c r="B200" s="24"/>
      <c r="C200" s="24"/>
      <c r="D200" s="24"/>
      <c r="E200" s="24"/>
      <c r="F200" s="25"/>
      <c r="G200" s="24"/>
      <c r="H200" s="24"/>
      <c r="I200" s="24"/>
      <c r="J200" s="55" t="str">
        <f t="shared" si="11"/>
        <v/>
      </c>
      <c r="K200" s="24"/>
      <c r="L200" s="25"/>
      <c r="M200" s="26"/>
      <c r="N200" s="24"/>
      <c r="O200" s="48"/>
      <c r="P200" s="24"/>
      <c r="Q200" s="48"/>
      <c r="R200" s="23" t="str">
        <f>IFERROR(VLOOKUP(L200,選択肢!H$2:I$46,2,FALSE),IFERROR(VLOOKUP(M200,選択肢!H$2:I$46,2,FALSE),""))</f>
        <v/>
      </c>
      <c r="S200" s="41" t="str">
        <f t="shared" si="12"/>
        <v/>
      </c>
      <c r="T200" s="43"/>
      <c r="U200" s="25"/>
      <c r="V200" s="25"/>
      <c r="W200" s="17"/>
      <c r="X200" s="38" t="str">
        <f t="shared" si="13"/>
        <v>氏名を入力してください</v>
      </c>
      <c r="Y200" s="39" t="str">
        <f t="shared" si="10"/>
        <v/>
      </c>
      <c r="AA200" s="1" t="str">
        <f t="shared" si="14"/>
        <v/>
      </c>
    </row>
    <row r="201" spans="1:27" ht="28.5" customHeight="1">
      <c r="A201" s="2">
        <v>177</v>
      </c>
      <c r="B201" s="24"/>
      <c r="C201" s="24"/>
      <c r="D201" s="24"/>
      <c r="E201" s="24"/>
      <c r="F201" s="25"/>
      <c r="G201" s="24"/>
      <c r="H201" s="24"/>
      <c r="I201" s="24"/>
      <c r="J201" s="55" t="str">
        <f t="shared" si="11"/>
        <v/>
      </c>
      <c r="K201" s="24"/>
      <c r="L201" s="25"/>
      <c r="M201" s="26"/>
      <c r="N201" s="24"/>
      <c r="O201" s="48"/>
      <c r="P201" s="24"/>
      <c r="Q201" s="48"/>
      <c r="R201" s="23" t="str">
        <f>IFERROR(VLOOKUP(L201,選択肢!H$2:I$46,2,FALSE),IFERROR(VLOOKUP(M201,選択肢!H$2:I$46,2,FALSE),""))</f>
        <v/>
      </c>
      <c r="S201" s="41" t="str">
        <f t="shared" si="12"/>
        <v/>
      </c>
      <c r="T201" s="43"/>
      <c r="U201" s="25"/>
      <c r="V201" s="25"/>
      <c r="W201" s="17"/>
      <c r="X201" s="38" t="str">
        <f t="shared" si="13"/>
        <v>氏名を入力してください</v>
      </c>
      <c r="Y201" s="39" t="str">
        <f t="shared" si="10"/>
        <v/>
      </c>
      <c r="AA201" s="1" t="str">
        <f t="shared" si="14"/>
        <v/>
      </c>
    </row>
    <row r="202" spans="1:27" ht="28.5" customHeight="1">
      <c r="A202" s="2">
        <v>178</v>
      </c>
      <c r="B202" s="24"/>
      <c r="C202" s="24"/>
      <c r="D202" s="24"/>
      <c r="E202" s="24"/>
      <c r="F202" s="25"/>
      <c r="G202" s="24"/>
      <c r="H202" s="24"/>
      <c r="I202" s="24"/>
      <c r="J202" s="55" t="str">
        <f t="shared" si="11"/>
        <v/>
      </c>
      <c r="K202" s="24"/>
      <c r="L202" s="25"/>
      <c r="M202" s="26"/>
      <c r="N202" s="24"/>
      <c r="O202" s="48"/>
      <c r="P202" s="24"/>
      <c r="Q202" s="48"/>
      <c r="R202" s="23" t="str">
        <f>IFERROR(VLOOKUP(L202,選択肢!H$2:I$46,2,FALSE),IFERROR(VLOOKUP(M202,選択肢!H$2:I$46,2,FALSE),""))</f>
        <v/>
      </c>
      <c r="S202" s="41" t="str">
        <f t="shared" si="12"/>
        <v/>
      </c>
      <c r="T202" s="43"/>
      <c r="U202" s="25"/>
      <c r="V202" s="25"/>
      <c r="W202" s="17"/>
      <c r="X202" s="38" t="str">
        <f t="shared" si="13"/>
        <v>氏名を入力してください</v>
      </c>
      <c r="Y202" s="39" t="str">
        <f t="shared" si="10"/>
        <v/>
      </c>
      <c r="AA202" s="1" t="str">
        <f t="shared" si="14"/>
        <v/>
      </c>
    </row>
    <row r="203" spans="1:27" ht="28.5" customHeight="1">
      <c r="A203" s="2">
        <v>179</v>
      </c>
      <c r="B203" s="24"/>
      <c r="C203" s="24"/>
      <c r="D203" s="24"/>
      <c r="E203" s="24"/>
      <c r="F203" s="25"/>
      <c r="G203" s="24"/>
      <c r="H203" s="24"/>
      <c r="I203" s="24"/>
      <c r="J203" s="55" t="str">
        <f t="shared" si="11"/>
        <v/>
      </c>
      <c r="K203" s="24"/>
      <c r="L203" s="25"/>
      <c r="M203" s="26"/>
      <c r="N203" s="24"/>
      <c r="O203" s="48"/>
      <c r="P203" s="24"/>
      <c r="Q203" s="48"/>
      <c r="R203" s="23" t="str">
        <f>IFERROR(VLOOKUP(L203,選択肢!H$2:I$46,2,FALSE),IFERROR(VLOOKUP(M203,選択肢!H$2:I$46,2,FALSE),""))</f>
        <v/>
      </c>
      <c r="S203" s="41" t="str">
        <f t="shared" si="12"/>
        <v/>
      </c>
      <c r="T203" s="43"/>
      <c r="U203" s="25"/>
      <c r="V203" s="25"/>
      <c r="W203" s="17"/>
      <c r="X203" s="38" t="str">
        <f t="shared" si="13"/>
        <v>氏名を入力してください</v>
      </c>
      <c r="Y203" s="39" t="str">
        <f t="shared" si="10"/>
        <v/>
      </c>
      <c r="AA203" s="1" t="str">
        <f t="shared" si="14"/>
        <v/>
      </c>
    </row>
    <row r="204" spans="1:27" ht="28.5" customHeight="1">
      <c r="A204" s="2">
        <v>180</v>
      </c>
      <c r="B204" s="24"/>
      <c r="C204" s="24"/>
      <c r="D204" s="24"/>
      <c r="E204" s="24"/>
      <c r="F204" s="25"/>
      <c r="G204" s="24"/>
      <c r="H204" s="24"/>
      <c r="I204" s="24"/>
      <c r="J204" s="55" t="str">
        <f t="shared" si="11"/>
        <v/>
      </c>
      <c r="K204" s="24"/>
      <c r="L204" s="25"/>
      <c r="M204" s="26"/>
      <c r="N204" s="24"/>
      <c r="O204" s="48"/>
      <c r="P204" s="24"/>
      <c r="Q204" s="48"/>
      <c r="R204" s="23" t="str">
        <f>IFERROR(VLOOKUP(L204,選択肢!H$2:I$46,2,FALSE),IFERROR(VLOOKUP(M204,選択肢!H$2:I$46,2,FALSE),""))</f>
        <v/>
      </c>
      <c r="S204" s="41" t="str">
        <f t="shared" si="12"/>
        <v/>
      </c>
      <c r="T204" s="43"/>
      <c r="U204" s="25"/>
      <c r="V204" s="25"/>
      <c r="W204" s="17"/>
      <c r="X204" s="38" t="str">
        <f t="shared" si="13"/>
        <v>氏名を入力してください</v>
      </c>
      <c r="Y204" s="39" t="str">
        <f t="shared" si="10"/>
        <v/>
      </c>
      <c r="AA204" s="1" t="str">
        <f t="shared" si="14"/>
        <v/>
      </c>
    </row>
    <row r="205" spans="1:27" ht="28.5" customHeight="1">
      <c r="A205" s="2">
        <v>181</v>
      </c>
      <c r="B205" s="24"/>
      <c r="C205" s="24"/>
      <c r="D205" s="24"/>
      <c r="E205" s="24"/>
      <c r="F205" s="25"/>
      <c r="G205" s="24"/>
      <c r="H205" s="24"/>
      <c r="I205" s="24"/>
      <c r="J205" s="55" t="str">
        <f t="shared" si="11"/>
        <v/>
      </c>
      <c r="K205" s="24"/>
      <c r="L205" s="25"/>
      <c r="M205" s="26"/>
      <c r="N205" s="24"/>
      <c r="O205" s="48"/>
      <c r="P205" s="24"/>
      <c r="Q205" s="48"/>
      <c r="R205" s="23" t="str">
        <f>IFERROR(VLOOKUP(L205,選択肢!H$2:I$46,2,FALSE),IFERROR(VLOOKUP(M205,選択肢!H$2:I$46,2,FALSE),""))</f>
        <v/>
      </c>
      <c r="S205" s="41" t="str">
        <f t="shared" si="12"/>
        <v/>
      </c>
      <c r="T205" s="43"/>
      <c r="U205" s="25"/>
      <c r="V205" s="25"/>
      <c r="W205" s="17"/>
      <c r="X205" s="38" t="str">
        <f t="shared" si="13"/>
        <v>氏名を入力してください</v>
      </c>
      <c r="Y205" s="39" t="str">
        <f t="shared" si="10"/>
        <v/>
      </c>
      <c r="AA205" s="1" t="str">
        <f t="shared" si="14"/>
        <v/>
      </c>
    </row>
    <row r="206" spans="1:27" ht="28.5" customHeight="1">
      <c r="A206" s="2">
        <v>182</v>
      </c>
      <c r="B206" s="24"/>
      <c r="C206" s="24"/>
      <c r="D206" s="24"/>
      <c r="E206" s="24"/>
      <c r="F206" s="25"/>
      <c r="G206" s="24"/>
      <c r="H206" s="24"/>
      <c r="I206" s="24"/>
      <c r="J206" s="55" t="str">
        <f t="shared" si="11"/>
        <v/>
      </c>
      <c r="K206" s="24"/>
      <c r="L206" s="25"/>
      <c r="M206" s="26"/>
      <c r="N206" s="24"/>
      <c r="O206" s="48"/>
      <c r="P206" s="24"/>
      <c r="Q206" s="48"/>
      <c r="R206" s="23" t="str">
        <f>IFERROR(VLOOKUP(L206,選択肢!H$2:I$46,2,FALSE),IFERROR(VLOOKUP(M206,選択肢!H$2:I$46,2,FALSE),""))</f>
        <v/>
      </c>
      <c r="S206" s="41" t="str">
        <f t="shared" si="12"/>
        <v/>
      </c>
      <c r="T206" s="43"/>
      <c r="U206" s="25"/>
      <c r="V206" s="25"/>
      <c r="W206" s="17"/>
      <c r="X206" s="38" t="str">
        <f t="shared" si="13"/>
        <v>氏名を入力してください</v>
      </c>
      <c r="Y206" s="39" t="str">
        <f t="shared" si="10"/>
        <v/>
      </c>
      <c r="AA206" s="1" t="str">
        <f t="shared" si="14"/>
        <v/>
      </c>
    </row>
    <row r="207" spans="1:27" ht="28.5" customHeight="1">
      <c r="A207" s="2">
        <v>183</v>
      </c>
      <c r="B207" s="24"/>
      <c r="C207" s="24"/>
      <c r="D207" s="24"/>
      <c r="E207" s="24"/>
      <c r="F207" s="25"/>
      <c r="G207" s="24"/>
      <c r="H207" s="24"/>
      <c r="I207" s="24"/>
      <c r="J207" s="55" t="str">
        <f t="shared" si="11"/>
        <v/>
      </c>
      <c r="K207" s="24"/>
      <c r="L207" s="25"/>
      <c r="M207" s="26"/>
      <c r="N207" s="24"/>
      <c r="O207" s="48"/>
      <c r="P207" s="24"/>
      <c r="Q207" s="48"/>
      <c r="R207" s="23" t="str">
        <f>IFERROR(VLOOKUP(L207,選択肢!H$2:I$46,2,FALSE),IFERROR(VLOOKUP(M207,選択肢!H$2:I$46,2,FALSE),""))</f>
        <v/>
      </c>
      <c r="S207" s="41" t="str">
        <f t="shared" si="12"/>
        <v/>
      </c>
      <c r="T207" s="43"/>
      <c r="U207" s="25"/>
      <c r="V207" s="25"/>
      <c r="W207" s="17"/>
      <c r="X207" s="38" t="str">
        <f t="shared" si="13"/>
        <v>氏名を入力してください</v>
      </c>
      <c r="Y207" s="39" t="str">
        <f t="shared" si="10"/>
        <v/>
      </c>
      <c r="AA207" s="1" t="str">
        <f t="shared" si="14"/>
        <v/>
      </c>
    </row>
    <row r="208" spans="1:27" ht="28.5" customHeight="1">
      <c r="A208" s="2">
        <v>184</v>
      </c>
      <c r="B208" s="24"/>
      <c r="C208" s="24"/>
      <c r="D208" s="24"/>
      <c r="E208" s="24"/>
      <c r="F208" s="25"/>
      <c r="G208" s="24"/>
      <c r="H208" s="24"/>
      <c r="I208" s="24"/>
      <c r="J208" s="55" t="str">
        <f t="shared" si="11"/>
        <v/>
      </c>
      <c r="K208" s="24"/>
      <c r="L208" s="25"/>
      <c r="M208" s="26"/>
      <c r="N208" s="24"/>
      <c r="O208" s="48"/>
      <c r="P208" s="24"/>
      <c r="Q208" s="48"/>
      <c r="R208" s="23" t="str">
        <f>IFERROR(VLOOKUP(L208,選択肢!H$2:I$46,2,FALSE),IFERROR(VLOOKUP(M208,選択肢!H$2:I$46,2,FALSE),""))</f>
        <v/>
      </c>
      <c r="S208" s="41" t="str">
        <f t="shared" si="12"/>
        <v/>
      </c>
      <c r="T208" s="43"/>
      <c r="U208" s="25"/>
      <c r="V208" s="25"/>
      <c r="W208" s="17"/>
      <c r="X208" s="38" t="str">
        <f t="shared" si="13"/>
        <v>氏名を入力してください</v>
      </c>
      <c r="Y208" s="39" t="str">
        <f t="shared" si="10"/>
        <v/>
      </c>
      <c r="AA208" s="1" t="str">
        <f t="shared" si="14"/>
        <v/>
      </c>
    </row>
    <row r="209" spans="1:27" ht="28.5" customHeight="1">
      <c r="A209" s="2">
        <v>185</v>
      </c>
      <c r="B209" s="24"/>
      <c r="C209" s="24"/>
      <c r="D209" s="24"/>
      <c r="E209" s="24"/>
      <c r="F209" s="25"/>
      <c r="G209" s="24"/>
      <c r="H209" s="24"/>
      <c r="I209" s="24"/>
      <c r="J209" s="55" t="str">
        <f t="shared" si="11"/>
        <v/>
      </c>
      <c r="K209" s="24"/>
      <c r="L209" s="25"/>
      <c r="M209" s="26"/>
      <c r="N209" s="24"/>
      <c r="O209" s="48"/>
      <c r="P209" s="24"/>
      <c r="Q209" s="48"/>
      <c r="R209" s="23" t="str">
        <f>IFERROR(VLOOKUP(L209,選択肢!H$2:I$46,2,FALSE),IFERROR(VLOOKUP(M209,選択肢!H$2:I$46,2,FALSE),""))</f>
        <v/>
      </c>
      <c r="S209" s="41" t="str">
        <f t="shared" si="12"/>
        <v/>
      </c>
      <c r="T209" s="43"/>
      <c r="U209" s="25"/>
      <c r="V209" s="25"/>
      <c r="W209" s="17"/>
      <c r="X209" s="38" t="str">
        <f t="shared" si="13"/>
        <v>氏名を入力してください</v>
      </c>
      <c r="Y209" s="39" t="str">
        <f t="shared" si="10"/>
        <v/>
      </c>
      <c r="AA209" s="1" t="str">
        <f t="shared" si="14"/>
        <v/>
      </c>
    </row>
    <row r="210" spans="1:27" ht="28.5" customHeight="1">
      <c r="A210" s="2">
        <v>186</v>
      </c>
      <c r="B210" s="24"/>
      <c r="C210" s="24"/>
      <c r="D210" s="24"/>
      <c r="E210" s="24"/>
      <c r="F210" s="25"/>
      <c r="G210" s="24"/>
      <c r="H210" s="24"/>
      <c r="I210" s="24"/>
      <c r="J210" s="55" t="str">
        <f t="shared" si="11"/>
        <v/>
      </c>
      <c r="K210" s="24"/>
      <c r="L210" s="25"/>
      <c r="M210" s="26"/>
      <c r="N210" s="24"/>
      <c r="O210" s="48"/>
      <c r="P210" s="24"/>
      <c r="Q210" s="48"/>
      <c r="R210" s="23" t="str">
        <f>IFERROR(VLOOKUP(L210,選択肢!H$2:I$46,2,FALSE),IFERROR(VLOOKUP(M210,選択肢!H$2:I$46,2,FALSE),""))</f>
        <v/>
      </c>
      <c r="S210" s="41" t="str">
        <f t="shared" si="12"/>
        <v/>
      </c>
      <c r="T210" s="43"/>
      <c r="U210" s="25"/>
      <c r="V210" s="25"/>
      <c r="W210" s="17"/>
      <c r="X210" s="38" t="str">
        <f t="shared" si="13"/>
        <v>氏名を入力してください</v>
      </c>
      <c r="Y210" s="39" t="str">
        <f t="shared" si="10"/>
        <v/>
      </c>
      <c r="AA210" s="1" t="str">
        <f t="shared" si="14"/>
        <v/>
      </c>
    </row>
    <row r="211" spans="1:27" ht="28.5" customHeight="1">
      <c r="A211" s="2">
        <v>187</v>
      </c>
      <c r="B211" s="24"/>
      <c r="C211" s="24"/>
      <c r="D211" s="24"/>
      <c r="E211" s="24"/>
      <c r="F211" s="25"/>
      <c r="G211" s="24"/>
      <c r="H211" s="24"/>
      <c r="I211" s="24"/>
      <c r="J211" s="55" t="str">
        <f t="shared" si="11"/>
        <v/>
      </c>
      <c r="K211" s="24"/>
      <c r="L211" s="25"/>
      <c r="M211" s="26"/>
      <c r="N211" s="24"/>
      <c r="O211" s="48"/>
      <c r="P211" s="24"/>
      <c r="Q211" s="48"/>
      <c r="R211" s="23" t="str">
        <f>IFERROR(VLOOKUP(L211,選択肢!H$2:I$46,2,FALSE),IFERROR(VLOOKUP(M211,選択肢!H$2:I$46,2,FALSE),""))</f>
        <v/>
      </c>
      <c r="S211" s="41" t="str">
        <f t="shared" si="12"/>
        <v/>
      </c>
      <c r="T211" s="43"/>
      <c r="U211" s="25"/>
      <c r="V211" s="25"/>
      <c r="W211" s="17"/>
      <c r="X211" s="38" t="str">
        <f t="shared" si="13"/>
        <v>氏名を入力してください</v>
      </c>
      <c r="Y211" s="39" t="str">
        <f t="shared" si="10"/>
        <v/>
      </c>
      <c r="AA211" s="1" t="str">
        <f t="shared" si="14"/>
        <v/>
      </c>
    </row>
    <row r="212" spans="1:27" ht="28.5" customHeight="1">
      <c r="A212" s="2">
        <v>188</v>
      </c>
      <c r="B212" s="24"/>
      <c r="C212" s="24"/>
      <c r="D212" s="24"/>
      <c r="E212" s="24"/>
      <c r="F212" s="25"/>
      <c r="G212" s="24"/>
      <c r="H212" s="24"/>
      <c r="I212" s="24"/>
      <c r="J212" s="55" t="str">
        <f t="shared" si="11"/>
        <v/>
      </c>
      <c r="K212" s="24"/>
      <c r="L212" s="25"/>
      <c r="M212" s="26"/>
      <c r="N212" s="24"/>
      <c r="O212" s="48"/>
      <c r="P212" s="24"/>
      <c r="Q212" s="48"/>
      <c r="R212" s="23" t="str">
        <f>IFERROR(VLOOKUP(L212,選択肢!H$2:I$46,2,FALSE),IFERROR(VLOOKUP(M212,選択肢!H$2:I$46,2,FALSE),""))</f>
        <v/>
      </c>
      <c r="S212" s="41" t="str">
        <f t="shared" si="12"/>
        <v/>
      </c>
      <c r="T212" s="43"/>
      <c r="U212" s="25"/>
      <c r="V212" s="25"/>
      <c r="W212" s="17"/>
      <c r="X212" s="38" t="str">
        <f t="shared" si="13"/>
        <v>氏名を入力してください</v>
      </c>
      <c r="Y212" s="39" t="str">
        <f t="shared" si="10"/>
        <v/>
      </c>
      <c r="AA212" s="1" t="str">
        <f t="shared" si="14"/>
        <v/>
      </c>
    </row>
    <row r="213" spans="1:27" ht="28.5" customHeight="1">
      <c r="A213" s="2">
        <v>189</v>
      </c>
      <c r="B213" s="24"/>
      <c r="C213" s="24"/>
      <c r="D213" s="24"/>
      <c r="E213" s="24"/>
      <c r="F213" s="25"/>
      <c r="G213" s="24"/>
      <c r="H213" s="24"/>
      <c r="I213" s="24"/>
      <c r="J213" s="55" t="str">
        <f t="shared" si="11"/>
        <v/>
      </c>
      <c r="K213" s="24"/>
      <c r="L213" s="25"/>
      <c r="M213" s="26"/>
      <c r="N213" s="24"/>
      <c r="O213" s="48"/>
      <c r="P213" s="24"/>
      <c r="Q213" s="48"/>
      <c r="R213" s="23" t="str">
        <f>IFERROR(VLOOKUP(L213,選択肢!H$2:I$46,2,FALSE),IFERROR(VLOOKUP(M213,選択肢!H$2:I$46,2,FALSE),""))</f>
        <v/>
      </c>
      <c r="S213" s="41" t="str">
        <f t="shared" si="12"/>
        <v/>
      </c>
      <c r="T213" s="43"/>
      <c r="U213" s="25"/>
      <c r="V213" s="25"/>
      <c r="W213" s="17"/>
      <c r="X213" s="38" t="str">
        <f t="shared" si="13"/>
        <v>氏名を入力してください</v>
      </c>
      <c r="Y213" s="39" t="str">
        <f t="shared" si="10"/>
        <v/>
      </c>
      <c r="AA213" s="1" t="str">
        <f t="shared" si="14"/>
        <v/>
      </c>
    </row>
    <row r="214" spans="1:27" ht="28.5" customHeight="1">
      <c r="A214" s="2">
        <v>190</v>
      </c>
      <c r="B214" s="24"/>
      <c r="C214" s="24"/>
      <c r="D214" s="24"/>
      <c r="E214" s="24"/>
      <c r="F214" s="25"/>
      <c r="G214" s="24"/>
      <c r="H214" s="24"/>
      <c r="I214" s="24"/>
      <c r="J214" s="55" t="str">
        <f t="shared" si="11"/>
        <v/>
      </c>
      <c r="K214" s="24"/>
      <c r="L214" s="25"/>
      <c r="M214" s="26"/>
      <c r="N214" s="24"/>
      <c r="O214" s="48"/>
      <c r="P214" s="24"/>
      <c r="Q214" s="48"/>
      <c r="R214" s="23" t="str">
        <f>IFERROR(VLOOKUP(L214,選択肢!H$2:I$46,2,FALSE),IFERROR(VLOOKUP(M214,選択肢!H$2:I$46,2,FALSE),""))</f>
        <v/>
      </c>
      <c r="S214" s="41" t="str">
        <f t="shared" si="12"/>
        <v/>
      </c>
      <c r="T214" s="43"/>
      <c r="U214" s="25"/>
      <c r="V214" s="25"/>
      <c r="W214" s="17"/>
      <c r="X214" s="38" t="str">
        <f t="shared" si="13"/>
        <v>氏名を入力してください</v>
      </c>
      <c r="Y214" s="39" t="str">
        <f t="shared" si="10"/>
        <v/>
      </c>
      <c r="AA214" s="1" t="str">
        <f t="shared" si="14"/>
        <v/>
      </c>
    </row>
    <row r="215" spans="1:27" ht="28.5" customHeight="1">
      <c r="A215" s="2">
        <v>191</v>
      </c>
      <c r="B215" s="24"/>
      <c r="C215" s="24"/>
      <c r="D215" s="24"/>
      <c r="E215" s="24"/>
      <c r="F215" s="25"/>
      <c r="G215" s="24"/>
      <c r="H215" s="24"/>
      <c r="I215" s="24"/>
      <c r="J215" s="55" t="str">
        <f t="shared" si="11"/>
        <v/>
      </c>
      <c r="K215" s="24"/>
      <c r="L215" s="25"/>
      <c r="M215" s="26"/>
      <c r="N215" s="24"/>
      <c r="O215" s="48"/>
      <c r="P215" s="24"/>
      <c r="Q215" s="48"/>
      <c r="R215" s="23" t="str">
        <f>IFERROR(VLOOKUP(L215,選択肢!H$2:I$46,2,FALSE),IFERROR(VLOOKUP(M215,選択肢!H$2:I$46,2,FALSE),""))</f>
        <v/>
      </c>
      <c r="S215" s="41" t="str">
        <f t="shared" si="12"/>
        <v/>
      </c>
      <c r="T215" s="43"/>
      <c r="U215" s="25"/>
      <c r="V215" s="25"/>
      <c r="W215" s="17"/>
      <c r="X215" s="38" t="str">
        <f t="shared" si="13"/>
        <v>氏名を入力してください</v>
      </c>
      <c r="Y215" s="39" t="str">
        <f t="shared" ref="Y215:Y224" si="15">IF(AA215="","",IF(COUNTIF(AA:AA,AA215)&gt;1,"重複あり",""))</f>
        <v/>
      </c>
      <c r="AA215" s="1" t="str">
        <f t="shared" si="14"/>
        <v/>
      </c>
    </row>
    <row r="216" spans="1:27" ht="28.5" customHeight="1">
      <c r="A216" s="2">
        <v>192</v>
      </c>
      <c r="B216" s="24"/>
      <c r="C216" s="24"/>
      <c r="D216" s="24"/>
      <c r="E216" s="24"/>
      <c r="F216" s="25"/>
      <c r="G216" s="24"/>
      <c r="H216" s="24"/>
      <c r="I216" s="24"/>
      <c r="J216" s="55" t="str">
        <f t="shared" ref="J216:J224" si="16">IF(G216="","",IF(AND(H216=1,I216=1),2021-G216,2020-G216))</f>
        <v/>
      </c>
      <c r="K216" s="24"/>
      <c r="L216" s="25"/>
      <c r="M216" s="26"/>
      <c r="N216" s="24"/>
      <c r="O216" s="48"/>
      <c r="P216" s="24"/>
      <c r="Q216" s="48"/>
      <c r="R216" s="23" t="str">
        <f>IFERROR(VLOOKUP(L216,選択肢!H$2:I$46,2,FALSE),IFERROR(VLOOKUP(M216,選択肢!H$2:I$46,2,FALSE),""))</f>
        <v/>
      </c>
      <c r="S216" s="41" t="str">
        <f t="shared" ref="S216:S224" si="17">IF(B216="","","高齢者施設等従事者")</f>
        <v/>
      </c>
      <c r="T216" s="43"/>
      <c r="U216" s="25"/>
      <c r="V216" s="25"/>
      <c r="W216" s="17"/>
      <c r="X216" s="38" t="str">
        <f t="shared" ref="X216:X224" si="18">IF(OR(B216="",C216=""),"氏名を入力してください",IF(OR(D216="",E216=""),"氏名（カナ）を入力してください",IF(F216="","性別を選択してください",IF(OR(G216="",H216="",I216=""),"生年月日を入力してください",IF(OR(K216="",L216="",N216="",O216=""),"住所を入力/選択してください",IF(OR(U216="",V216=""),"同意の有無を選択してください",""))))))</f>
        <v>氏名を入力してください</v>
      </c>
      <c r="Y216" s="39" t="str">
        <f t="shared" si="15"/>
        <v/>
      </c>
      <c r="AA216" s="1" t="str">
        <f t="shared" ref="AA216:AA224" si="19">B216&amp;C216&amp;G216&amp;H216&amp;I216</f>
        <v/>
      </c>
    </row>
    <row r="217" spans="1:27" ht="28.5" customHeight="1">
      <c r="A217" s="2">
        <v>193</v>
      </c>
      <c r="B217" s="24"/>
      <c r="C217" s="24"/>
      <c r="D217" s="24"/>
      <c r="E217" s="24"/>
      <c r="F217" s="25"/>
      <c r="G217" s="24"/>
      <c r="H217" s="24"/>
      <c r="I217" s="24"/>
      <c r="J217" s="55" t="str">
        <f t="shared" si="16"/>
        <v/>
      </c>
      <c r="K217" s="24"/>
      <c r="L217" s="25"/>
      <c r="M217" s="26"/>
      <c r="N217" s="24"/>
      <c r="O217" s="48"/>
      <c r="P217" s="24"/>
      <c r="Q217" s="48"/>
      <c r="R217" s="23" t="str">
        <f>IFERROR(VLOOKUP(L217,選択肢!H$2:I$46,2,FALSE),IFERROR(VLOOKUP(M217,選択肢!H$2:I$46,2,FALSE),""))</f>
        <v/>
      </c>
      <c r="S217" s="41" t="str">
        <f t="shared" si="17"/>
        <v/>
      </c>
      <c r="T217" s="43"/>
      <c r="U217" s="25"/>
      <c r="V217" s="25"/>
      <c r="W217" s="17"/>
      <c r="X217" s="38" t="str">
        <f t="shared" si="18"/>
        <v>氏名を入力してください</v>
      </c>
      <c r="Y217" s="39" t="str">
        <f t="shared" si="15"/>
        <v/>
      </c>
      <c r="AA217" s="1" t="str">
        <f t="shared" si="19"/>
        <v/>
      </c>
    </row>
    <row r="218" spans="1:27" ht="28.5" customHeight="1">
      <c r="A218" s="2">
        <v>194</v>
      </c>
      <c r="B218" s="24"/>
      <c r="C218" s="24"/>
      <c r="D218" s="24"/>
      <c r="E218" s="24"/>
      <c r="F218" s="25"/>
      <c r="G218" s="24"/>
      <c r="H218" s="24"/>
      <c r="I218" s="24"/>
      <c r="J218" s="55" t="str">
        <f t="shared" si="16"/>
        <v/>
      </c>
      <c r="K218" s="24"/>
      <c r="L218" s="25"/>
      <c r="M218" s="26"/>
      <c r="N218" s="24"/>
      <c r="O218" s="48"/>
      <c r="P218" s="24"/>
      <c r="Q218" s="48"/>
      <c r="R218" s="23" t="str">
        <f>IFERROR(VLOOKUP(L218,選択肢!H$2:I$46,2,FALSE),IFERROR(VLOOKUP(M218,選択肢!H$2:I$46,2,FALSE),""))</f>
        <v/>
      </c>
      <c r="S218" s="41" t="str">
        <f t="shared" si="17"/>
        <v/>
      </c>
      <c r="T218" s="43"/>
      <c r="U218" s="25"/>
      <c r="V218" s="25"/>
      <c r="W218" s="17"/>
      <c r="X218" s="38" t="str">
        <f t="shared" si="18"/>
        <v>氏名を入力してください</v>
      </c>
      <c r="Y218" s="39" t="str">
        <f t="shared" si="15"/>
        <v/>
      </c>
      <c r="AA218" s="1" t="str">
        <f t="shared" si="19"/>
        <v/>
      </c>
    </row>
    <row r="219" spans="1:27" ht="28.5" customHeight="1">
      <c r="A219" s="2">
        <v>195</v>
      </c>
      <c r="B219" s="24"/>
      <c r="C219" s="24"/>
      <c r="D219" s="24"/>
      <c r="E219" s="24"/>
      <c r="F219" s="25"/>
      <c r="G219" s="24"/>
      <c r="H219" s="24"/>
      <c r="I219" s="24"/>
      <c r="J219" s="55" t="str">
        <f t="shared" si="16"/>
        <v/>
      </c>
      <c r="K219" s="24"/>
      <c r="L219" s="25"/>
      <c r="M219" s="26"/>
      <c r="N219" s="24"/>
      <c r="O219" s="48"/>
      <c r="P219" s="24"/>
      <c r="Q219" s="48"/>
      <c r="R219" s="23" t="str">
        <f>IFERROR(VLOOKUP(L219,選択肢!H$2:I$46,2,FALSE),IFERROR(VLOOKUP(M219,選択肢!H$2:I$46,2,FALSE),""))</f>
        <v/>
      </c>
      <c r="S219" s="41" t="str">
        <f t="shared" si="17"/>
        <v/>
      </c>
      <c r="T219" s="43"/>
      <c r="U219" s="25"/>
      <c r="V219" s="25"/>
      <c r="W219" s="17"/>
      <c r="X219" s="38" t="str">
        <f t="shared" si="18"/>
        <v>氏名を入力してください</v>
      </c>
      <c r="Y219" s="39" t="str">
        <f t="shared" si="15"/>
        <v/>
      </c>
      <c r="AA219" s="1" t="str">
        <f t="shared" si="19"/>
        <v/>
      </c>
    </row>
    <row r="220" spans="1:27" ht="28.5" customHeight="1">
      <c r="A220" s="2">
        <v>196</v>
      </c>
      <c r="B220" s="24"/>
      <c r="C220" s="24"/>
      <c r="D220" s="24"/>
      <c r="E220" s="24"/>
      <c r="F220" s="25"/>
      <c r="G220" s="24"/>
      <c r="H220" s="24"/>
      <c r="I220" s="24"/>
      <c r="J220" s="55" t="str">
        <f t="shared" si="16"/>
        <v/>
      </c>
      <c r="K220" s="24"/>
      <c r="L220" s="25"/>
      <c r="M220" s="26"/>
      <c r="N220" s="24"/>
      <c r="O220" s="48"/>
      <c r="P220" s="24"/>
      <c r="Q220" s="48"/>
      <c r="R220" s="23" t="str">
        <f>IFERROR(VLOOKUP(L220,選択肢!H$2:I$46,2,FALSE),IFERROR(VLOOKUP(M220,選択肢!H$2:I$46,2,FALSE),""))</f>
        <v/>
      </c>
      <c r="S220" s="41" t="str">
        <f t="shared" si="17"/>
        <v/>
      </c>
      <c r="T220" s="43"/>
      <c r="U220" s="25"/>
      <c r="V220" s="25"/>
      <c r="W220" s="17"/>
      <c r="X220" s="38" t="str">
        <f t="shared" si="18"/>
        <v>氏名を入力してください</v>
      </c>
      <c r="Y220" s="39" t="str">
        <f t="shared" si="15"/>
        <v/>
      </c>
      <c r="AA220" s="1" t="str">
        <f t="shared" si="19"/>
        <v/>
      </c>
    </row>
    <row r="221" spans="1:27" ht="28.5" customHeight="1">
      <c r="A221" s="2">
        <v>197</v>
      </c>
      <c r="B221" s="24"/>
      <c r="C221" s="24"/>
      <c r="D221" s="24"/>
      <c r="E221" s="24"/>
      <c r="F221" s="25"/>
      <c r="G221" s="24"/>
      <c r="H221" s="24"/>
      <c r="I221" s="24"/>
      <c r="J221" s="55" t="str">
        <f t="shared" si="16"/>
        <v/>
      </c>
      <c r="K221" s="24"/>
      <c r="L221" s="25"/>
      <c r="M221" s="26"/>
      <c r="N221" s="24"/>
      <c r="O221" s="48"/>
      <c r="P221" s="24"/>
      <c r="Q221" s="48"/>
      <c r="R221" s="23" t="str">
        <f>IFERROR(VLOOKUP(L221,選択肢!H$2:I$46,2,FALSE),IFERROR(VLOOKUP(M221,選択肢!H$2:I$46,2,FALSE),""))</f>
        <v/>
      </c>
      <c r="S221" s="41" t="str">
        <f t="shared" si="17"/>
        <v/>
      </c>
      <c r="T221" s="43"/>
      <c r="U221" s="25"/>
      <c r="V221" s="25"/>
      <c r="W221" s="17"/>
      <c r="X221" s="38" t="str">
        <f t="shared" si="18"/>
        <v>氏名を入力してください</v>
      </c>
      <c r="Y221" s="39" t="str">
        <f t="shared" si="15"/>
        <v/>
      </c>
      <c r="AA221" s="1" t="str">
        <f t="shared" si="19"/>
        <v/>
      </c>
    </row>
    <row r="222" spans="1:27" ht="28.5" customHeight="1">
      <c r="A222" s="2">
        <v>198</v>
      </c>
      <c r="B222" s="24"/>
      <c r="C222" s="24"/>
      <c r="D222" s="24"/>
      <c r="E222" s="24"/>
      <c r="F222" s="25"/>
      <c r="G222" s="24"/>
      <c r="H222" s="24"/>
      <c r="I222" s="24"/>
      <c r="J222" s="55" t="str">
        <f t="shared" si="16"/>
        <v/>
      </c>
      <c r="K222" s="24"/>
      <c r="L222" s="25"/>
      <c r="M222" s="26"/>
      <c r="N222" s="24"/>
      <c r="O222" s="48"/>
      <c r="P222" s="24"/>
      <c r="Q222" s="48"/>
      <c r="R222" s="23" t="str">
        <f>IFERROR(VLOOKUP(L222,選択肢!H$2:I$46,2,FALSE),IFERROR(VLOOKUP(M222,選択肢!H$2:I$46,2,FALSE),""))</f>
        <v/>
      </c>
      <c r="S222" s="41" t="str">
        <f t="shared" si="17"/>
        <v/>
      </c>
      <c r="T222" s="43"/>
      <c r="U222" s="25"/>
      <c r="V222" s="25"/>
      <c r="W222" s="17"/>
      <c r="X222" s="38" t="str">
        <f t="shared" si="18"/>
        <v>氏名を入力してください</v>
      </c>
      <c r="Y222" s="39" t="str">
        <f t="shared" si="15"/>
        <v/>
      </c>
      <c r="AA222" s="1" t="str">
        <f t="shared" si="19"/>
        <v/>
      </c>
    </row>
    <row r="223" spans="1:27" ht="28.5" customHeight="1">
      <c r="A223" s="2">
        <v>199</v>
      </c>
      <c r="B223" s="24"/>
      <c r="C223" s="24"/>
      <c r="D223" s="24"/>
      <c r="E223" s="24"/>
      <c r="F223" s="25"/>
      <c r="G223" s="24"/>
      <c r="H223" s="24"/>
      <c r="I223" s="24"/>
      <c r="J223" s="55" t="str">
        <f t="shared" si="16"/>
        <v/>
      </c>
      <c r="K223" s="24"/>
      <c r="L223" s="25"/>
      <c r="M223" s="26"/>
      <c r="N223" s="24"/>
      <c r="O223" s="48"/>
      <c r="P223" s="24"/>
      <c r="Q223" s="48"/>
      <c r="R223" s="23" t="str">
        <f>IFERROR(VLOOKUP(L223,選択肢!H$2:I$46,2,FALSE),IFERROR(VLOOKUP(M223,選択肢!H$2:I$46,2,FALSE),""))</f>
        <v/>
      </c>
      <c r="S223" s="41" t="str">
        <f t="shared" si="17"/>
        <v/>
      </c>
      <c r="T223" s="43"/>
      <c r="U223" s="25"/>
      <c r="V223" s="25"/>
      <c r="W223" s="17"/>
      <c r="X223" s="38" t="str">
        <f t="shared" si="18"/>
        <v>氏名を入力してください</v>
      </c>
      <c r="Y223" s="39" t="str">
        <f t="shared" si="15"/>
        <v/>
      </c>
      <c r="AA223" s="1" t="str">
        <f t="shared" si="19"/>
        <v/>
      </c>
    </row>
    <row r="224" spans="1:27" ht="28.5" customHeight="1">
      <c r="A224" s="2">
        <v>200</v>
      </c>
      <c r="B224" s="24"/>
      <c r="C224" s="24"/>
      <c r="D224" s="24"/>
      <c r="E224" s="24"/>
      <c r="F224" s="25"/>
      <c r="G224" s="24"/>
      <c r="H224" s="24"/>
      <c r="I224" s="24"/>
      <c r="J224" s="55" t="str">
        <f t="shared" si="16"/>
        <v/>
      </c>
      <c r="K224" s="24"/>
      <c r="L224" s="25"/>
      <c r="M224" s="26"/>
      <c r="N224" s="24"/>
      <c r="O224" s="48"/>
      <c r="P224" s="24"/>
      <c r="Q224" s="48"/>
      <c r="R224" s="23" t="str">
        <f>IFERROR(VLOOKUP(L224,選択肢!H$2:I$46,2,FALSE),IFERROR(VLOOKUP(M224,選択肢!H$2:I$46,2,FALSE),""))</f>
        <v/>
      </c>
      <c r="S224" s="41" t="str">
        <f t="shared" si="17"/>
        <v/>
      </c>
      <c r="T224" s="43"/>
      <c r="U224" s="25"/>
      <c r="V224" s="25"/>
      <c r="W224" s="17"/>
      <c r="X224" s="38" t="str">
        <f t="shared" si="18"/>
        <v>氏名を入力してください</v>
      </c>
      <c r="Y224" s="39" t="str">
        <f t="shared" si="15"/>
        <v/>
      </c>
      <c r="AA224" s="1" t="str">
        <f t="shared" si="19"/>
        <v/>
      </c>
    </row>
    <row r="225" ht="10.5" customHeight="1"/>
  </sheetData>
  <sheetProtection algorithmName="SHA-512" hashValue="T8dIbMoLnrCoY7MX6PH9iYhDlbBr1rQG38iq1gr5NjozTwyt///aZOnwPqkwkLuyjC2LRILgjVkGwnNDR8kKGw==" saltValue="ee4+c3M1jDsEupp+QGKdOQ==" spinCount="100000" sheet="1" objects="1" scenarios="1"/>
  <mergeCells count="46">
    <mergeCell ref="N14:O14"/>
    <mergeCell ref="D12:H12"/>
    <mergeCell ref="D13:H13"/>
    <mergeCell ref="D14:H14"/>
    <mergeCell ref="D10:H10"/>
    <mergeCell ref="D11:H11"/>
    <mergeCell ref="N10:O10"/>
    <mergeCell ref="N11:O11"/>
    <mergeCell ref="N12:O12"/>
    <mergeCell ref="R10:S10"/>
    <mergeCell ref="R11:S11"/>
    <mergeCell ref="R12:S12"/>
    <mergeCell ref="R13:S13"/>
    <mergeCell ref="R14:S14"/>
    <mergeCell ref="B11:C11"/>
    <mergeCell ref="B12:C12"/>
    <mergeCell ref="B13:C13"/>
    <mergeCell ref="Y20:Y22"/>
    <mergeCell ref="X20:X22"/>
    <mergeCell ref="B20:V20"/>
    <mergeCell ref="B21:C21"/>
    <mergeCell ref="G21:I21"/>
    <mergeCell ref="T21:T22"/>
    <mergeCell ref="J21:J22"/>
    <mergeCell ref="D21:E21"/>
    <mergeCell ref="K21:R21"/>
    <mergeCell ref="S21:S22"/>
    <mergeCell ref="U21:V21"/>
    <mergeCell ref="F21:F22"/>
    <mergeCell ref="N13:O13"/>
    <mergeCell ref="B10:C10"/>
    <mergeCell ref="B15:C15"/>
    <mergeCell ref="B14:C14"/>
    <mergeCell ref="P15:P16"/>
    <mergeCell ref="B17:C17"/>
    <mergeCell ref="N17:O17"/>
    <mergeCell ref="N15:O16"/>
    <mergeCell ref="B16:C16"/>
    <mergeCell ref="D17:H17"/>
    <mergeCell ref="L10:M10"/>
    <mergeCell ref="L11:M11"/>
    <mergeCell ref="L12:M14"/>
    <mergeCell ref="L15:M16"/>
    <mergeCell ref="L17:M17"/>
    <mergeCell ref="D15:H15"/>
    <mergeCell ref="D16:H16"/>
  </mergeCells>
  <phoneticPr fontId="1"/>
  <dataValidations count="15">
    <dataValidation type="whole" allowBlank="1" showInputMessage="1" showErrorMessage="1" sqref="G23:G24">
      <formula1>1900</formula1>
      <formula2>2020</formula2>
    </dataValidation>
    <dataValidation type="whole" allowBlank="1" showInputMessage="1" showErrorMessage="1" sqref="H23:H24">
      <formula1>1</formula1>
      <formula2>12</formula2>
    </dataValidation>
    <dataValidation type="list" allowBlank="1" showInputMessage="1" showErrorMessage="1" sqref="U23:V24 N15:O16">
      <formula1>"有, 無"</formula1>
    </dataValidation>
    <dataValidation type="whole" allowBlank="1" showInputMessage="1" showErrorMessage="1" sqref="I23:I24">
      <formula1>1</formula1>
      <formula2>31</formula2>
    </dataValidation>
    <dataValidation type="list" errorStyle="information" allowBlank="1" showInputMessage="1" showErrorMessage="1" errorTitle="熊本県内の郡市ではありません。" error="郡市名を確認してください。（他県在住者の場合はそのまま入力してください）" sqref="L23:L24">
      <formula1>郡市</formula1>
    </dataValidation>
    <dataValidation type="list" errorStyle="information" allowBlank="1" showInputMessage="1" showErrorMessage="1" errorTitle="熊本県内の区/町村ではありません。" error="区/町村名を確認してください。（他県在住者の場合はそのまま入力してください）" sqref="M23:M24">
      <formula1>INDIRECT(L23)</formula1>
    </dataValidation>
    <dataValidation type="whole" allowBlank="1" showInputMessage="1" showErrorMessage="1" promptTitle="生年月日（西暦）を入力してください。" prompt="・1900～2020の整数" sqref="G25:G224">
      <formula1>1900</formula1>
      <formula2>2020</formula2>
    </dataValidation>
    <dataValidation type="whole" allowBlank="1" showInputMessage="1" showErrorMessage="1" promptTitle="生年月日（月）を入力してください。" prompt="・1～12の整数" sqref="H25:H224">
      <formula1>1</formula1>
      <formula2>12</formula2>
    </dataValidation>
    <dataValidation type="whole" allowBlank="1" showInputMessage="1" showErrorMessage="1" promptTitle="生年月日（日）を入力してください。" prompt="・1～31の整数" sqref="I25:I224">
      <formula1>1</formula1>
      <formula2>31</formula2>
    </dataValidation>
    <dataValidation type="list" errorStyle="information" allowBlank="1" showInputMessage="1" showErrorMessage="1" errorTitle="熊本県内の郡市ではありません。" error="郡市名を確認してください。（他県在住者の場合はそのまま入力してください）" prompt="住所（郡市）を選択又は入力してください。" sqref="L25:L224">
      <formula1>郡市</formula1>
    </dataValidation>
    <dataValidation type="list" errorStyle="information" allowBlank="1" showInputMessage="1" showErrorMessage="1" errorTitle="熊本県内の区/町村ではありません。" error="区/町村名を確認してください。（他県在住者の場合はそのまま入力してください）" promptTitle="住所（区/町村）を選択又は入力してください。" prompt="※住所（郡市）に応じて、候補が表示されます。" sqref="M25:M224">
      <formula1>INDIRECT(L25)</formula1>
    </dataValidation>
    <dataValidation type="list" allowBlank="1" showInputMessage="1" showErrorMessage="1" promptTitle="同意の有無を選択又は入力してください。" prompt="・有_x000a_・無" sqref="U25:V224">
      <formula1>"有, 無"</formula1>
    </dataValidation>
    <dataValidation allowBlank="1" showInputMessage="1" showErrorMessage="1" prompt="特別養護老人ホーム等、嘱託医がいる場合に入力してください。" sqref="N10:O11"/>
    <dataValidation type="list" allowBlank="1" showInputMessage="1" showErrorMessage="1" sqref="T23:T224">
      <formula1>"○"</formula1>
    </dataValidation>
    <dataValidation type="custom" showInputMessage="1" showErrorMessage="1" promptTitle="実績「有」の場合のみ入力できます。" prompt="施設(事業所)内でインフルエンザ予防接種等を実施した実績がある場合は、実施医療機関名を入力してください。" sqref="N17:O17">
      <formula1>N15="有"</formula1>
    </dataValidation>
  </dataValidations>
  <printOptions horizontalCentered="1"/>
  <pageMargins left="0.59055118110236227" right="0.59055118110236227" top="0.39370078740157483" bottom="0.39370078740157483" header="0.31496062992125984" footer="0.31496062992125984"/>
  <pageSetup paperSize="8" scale="72" fitToHeight="0"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選択肢!$A$2:$A$3</xm:f>
          </x14:formula1>
          <xm:sqref>F23:F24</xm:sqref>
        </x14:dataValidation>
        <x14:dataValidation type="list" allowBlank="1" showInputMessage="1" showErrorMessage="1">
          <x14:formula1>
            <xm:f>選択肢!$H$2:$H$46</xm:f>
          </x14:formula1>
          <xm:sqref>D13</xm:sqref>
        </x14:dataValidation>
        <x14:dataValidation type="list" allowBlank="1" showInputMessage="1" showErrorMessage="1" promptTitle="性別を選択又は入力してください。" prompt="・男_x000a_・女">
          <x14:formula1>
            <xm:f>選択肢!$A$2:$A$3</xm:f>
          </x14:formula1>
          <xm:sqref>F25:F224</xm:sqref>
        </x14:dataValidation>
        <x14:dataValidation type="list" allowBlank="1" showInputMessage="1" showErrorMessage="1">
          <x14:formula1>
            <xm:f>選択肢!$K$2:$K$14</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
  <sheetViews>
    <sheetView workbookViewId="0">
      <selection activeCell="A9" sqref="A9"/>
    </sheetView>
  </sheetViews>
  <sheetFormatPr defaultRowHeight="13.5"/>
  <cols>
    <col min="1" max="1" width="9" style="19"/>
    <col min="2" max="2" width="2.5" style="19" customWidth="1"/>
    <col min="3" max="3" width="9" style="19"/>
    <col min="4" max="4" width="2.5" style="19" customWidth="1"/>
    <col min="5" max="5" width="9" style="19"/>
    <col min="6" max="6" width="9" style="19" customWidth="1"/>
    <col min="7" max="7" width="2.5" style="19" customWidth="1"/>
    <col min="8" max="9" width="9" style="19"/>
    <col min="10" max="10" width="2.5" style="19" customWidth="1"/>
    <col min="11" max="11" width="31.25" style="19" customWidth="1"/>
    <col min="12" max="16384" width="9" style="19"/>
  </cols>
  <sheetData>
    <row r="1" spans="1:11">
      <c r="A1" s="18" t="s">
        <v>11</v>
      </c>
      <c r="C1" s="18" t="s">
        <v>44</v>
      </c>
      <c r="E1" s="18" t="s">
        <v>44</v>
      </c>
      <c r="F1" s="18" t="s">
        <v>103</v>
      </c>
      <c r="H1" s="18" t="s">
        <v>106</v>
      </c>
      <c r="I1" s="18" t="s">
        <v>107</v>
      </c>
      <c r="K1" s="18" t="s">
        <v>108</v>
      </c>
    </row>
    <row r="2" spans="1:11">
      <c r="A2" s="20" t="s">
        <v>18</v>
      </c>
      <c r="C2" s="20" t="s">
        <v>45</v>
      </c>
      <c r="E2" s="102" t="s">
        <v>14</v>
      </c>
      <c r="F2" s="20" t="s">
        <v>15</v>
      </c>
      <c r="H2" s="20" t="s">
        <v>45</v>
      </c>
      <c r="I2" s="20">
        <v>431001</v>
      </c>
      <c r="K2" s="20" t="s">
        <v>109</v>
      </c>
    </row>
    <row r="3" spans="1:11">
      <c r="A3" s="20" t="s">
        <v>20</v>
      </c>
      <c r="C3" s="20" t="s">
        <v>46</v>
      </c>
      <c r="E3" s="102"/>
      <c r="F3" s="20" t="s">
        <v>90</v>
      </c>
      <c r="H3" s="20" t="s">
        <v>46</v>
      </c>
      <c r="I3" s="20">
        <v>432024</v>
      </c>
      <c r="K3" s="20" t="s">
        <v>110</v>
      </c>
    </row>
    <row r="4" spans="1:11">
      <c r="C4" s="20" t="s">
        <v>47</v>
      </c>
      <c r="E4" s="102"/>
      <c r="F4" s="20" t="s">
        <v>91</v>
      </c>
      <c r="H4" s="20" t="s">
        <v>47</v>
      </c>
      <c r="I4" s="20">
        <v>432032</v>
      </c>
      <c r="K4" s="20" t="s">
        <v>111</v>
      </c>
    </row>
    <row r="5" spans="1:11">
      <c r="C5" s="20" t="s">
        <v>48</v>
      </c>
      <c r="E5" s="102"/>
      <c r="F5" s="20" t="s">
        <v>92</v>
      </c>
      <c r="H5" s="20" t="s">
        <v>48</v>
      </c>
      <c r="I5" s="20">
        <v>432041</v>
      </c>
      <c r="K5" s="20" t="s">
        <v>112</v>
      </c>
    </row>
    <row r="6" spans="1:11">
      <c r="C6" s="20" t="s">
        <v>49</v>
      </c>
      <c r="E6" s="102"/>
      <c r="F6" s="20" t="s">
        <v>93</v>
      </c>
      <c r="H6" s="20" t="s">
        <v>49</v>
      </c>
      <c r="I6" s="20">
        <v>432059</v>
      </c>
      <c r="K6" s="20" t="s">
        <v>113</v>
      </c>
    </row>
    <row r="7" spans="1:11">
      <c r="C7" s="20" t="s">
        <v>50</v>
      </c>
      <c r="E7" s="20" t="s">
        <v>94</v>
      </c>
      <c r="F7" s="20" t="s">
        <v>59</v>
      </c>
      <c r="H7" s="20" t="s">
        <v>50</v>
      </c>
      <c r="I7" s="20">
        <v>432067</v>
      </c>
      <c r="K7" s="20" t="s">
        <v>114</v>
      </c>
    </row>
    <row r="8" spans="1:11">
      <c r="C8" s="20" t="s">
        <v>51</v>
      </c>
      <c r="E8" s="102" t="s">
        <v>95</v>
      </c>
      <c r="F8" s="20" t="s">
        <v>60</v>
      </c>
      <c r="H8" s="20" t="s">
        <v>52</v>
      </c>
      <c r="I8" s="20">
        <v>432083</v>
      </c>
      <c r="K8" s="20" t="s">
        <v>115</v>
      </c>
    </row>
    <row r="9" spans="1:11">
      <c r="C9" s="20" t="s">
        <v>52</v>
      </c>
      <c r="E9" s="102"/>
      <c r="F9" s="20" t="s">
        <v>61</v>
      </c>
      <c r="H9" s="20" t="s">
        <v>53</v>
      </c>
      <c r="I9" s="20">
        <v>432105</v>
      </c>
      <c r="K9" s="20" t="s">
        <v>116</v>
      </c>
    </row>
    <row r="10" spans="1:11">
      <c r="C10" s="20" t="s">
        <v>53</v>
      </c>
      <c r="E10" s="102"/>
      <c r="F10" s="20" t="s">
        <v>62</v>
      </c>
      <c r="H10" s="20" t="s">
        <v>54</v>
      </c>
      <c r="I10" s="20">
        <v>432113</v>
      </c>
      <c r="K10" s="20" t="s">
        <v>117</v>
      </c>
    </row>
    <row r="11" spans="1:11">
      <c r="C11" s="20" t="s">
        <v>54</v>
      </c>
      <c r="E11" s="102"/>
      <c r="F11" s="20" t="s">
        <v>63</v>
      </c>
      <c r="H11" s="20" t="s">
        <v>55</v>
      </c>
      <c r="I11" s="20">
        <v>432121</v>
      </c>
      <c r="K11" s="20" t="s">
        <v>118</v>
      </c>
    </row>
    <row r="12" spans="1:11">
      <c r="C12" s="20" t="s">
        <v>55</v>
      </c>
      <c r="E12" s="102" t="s">
        <v>96</v>
      </c>
      <c r="F12" s="20" t="s">
        <v>64</v>
      </c>
      <c r="H12" s="20" t="s">
        <v>56</v>
      </c>
      <c r="I12" s="20">
        <v>432130</v>
      </c>
      <c r="K12" s="20" t="s">
        <v>119</v>
      </c>
    </row>
    <row r="13" spans="1:11">
      <c r="C13" s="20" t="s">
        <v>56</v>
      </c>
      <c r="E13" s="102"/>
      <c r="F13" s="20" t="s">
        <v>65</v>
      </c>
      <c r="H13" s="20" t="s">
        <v>57</v>
      </c>
      <c r="I13" s="20">
        <v>432148</v>
      </c>
      <c r="K13" s="51" t="s">
        <v>120</v>
      </c>
    </row>
    <row r="14" spans="1:11">
      <c r="C14" s="20" t="s">
        <v>57</v>
      </c>
      <c r="E14" s="102" t="s">
        <v>97</v>
      </c>
      <c r="F14" s="20" t="s">
        <v>66</v>
      </c>
      <c r="H14" s="20" t="s">
        <v>51</v>
      </c>
      <c r="I14" s="20">
        <v>432156</v>
      </c>
      <c r="K14" s="20" t="s">
        <v>159</v>
      </c>
    </row>
    <row r="15" spans="1:11">
      <c r="C15" s="20" t="s">
        <v>58</v>
      </c>
      <c r="E15" s="102"/>
      <c r="F15" s="20" t="s">
        <v>67</v>
      </c>
      <c r="H15" s="20" t="s">
        <v>58</v>
      </c>
      <c r="I15" s="20">
        <v>432164</v>
      </c>
    </row>
    <row r="16" spans="1:11">
      <c r="C16" s="20" t="s">
        <v>94</v>
      </c>
      <c r="E16" s="102"/>
      <c r="F16" s="20" t="s">
        <v>68</v>
      </c>
      <c r="H16" s="20" t="s">
        <v>59</v>
      </c>
      <c r="I16" s="20">
        <v>433489</v>
      </c>
    </row>
    <row r="17" spans="3:9">
      <c r="C17" s="20" t="s">
        <v>95</v>
      </c>
      <c r="E17" s="102"/>
      <c r="F17" s="20" t="s">
        <v>69</v>
      </c>
      <c r="H17" s="20" t="s">
        <v>60</v>
      </c>
      <c r="I17" s="20">
        <v>433641</v>
      </c>
    </row>
    <row r="18" spans="3:9">
      <c r="C18" s="20" t="s">
        <v>96</v>
      </c>
      <c r="E18" s="102"/>
      <c r="F18" s="20" t="s">
        <v>70</v>
      </c>
      <c r="H18" s="20" t="s">
        <v>62</v>
      </c>
      <c r="I18" s="20">
        <v>433675</v>
      </c>
    </row>
    <row r="19" spans="3:9">
      <c r="C19" s="20" t="s">
        <v>97</v>
      </c>
      <c r="E19" s="102"/>
      <c r="F19" s="20" t="s">
        <v>71</v>
      </c>
      <c r="H19" s="20" t="s">
        <v>63</v>
      </c>
      <c r="I19" s="20">
        <v>433683</v>
      </c>
    </row>
    <row r="20" spans="3:9">
      <c r="C20" s="20" t="s">
        <v>98</v>
      </c>
      <c r="E20" s="102" t="s">
        <v>98</v>
      </c>
      <c r="F20" s="20" t="s">
        <v>72</v>
      </c>
      <c r="H20" s="20" t="s">
        <v>61</v>
      </c>
      <c r="I20" s="20">
        <v>433691</v>
      </c>
    </row>
    <row r="21" spans="3:9">
      <c r="C21" s="20" t="s">
        <v>99</v>
      </c>
      <c r="E21" s="102"/>
      <c r="F21" s="20" t="s">
        <v>73</v>
      </c>
      <c r="H21" s="20" t="s">
        <v>64</v>
      </c>
      <c r="I21" s="20">
        <v>434035</v>
      </c>
    </row>
    <row r="22" spans="3:9">
      <c r="C22" s="20" t="s">
        <v>100</v>
      </c>
      <c r="E22" s="102"/>
      <c r="F22" s="20" t="s">
        <v>74</v>
      </c>
      <c r="H22" s="20" t="s">
        <v>65</v>
      </c>
      <c r="I22" s="20">
        <v>434043</v>
      </c>
    </row>
    <row r="23" spans="3:9">
      <c r="C23" s="20" t="s">
        <v>101</v>
      </c>
      <c r="E23" s="102"/>
      <c r="F23" s="20" t="s">
        <v>75</v>
      </c>
      <c r="H23" s="20" t="s">
        <v>66</v>
      </c>
      <c r="I23" s="20">
        <v>434230</v>
      </c>
    </row>
    <row r="24" spans="3:9">
      <c r="C24" s="20" t="s">
        <v>102</v>
      </c>
      <c r="E24" s="102"/>
      <c r="F24" s="20" t="s">
        <v>76</v>
      </c>
      <c r="H24" s="20" t="s">
        <v>67</v>
      </c>
      <c r="I24" s="20">
        <v>434248</v>
      </c>
    </row>
    <row r="25" spans="3:9">
      <c r="E25" s="20" t="s">
        <v>99</v>
      </c>
      <c r="F25" s="20" t="s">
        <v>77</v>
      </c>
      <c r="H25" s="20" t="s">
        <v>68</v>
      </c>
      <c r="I25" s="20">
        <v>434256</v>
      </c>
    </row>
    <row r="26" spans="3:9">
      <c r="E26" s="102" t="s">
        <v>100</v>
      </c>
      <c r="F26" s="20" t="s">
        <v>78</v>
      </c>
      <c r="H26" s="20" t="s">
        <v>69</v>
      </c>
      <c r="I26" s="20">
        <v>434281</v>
      </c>
    </row>
    <row r="27" spans="3:9">
      <c r="E27" s="102"/>
      <c r="F27" s="20" t="s">
        <v>79</v>
      </c>
      <c r="H27" s="20" t="s">
        <v>71</v>
      </c>
      <c r="I27" s="20">
        <v>434329</v>
      </c>
    </row>
    <row r="28" spans="3:9">
      <c r="E28" s="102" t="s">
        <v>101</v>
      </c>
      <c r="F28" s="20" t="s">
        <v>80</v>
      </c>
      <c r="H28" s="20" t="s">
        <v>70</v>
      </c>
      <c r="I28" s="20">
        <v>434337</v>
      </c>
    </row>
    <row r="29" spans="3:9">
      <c r="E29" s="102"/>
      <c r="F29" s="20" t="s">
        <v>81</v>
      </c>
      <c r="H29" s="20" t="s">
        <v>72</v>
      </c>
      <c r="I29" s="20">
        <v>434418</v>
      </c>
    </row>
    <row r="30" spans="3:9">
      <c r="E30" s="102"/>
      <c r="F30" s="20" t="s">
        <v>82</v>
      </c>
      <c r="H30" s="20" t="s">
        <v>73</v>
      </c>
      <c r="I30" s="20">
        <v>434426</v>
      </c>
    </row>
    <row r="31" spans="3:9">
      <c r="E31" s="102"/>
      <c r="F31" s="20" t="s">
        <v>83</v>
      </c>
      <c r="H31" s="20" t="s">
        <v>74</v>
      </c>
      <c r="I31" s="20">
        <v>434434</v>
      </c>
    </row>
    <row r="32" spans="3:9">
      <c r="E32" s="102"/>
      <c r="F32" s="20" t="s">
        <v>84</v>
      </c>
      <c r="H32" s="20" t="s">
        <v>75</v>
      </c>
      <c r="I32" s="20">
        <v>434442</v>
      </c>
    </row>
    <row r="33" spans="5:9">
      <c r="E33" s="102"/>
      <c r="F33" s="20" t="s">
        <v>85</v>
      </c>
      <c r="H33" s="20" t="s">
        <v>76</v>
      </c>
      <c r="I33" s="20">
        <v>434477</v>
      </c>
    </row>
    <row r="34" spans="5:9">
      <c r="E34" s="102"/>
      <c r="F34" s="20" t="s">
        <v>86</v>
      </c>
      <c r="H34" s="20" t="s">
        <v>77</v>
      </c>
      <c r="I34" s="20">
        <v>434680</v>
      </c>
    </row>
    <row r="35" spans="5:9">
      <c r="E35" s="102"/>
      <c r="F35" s="20" t="s">
        <v>87</v>
      </c>
      <c r="H35" s="20" t="s">
        <v>78</v>
      </c>
      <c r="I35" s="20">
        <v>434825</v>
      </c>
    </row>
    <row r="36" spans="5:9">
      <c r="E36" s="102"/>
      <c r="F36" s="20" t="s">
        <v>88</v>
      </c>
      <c r="H36" s="20" t="s">
        <v>79</v>
      </c>
      <c r="I36" s="20">
        <v>434841</v>
      </c>
    </row>
    <row r="37" spans="5:9">
      <c r="E37" s="20" t="s">
        <v>102</v>
      </c>
      <c r="F37" s="20" t="s">
        <v>89</v>
      </c>
      <c r="H37" s="20" t="s">
        <v>80</v>
      </c>
      <c r="I37" s="20">
        <v>435015</v>
      </c>
    </row>
    <row r="38" spans="5:9">
      <c r="E38" s="21"/>
      <c r="H38" s="20" t="s">
        <v>82</v>
      </c>
      <c r="I38" s="20">
        <v>435058</v>
      </c>
    </row>
    <row r="39" spans="5:9">
      <c r="E39" s="21"/>
      <c r="H39" s="20" t="s">
        <v>83</v>
      </c>
      <c r="I39" s="20">
        <v>435066</v>
      </c>
    </row>
    <row r="40" spans="5:9">
      <c r="E40" s="21"/>
      <c r="H40" s="20" t="s">
        <v>84</v>
      </c>
      <c r="I40" s="20">
        <v>435074</v>
      </c>
    </row>
    <row r="41" spans="5:9">
      <c r="E41" s="21"/>
      <c r="H41" s="20" t="s">
        <v>85</v>
      </c>
      <c r="I41" s="20">
        <v>435104</v>
      </c>
    </row>
    <row r="42" spans="5:9">
      <c r="E42" s="21"/>
      <c r="H42" s="20" t="s">
        <v>86</v>
      </c>
      <c r="I42" s="20">
        <v>435112</v>
      </c>
    </row>
    <row r="43" spans="5:9">
      <c r="E43" s="21"/>
      <c r="H43" s="20" t="s">
        <v>87</v>
      </c>
      <c r="I43" s="20">
        <v>435121</v>
      </c>
    </row>
    <row r="44" spans="5:9">
      <c r="E44" s="21"/>
      <c r="H44" s="20" t="s">
        <v>88</v>
      </c>
      <c r="I44" s="20">
        <v>435139</v>
      </c>
    </row>
    <row r="45" spans="5:9">
      <c r="E45" s="21"/>
      <c r="H45" s="20" t="s">
        <v>81</v>
      </c>
      <c r="I45" s="20">
        <v>435147</v>
      </c>
    </row>
    <row r="46" spans="5:9">
      <c r="E46" s="21"/>
      <c r="H46" s="20" t="s">
        <v>89</v>
      </c>
      <c r="I46" s="20">
        <v>435317</v>
      </c>
    </row>
    <row r="47" spans="5:9">
      <c r="E47" s="21"/>
    </row>
    <row r="48" spans="5:9">
      <c r="E48" s="21"/>
    </row>
    <row r="49" spans="5:5">
      <c r="E49" s="21"/>
    </row>
    <row r="50" spans="5:5">
      <c r="E50" s="21"/>
    </row>
  </sheetData>
  <mergeCells count="7">
    <mergeCell ref="E28:E36"/>
    <mergeCell ref="E2:E6"/>
    <mergeCell ref="E8:E11"/>
    <mergeCell ref="E12:E13"/>
    <mergeCell ref="E14:E19"/>
    <mergeCell ref="E20:E24"/>
    <mergeCell ref="E26:E2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13</vt:i4>
      </vt:variant>
    </vt:vector>
  </HeadingPairs>
  <TitlesOfParts>
    <vt:vector size="15" baseType="lpstr">
      <vt:lpstr>調査票</vt:lpstr>
      <vt:lpstr>選択肢</vt:lpstr>
      <vt:lpstr>調査票!Print_Area</vt:lpstr>
      <vt:lpstr>調査票!Print_Titles</vt:lpstr>
      <vt:lpstr>阿蘇郡</vt:lpstr>
      <vt:lpstr>葦北郡</vt:lpstr>
      <vt:lpstr>下益城郡</vt:lpstr>
      <vt:lpstr>菊池郡</vt:lpstr>
      <vt:lpstr>球磨郡</vt:lpstr>
      <vt:lpstr>玉名郡</vt:lpstr>
      <vt:lpstr>熊本市</vt:lpstr>
      <vt:lpstr>郡市</vt:lpstr>
      <vt:lpstr>上益城郡</vt:lpstr>
      <vt:lpstr>天草郡</vt:lpstr>
      <vt:lpstr>八代郡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2021-02-09T07:11:03Z</cp:lastPrinted>
  <dcterms:created xsi:type="dcterms:W3CDTF">2021-01-25T06:09:42Z</dcterms:created>
  <dcterms:modified xsi:type="dcterms:W3CDTF">2021-02-10T02:52:30Z</dcterms:modified>
</cp:coreProperties>
</file>