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0" yWindow="60" windowWidth="18915" windowHeight="7830" tabRatio="783" activeTab="0"/>
  </bookViews>
  <sheets>
    <sheet name="総合指数" sheetId="1" r:id="rId1"/>
  </sheets>
  <definedNames>
    <definedName name="_xlnm.Print_Area" localSheetId="0">'総合指数'!$A$1:$P$81</definedName>
  </definedNames>
  <calcPr fullCalcOnLoad="1"/>
</workbook>
</file>

<file path=xl/sharedStrings.xml><?xml version="1.0" encoding="utf-8"?>
<sst xmlns="http://schemas.openxmlformats.org/spreadsheetml/2006/main" count="130" uniqueCount="49">
  <si>
    <t>季節調整済指数</t>
  </si>
  <si>
    <t>鉱工業生産・出荷・在庫指数（総合指数）の動向</t>
  </si>
  <si>
    <t>（平成22年＝100）</t>
  </si>
  <si>
    <t>生　　産</t>
  </si>
  <si>
    <t>出　　荷</t>
  </si>
  <si>
    <t>在　　庫</t>
  </si>
  <si>
    <t>原指数</t>
  </si>
  <si>
    <t>前　　　　年</t>
  </si>
  <si>
    <t>前月(期)比</t>
  </si>
  <si>
    <t>(同月期)比</t>
  </si>
  <si>
    <t>（％）</t>
  </si>
  <si>
    <t>平成</t>
  </si>
  <si>
    <t>年</t>
  </si>
  <si>
    <t>平成</t>
  </si>
  <si>
    <t>年度</t>
  </si>
  <si>
    <t>Ⅰ</t>
  </si>
  <si>
    <t>期</t>
  </si>
  <si>
    <t>Ⅱ</t>
  </si>
  <si>
    <t>Ⅲ</t>
  </si>
  <si>
    <t>Ⅳ</t>
  </si>
  <si>
    <t>25年</t>
  </si>
  <si>
    <t>26年</t>
  </si>
  <si>
    <t>27年</t>
  </si>
  <si>
    <t>Ⅱ</t>
  </si>
  <si>
    <t>Ⅲ</t>
  </si>
  <si>
    <t>28年</t>
  </si>
  <si>
    <t>月</t>
  </si>
  <si>
    <t>26年</t>
  </si>
  <si>
    <t>月</t>
  </si>
  <si>
    <t xml:space="preserve">月 </t>
  </si>
  <si>
    <t>27年</t>
  </si>
  <si>
    <t>28年</t>
  </si>
  <si>
    <t>月</t>
  </si>
  <si>
    <t xml:space="preserve">月 </t>
  </si>
  <si>
    <t>月 P</t>
  </si>
  <si>
    <t>月</t>
  </si>
  <si>
    <t xml:space="preserve">月 </t>
  </si>
  <si>
    <t>月</t>
  </si>
  <si>
    <t>Ⅲ</t>
  </si>
  <si>
    <t xml:space="preserve">月 </t>
  </si>
  <si>
    <t xml:space="preserve">月 </t>
  </si>
  <si>
    <t>※　最終月（P）は速報値、前月値（R）は確報値です。平成27年までの数値は、年間補正後の数値です。</t>
  </si>
  <si>
    <t xml:space="preserve">月 </t>
  </si>
  <si>
    <t>29年</t>
  </si>
  <si>
    <t xml:space="preserve">月 </t>
  </si>
  <si>
    <t>29年</t>
  </si>
  <si>
    <t xml:space="preserve">月 </t>
  </si>
  <si>
    <t>月 R</t>
  </si>
  <si>
    <t xml:space="preserve">月 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</si>
</sst>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  <numFmt numFmtId="179" formatCode="[$-411]gg&quot;年&quot;mm&quot;月&quot;"/>
    <numFmt numFmtId="180" formatCode="#,##0.0_ ;[Red]\-#,##0.0\ "/>
    <numFmt numFmtId="181" formatCode="0_ "/>
    <numFmt numFmtId="182" formatCode="#,##0.0;&quot;▲ &quot;#,##0.0"/>
    <numFmt numFmtId="183" formatCode="\(General\)"/>
    <numFmt numFmtId="184" formatCode="General\ "/>
    <numFmt numFmtId="185" formatCode="0.0"/>
    <numFmt numFmtId="186" formatCode="#,##0_ ;[Red]\-#,##0\ "/>
    <numFmt numFmtId="187" formatCode="0.0&quot;　&quot;;&quot;▲ &quot;0.0&quot;　&quot;"/>
    <numFmt numFmtId="188" formatCode="0.0&quot;　　&quot;;&quot;▲ &quot;0.0&quot;　　&quot;"/>
    <numFmt numFmtId="189" formatCode="0.0_);[Red]\(0.0\)"/>
    <numFmt numFmtId="190" formatCode="0.0&quot;　&quot;;&quot;▲ &quot;0.0&quot;　&quot;;&quot;-　&quot;;@&quot;　&quot;"/>
    <numFmt numFmtId="191" formatCode="0.0&quot; &quot;;&quot;▲ &quot;0.0\ &quot;　&quot;;&quot;- &quot;;@&quot; &quot;"/>
    <numFmt numFmtId="192" formatCode="0.0&quot;　&quot;;&quot;▲ &quot;0.0&quot;　&quot;;&quot;- &quot;;@&quot;　&quot;"/>
    <numFmt numFmtId="193" formatCode="0.0&quot;　&quot;;&quot;▲ &quot;0.0&quot;　&quot;;&quot;0.0　&quot;;@&quot;　&quot;"/>
    <numFmt numFmtId="194" formatCode="0&quot;　&quot;;&quot;▲ &quot;0&quot;　&quot;;&quot;- &quot;;@&quot;　&quot;"/>
    <numFmt numFmtId="195" formatCode="0;&quot;▲ &quot;0"/>
    <numFmt numFmtId="196" formatCode="0.00;&quot;▲ &quot;0.00"/>
    <numFmt numFmtId="197" formatCode="0.000;&quot;▲ &quot;0.000"/>
    <numFmt numFmtId="198" formatCode="0.0000_ "/>
    <numFmt numFmtId="199" formatCode="0.000_ "/>
    <numFmt numFmtId="200" formatCode="0.00_ "/>
    <numFmt numFmtId="201" formatCode="0.0&quot; &quot;;&quot;▲&quot;0.0&quot; &quot;;&quot;0.0 &quot;;@&quot; &quot;"/>
    <numFmt numFmtId="202" formatCode="0.00&quot;　&quot;;&quot;▲ &quot;0.00&quot;　&quot;;&quot;- &quot;;@&quot;　&quot;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vertical="top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3" xfId="0" applyFont="1" applyBorder="1" applyAlignment="1">
      <alignment vertical="top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176" fontId="0" fillId="0" borderId="0" xfId="0" applyNumberFormat="1" applyBorder="1" applyAlignment="1">
      <alignment/>
    </xf>
    <xf numFmtId="0" fontId="9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23" xfId="0" applyFont="1" applyBorder="1" applyAlignment="1">
      <alignment horizontal="center" vertical="top"/>
    </xf>
    <xf numFmtId="176" fontId="0" fillId="0" borderId="22" xfId="0" applyNumberFormat="1" applyBorder="1" applyAlignment="1">
      <alignment vertical="center"/>
    </xf>
    <xf numFmtId="0" fontId="10" fillId="0" borderId="2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0" fillId="0" borderId="19" xfId="0" applyBorder="1" applyAlignment="1">
      <alignment/>
    </xf>
    <xf numFmtId="176" fontId="0" fillId="0" borderId="19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78" fontId="0" fillId="0" borderId="0" xfId="0" applyNumberFormat="1" applyAlignment="1">
      <alignment/>
    </xf>
    <xf numFmtId="178" fontId="7" fillId="0" borderId="0" xfId="0" applyNumberFormat="1" applyFont="1" applyAlignment="1">
      <alignment/>
    </xf>
    <xf numFmtId="177" fontId="0" fillId="0" borderId="10" xfId="0" applyNumberFormat="1" applyFill="1" applyBorder="1" applyAlignment="1">
      <alignment/>
    </xf>
    <xf numFmtId="177" fontId="0" fillId="0" borderId="19" xfId="0" applyNumberFormat="1" applyFill="1" applyBorder="1" applyAlignment="1">
      <alignment/>
    </xf>
    <xf numFmtId="0" fontId="0" fillId="0" borderId="10" xfId="0" applyFill="1" applyBorder="1" applyAlignment="1">
      <alignment horizontal="right"/>
    </xf>
    <xf numFmtId="177" fontId="0" fillId="0" borderId="20" xfId="0" applyNumberFormat="1" applyFill="1" applyBorder="1" applyAlignment="1">
      <alignment/>
    </xf>
    <xf numFmtId="177" fontId="0" fillId="0" borderId="25" xfId="0" applyNumberForma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177" fontId="0" fillId="0" borderId="26" xfId="0" applyNumberForma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27" xfId="0" applyNumberFormat="1" applyFont="1" applyFill="1" applyBorder="1" applyAlignment="1">
      <alignment/>
    </xf>
    <xf numFmtId="0" fontId="0" fillId="0" borderId="21" xfId="0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0" fillId="0" borderId="23" xfId="0" applyNumberFormat="1" applyFont="1" applyFill="1" applyBorder="1" applyAlignment="1">
      <alignment/>
    </xf>
    <xf numFmtId="177" fontId="0" fillId="0" borderId="28" xfId="0" applyNumberFormat="1" applyFill="1" applyBorder="1" applyAlignment="1">
      <alignment/>
    </xf>
    <xf numFmtId="177" fontId="0" fillId="0" borderId="22" xfId="0" applyNumberFormat="1" applyFill="1" applyBorder="1" applyAlignment="1">
      <alignment/>
    </xf>
    <xf numFmtId="177" fontId="0" fillId="0" borderId="23" xfId="0" applyNumberFormat="1" applyFill="1" applyBorder="1" applyAlignment="1">
      <alignment/>
    </xf>
    <xf numFmtId="177" fontId="0" fillId="0" borderId="19" xfId="0" applyNumberFormat="1" applyFont="1" applyFill="1" applyBorder="1" applyAlignment="1">
      <alignment/>
    </xf>
    <xf numFmtId="177" fontId="0" fillId="0" borderId="29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26" xfId="0" applyNumberFormat="1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177" fontId="0" fillId="0" borderId="20" xfId="0" applyNumberFormat="1" applyFont="1" applyFill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25" xfId="0" applyNumberFormat="1" applyFont="1" applyFill="1" applyBorder="1" applyAlignment="1">
      <alignment/>
    </xf>
    <xf numFmtId="0" fontId="10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125" zoomScaleSheetLayoutView="125" zoomScalePageLayoutView="0" workbookViewId="0" topLeftCell="A1">
      <pane xSplit="4" ySplit="7" topLeftCell="E8" activePane="bottomRight" state="frozen"/>
      <selection pane="topLeft" activeCell="I12" sqref="I12"/>
      <selection pane="topRight" activeCell="I12" sqref="I12"/>
      <selection pane="bottomLeft" activeCell="I12" sqref="I12"/>
      <selection pane="bottomRight" activeCell="E8" sqref="E8"/>
    </sheetView>
  </sheetViews>
  <sheetFormatPr defaultColWidth="9.00390625" defaultRowHeight="13.5"/>
  <cols>
    <col min="1" max="1" width="6.375" style="0" customWidth="1"/>
    <col min="2" max="2" width="4.375" style="0" customWidth="1"/>
    <col min="3" max="3" width="3.25390625" style="0" customWidth="1"/>
    <col min="4" max="4" width="4.625" style="0" customWidth="1"/>
    <col min="5" max="17" width="8.625" style="0" customWidth="1"/>
  </cols>
  <sheetData>
    <row r="1" spans="1:17" ht="20.25" customHeight="1">
      <c r="A1" s="3" t="s">
        <v>1</v>
      </c>
      <c r="I1" s="1"/>
      <c r="P1" s="4" t="s">
        <v>2</v>
      </c>
      <c r="Q1" s="4"/>
    </row>
    <row r="2" spans="1:17" ht="18.75" customHeight="1">
      <c r="A2" s="5"/>
      <c r="B2" s="6"/>
      <c r="C2" s="6"/>
      <c r="D2" s="7"/>
      <c r="E2" s="8"/>
      <c r="F2" s="84" t="s">
        <v>3</v>
      </c>
      <c r="G2" s="85"/>
      <c r="H2" s="9"/>
      <c r="I2" s="10"/>
      <c r="J2" s="84" t="s">
        <v>4</v>
      </c>
      <c r="K2" s="85"/>
      <c r="L2" s="9"/>
      <c r="M2" s="10"/>
      <c r="N2" s="84" t="s">
        <v>5</v>
      </c>
      <c r="O2" s="85"/>
      <c r="P2" s="9"/>
      <c r="Q2" s="11"/>
    </row>
    <row r="3" spans="1:17" ht="18.75" customHeight="1">
      <c r="A3" s="12"/>
      <c r="B3" s="11"/>
      <c r="C3" s="11"/>
      <c r="D3" s="11"/>
      <c r="E3" s="86" t="s">
        <v>0</v>
      </c>
      <c r="F3" s="87"/>
      <c r="G3" s="88" t="s">
        <v>6</v>
      </c>
      <c r="H3" s="89"/>
      <c r="I3" s="86" t="s">
        <v>0</v>
      </c>
      <c r="J3" s="87"/>
      <c r="K3" s="88" t="s">
        <v>6</v>
      </c>
      <c r="L3" s="89"/>
      <c r="M3" s="86" t="s">
        <v>0</v>
      </c>
      <c r="N3" s="87"/>
      <c r="O3" s="88" t="s">
        <v>6</v>
      </c>
      <c r="P3" s="89"/>
      <c r="Q3" s="15"/>
    </row>
    <row r="4" spans="1:17" ht="12" customHeight="1">
      <c r="A4" s="16"/>
      <c r="B4" s="15"/>
      <c r="C4" s="15"/>
      <c r="D4" s="15"/>
      <c r="E4" s="16"/>
      <c r="F4" s="17"/>
      <c r="G4" s="18"/>
      <c r="H4" s="19" t="s">
        <v>7</v>
      </c>
      <c r="I4" s="20"/>
      <c r="J4" s="17"/>
      <c r="K4" s="18"/>
      <c r="L4" s="19" t="s">
        <v>7</v>
      </c>
      <c r="M4" s="20"/>
      <c r="N4" s="17"/>
      <c r="O4" s="18"/>
      <c r="P4" s="19" t="s">
        <v>7</v>
      </c>
      <c r="Q4" s="21"/>
    </row>
    <row r="5" spans="1:17" ht="12" customHeight="1">
      <c r="A5" s="16"/>
      <c r="B5" s="15"/>
      <c r="C5" s="15"/>
      <c r="D5" s="15"/>
      <c r="E5" s="16"/>
      <c r="F5" s="22" t="s">
        <v>8</v>
      </c>
      <c r="G5" s="18"/>
      <c r="H5" s="23" t="s">
        <v>9</v>
      </c>
      <c r="I5" s="20"/>
      <c r="J5" s="22" t="s">
        <v>8</v>
      </c>
      <c r="K5" s="18"/>
      <c r="L5" s="23" t="s">
        <v>9</v>
      </c>
      <c r="M5" s="20"/>
      <c r="N5" s="22" t="s">
        <v>8</v>
      </c>
      <c r="O5" s="18"/>
      <c r="P5" s="23" t="s">
        <v>9</v>
      </c>
      <c r="Q5" s="24"/>
    </row>
    <row r="6" spans="1:17" ht="12.75" customHeight="1">
      <c r="A6" s="25"/>
      <c r="B6" s="26"/>
      <c r="C6" s="26"/>
      <c r="D6" s="26"/>
      <c r="E6" s="25"/>
      <c r="F6" s="27" t="s">
        <v>10</v>
      </c>
      <c r="G6" s="28"/>
      <c r="H6" s="27" t="s">
        <v>10</v>
      </c>
      <c r="I6" s="25"/>
      <c r="J6" s="27" t="s">
        <v>10</v>
      </c>
      <c r="K6" s="28"/>
      <c r="L6" s="27" t="s">
        <v>10</v>
      </c>
      <c r="M6" s="25"/>
      <c r="N6" s="27" t="s">
        <v>10</v>
      </c>
      <c r="O6" s="28"/>
      <c r="P6" s="29" t="s">
        <v>10</v>
      </c>
      <c r="Q6" s="30"/>
    </row>
    <row r="7" spans="1:17" ht="5.25" customHeight="1">
      <c r="A7" s="13"/>
      <c r="B7" s="31"/>
      <c r="C7" s="31"/>
      <c r="D7" s="14"/>
      <c r="E7" s="16"/>
      <c r="F7" s="32"/>
      <c r="G7" s="33"/>
      <c r="H7" s="34"/>
      <c r="I7" s="2"/>
      <c r="J7" s="35"/>
      <c r="K7" s="36"/>
      <c r="L7" s="33"/>
      <c r="M7" s="37"/>
      <c r="N7" s="36"/>
      <c r="O7" s="36"/>
      <c r="P7" s="38"/>
      <c r="Q7" s="33"/>
    </row>
    <row r="8" spans="1:17" s="54" customFormat="1" ht="13.5" customHeight="1">
      <c r="A8" s="45" t="s">
        <v>11</v>
      </c>
      <c r="B8" s="39">
        <v>22</v>
      </c>
      <c r="C8" s="39" t="s">
        <v>12</v>
      </c>
      <c r="D8" s="53"/>
      <c r="E8" s="43"/>
      <c r="F8" s="44"/>
      <c r="G8" s="57">
        <v>100</v>
      </c>
      <c r="H8" s="49">
        <v>17.2</v>
      </c>
      <c r="I8" s="43"/>
      <c r="J8" s="44"/>
      <c r="K8" s="44">
        <v>100</v>
      </c>
      <c r="L8" s="49">
        <v>11.1</v>
      </c>
      <c r="M8" s="43"/>
      <c r="N8" s="44"/>
      <c r="O8" s="44">
        <v>100</v>
      </c>
      <c r="P8" s="46">
        <v>-17.1</v>
      </c>
      <c r="Q8" s="49"/>
    </row>
    <row r="9" spans="1:17" s="54" customFormat="1" ht="13.5" customHeight="1">
      <c r="A9" s="52"/>
      <c r="B9" s="39">
        <v>23</v>
      </c>
      <c r="C9" s="39" t="s">
        <v>12</v>
      </c>
      <c r="D9" s="53"/>
      <c r="E9" s="43"/>
      <c r="F9" s="44"/>
      <c r="G9" s="57">
        <v>100.5</v>
      </c>
      <c r="H9" s="49">
        <v>0.5</v>
      </c>
      <c r="I9" s="43"/>
      <c r="J9" s="44"/>
      <c r="K9" s="44">
        <v>100.7</v>
      </c>
      <c r="L9" s="49">
        <v>0.7</v>
      </c>
      <c r="M9" s="43"/>
      <c r="N9" s="44"/>
      <c r="O9" s="44">
        <v>103.8</v>
      </c>
      <c r="P9" s="46">
        <v>3.8</v>
      </c>
      <c r="Q9" s="49"/>
    </row>
    <row r="10" spans="1:17" s="54" customFormat="1" ht="13.5" customHeight="1">
      <c r="A10" s="52"/>
      <c r="B10" s="39">
        <v>24</v>
      </c>
      <c r="C10" s="39" t="s">
        <v>12</v>
      </c>
      <c r="D10" s="53"/>
      <c r="E10" s="43"/>
      <c r="F10" s="44"/>
      <c r="G10" s="57">
        <v>103.6</v>
      </c>
      <c r="H10" s="49">
        <v>3.1</v>
      </c>
      <c r="I10" s="43"/>
      <c r="J10" s="44"/>
      <c r="K10" s="44">
        <v>100.8</v>
      </c>
      <c r="L10" s="49">
        <v>0.1</v>
      </c>
      <c r="M10" s="43"/>
      <c r="N10" s="44"/>
      <c r="O10" s="44">
        <v>98.5</v>
      </c>
      <c r="P10" s="46">
        <v>-5.1</v>
      </c>
      <c r="Q10" s="49"/>
    </row>
    <row r="11" spans="1:17" s="54" customFormat="1" ht="13.5" customHeight="1">
      <c r="A11" s="52"/>
      <c r="B11" s="39">
        <v>25</v>
      </c>
      <c r="C11" s="39" t="s">
        <v>12</v>
      </c>
      <c r="D11" s="53"/>
      <c r="E11" s="43"/>
      <c r="F11" s="44"/>
      <c r="G11" s="57">
        <v>104.9</v>
      </c>
      <c r="H11" s="49">
        <v>1.3</v>
      </c>
      <c r="I11" s="43"/>
      <c r="J11" s="44"/>
      <c r="K11" s="44">
        <v>100.7</v>
      </c>
      <c r="L11" s="49">
        <v>-0.1</v>
      </c>
      <c r="M11" s="43"/>
      <c r="N11" s="44"/>
      <c r="O11" s="44">
        <v>91.6</v>
      </c>
      <c r="P11" s="46">
        <v>-7</v>
      </c>
      <c r="Q11" s="49"/>
    </row>
    <row r="12" spans="1:17" s="54" customFormat="1" ht="13.5" customHeight="1">
      <c r="A12" s="52"/>
      <c r="B12" s="39">
        <v>26</v>
      </c>
      <c r="C12" s="39" t="s">
        <v>12</v>
      </c>
      <c r="D12" s="53"/>
      <c r="E12" s="43"/>
      <c r="F12" s="44"/>
      <c r="G12" s="67">
        <v>111.3</v>
      </c>
      <c r="H12" s="49">
        <v>6.1</v>
      </c>
      <c r="I12" s="43"/>
      <c r="J12" s="44"/>
      <c r="K12" s="67">
        <v>107.1</v>
      </c>
      <c r="L12" s="49">
        <v>6.4</v>
      </c>
      <c r="M12" s="43"/>
      <c r="N12" s="44"/>
      <c r="O12" s="67">
        <v>88.2</v>
      </c>
      <c r="P12" s="46">
        <v>-3.7</v>
      </c>
      <c r="Q12" s="49"/>
    </row>
    <row r="13" spans="1:17" s="54" customFormat="1" ht="13.5" customHeight="1">
      <c r="A13" s="52"/>
      <c r="B13" s="39">
        <v>27</v>
      </c>
      <c r="C13" s="39" t="s">
        <v>12</v>
      </c>
      <c r="D13" s="53"/>
      <c r="E13" s="43"/>
      <c r="F13" s="44"/>
      <c r="G13" s="67">
        <v>115.4</v>
      </c>
      <c r="H13" s="49">
        <v>3.7</v>
      </c>
      <c r="I13" s="43"/>
      <c r="J13" s="44"/>
      <c r="K13" s="67">
        <v>112.2</v>
      </c>
      <c r="L13" s="49">
        <v>4.8</v>
      </c>
      <c r="M13" s="43"/>
      <c r="N13" s="44"/>
      <c r="O13" s="67">
        <v>91.9</v>
      </c>
      <c r="P13" s="46">
        <v>4.2</v>
      </c>
      <c r="Q13" s="49"/>
    </row>
    <row r="14" spans="1:17" s="54" customFormat="1" ht="13.5" customHeight="1">
      <c r="A14" s="52"/>
      <c r="B14" s="39">
        <v>28</v>
      </c>
      <c r="C14" s="39" t="s">
        <v>12</v>
      </c>
      <c r="D14" s="53"/>
      <c r="E14" s="43"/>
      <c r="F14" s="44"/>
      <c r="G14" s="67">
        <f>ROUND(SUM(G65:G76)/12,1)</f>
        <v>122.4</v>
      </c>
      <c r="H14" s="49">
        <f>ROUND(G14/G13*100-100,1)</f>
        <v>6.1</v>
      </c>
      <c r="I14" s="43"/>
      <c r="J14" s="44"/>
      <c r="K14" s="67">
        <f>ROUND(SUM(K65:K76)/12,1)</f>
        <v>117.5</v>
      </c>
      <c r="L14" s="49">
        <f>ROUND(K14/K13*100-100,1)</f>
        <v>4.7</v>
      </c>
      <c r="M14" s="43"/>
      <c r="N14" s="44"/>
      <c r="O14" s="67">
        <f>ROUND(SUM(O65:O76)/12,1)</f>
        <v>81.8</v>
      </c>
      <c r="P14" s="50">
        <f>ROUND(O14/O13*100-100,1)</f>
        <v>-11</v>
      </c>
      <c r="Q14" s="49"/>
    </row>
    <row r="15" spans="1:17" s="54" customFormat="1" ht="6.75" customHeight="1">
      <c r="A15" s="52"/>
      <c r="B15" s="39"/>
      <c r="C15" s="39"/>
      <c r="D15" s="53"/>
      <c r="E15" s="43"/>
      <c r="F15" s="44"/>
      <c r="G15" s="44"/>
      <c r="H15" s="50"/>
      <c r="I15" s="43"/>
      <c r="J15" s="44"/>
      <c r="K15" s="44"/>
      <c r="L15" s="49"/>
      <c r="M15" s="43"/>
      <c r="N15" s="44"/>
      <c r="O15" s="44"/>
      <c r="P15" s="50"/>
      <c r="Q15" s="49"/>
    </row>
    <row r="16" spans="1:17" s="54" customFormat="1" ht="13.5" customHeight="1">
      <c r="A16" s="45" t="s">
        <v>13</v>
      </c>
      <c r="B16" s="39">
        <v>23</v>
      </c>
      <c r="C16" s="39" t="s">
        <v>14</v>
      </c>
      <c r="D16" s="53"/>
      <c r="E16" s="44"/>
      <c r="F16" s="44"/>
      <c r="G16" s="57">
        <v>102.1</v>
      </c>
      <c r="H16" s="70">
        <v>1.1</v>
      </c>
      <c r="I16" s="48"/>
      <c r="J16" s="57"/>
      <c r="K16" s="44">
        <v>102.4</v>
      </c>
      <c r="L16" s="71">
        <v>2.7</v>
      </c>
      <c r="M16" s="48"/>
      <c r="N16" s="57"/>
      <c r="O16" s="44">
        <v>103.3</v>
      </c>
      <c r="P16" s="71">
        <v>4.3</v>
      </c>
      <c r="Q16" s="49"/>
    </row>
    <row r="17" spans="1:17" s="54" customFormat="1" ht="13.5" customHeight="1">
      <c r="A17" s="52"/>
      <c r="B17" s="39">
        <v>24</v>
      </c>
      <c r="C17" s="39" t="s">
        <v>14</v>
      </c>
      <c r="D17" s="53"/>
      <c r="E17" s="44"/>
      <c r="F17" s="44"/>
      <c r="G17" s="56">
        <v>101</v>
      </c>
      <c r="H17" s="71">
        <v>-1.1</v>
      </c>
      <c r="I17" s="48"/>
      <c r="J17" s="57"/>
      <c r="K17" s="44">
        <v>98.2</v>
      </c>
      <c r="L17" s="71">
        <v>-4.2</v>
      </c>
      <c r="M17" s="48"/>
      <c r="N17" s="57"/>
      <c r="O17" s="44">
        <v>96.5</v>
      </c>
      <c r="P17" s="71">
        <v>-6.6</v>
      </c>
      <c r="Q17" s="49"/>
    </row>
    <row r="18" spans="1:17" s="54" customFormat="1" ht="13.5" customHeight="1">
      <c r="A18" s="52"/>
      <c r="B18" s="39">
        <v>25</v>
      </c>
      <c r="C18" s="39" t="s">
        <v>14</v>
      </c>
      <c r="D18" s="53"/>
      <c r="E18" s="44"/>
      <c r="F18" s="44"/>
      <c r="G18" s="67">
        <v>107.4</v>
      </c>
      <c r="H18" s="71">
        <v>6.3</v>
      </c>
      <c r="I18" s="48"/>
      <c r="J18" s="57"/>
      <c r="K18" s="67">
        <v>102.4</v>
      </c>
      <c r="L18" s="71">
        <v>4.3</v>
      </c>
      <c r="M18" s="48"/>
      <c r="N18" s="57"/>
      <c r="O18" s="67">
        <v>89.8</v>
      </c>
      <c r="P18" s="71">
        <v>-7</v>
      </c>
      <c r="Q18" s="49"/>
    </row>
    <row r="19" spans="1:17" s="54" customFormat="1" ht="13.5" customHeight="1">
      <c r="A19" s="52"/>
      <c r="B19" s="39">
        <v>26</v>
      </c>
      <c r="C19" s="39" t="s">
        <v>14</v>
      </c>
      <c r="D19" s="53"/>
      <c r="E19" s="44"/>
      <c r="F19" s="44"/>
      <c r="G19" s="67">
        <v>113</v>
      </c>
      <c r="H19" s="71">
        <v>5.2</v>
      </c>
      <c r="I19" s="48"/>
      <c r="J19" s="57"/>
      <c r="K19" s="67">
        <v>109</v>
      </c>
      <c r="L19" s="71">
        <v>6.4</v>
      </c>
      <c r="M19" s="48"/>
      <c r="N19" s="57"/>
      <c r="O19" s="67">
        <v>90.1</v>
      </c>
      <c r="P19" s="71">
        <v>0.3</v>
      </c>
      <c r="Q19" s="49"/>
    </row>
    <row r="20" spans="1:17" s="54" customFormat="1" ht="13.5" customHeight="1">
      <c r="A20" s="52"/>
      <c r="B20" s="39">
        <v>27</v>
      </c>
      <c r="C20" s="39" t="s">
        <v>14</v>
      </c>
      <c r="D20" s="53"/>
      <c r="E20" s="43"/>
      <c r="F20" s="44"/>
      <c r="G20" s="69">
        <f>ROUND(SUM(G56:G67)/12,1)</f>
        <v>114.9</v>
      </c>
      <c r="H20" s="71">
        <f>ROUND(G20/G19*100-100,1)</f>
        <v>1.7</v>
      </c>
      <c r="I20" s="48"/>
      <c r="J20" s="51"/>
      <c r="K20" s="67">
        <f>ROUND(SUM(K56:K67)/12,1)</f>
        <v>112.1</v>
      </c>
      <c r="L20" s="56">
        <f>ROUND(K20/K19*100-100,1)</f>
        <v>2.8</v>
      </c>
      <c r="M20" s="48"/>
      <c r="N20" s="51"/>
      <c r="O20" s="67">
        <f>ROUND(SUM(O56:O67)/12,1)</f>
        <v>90.3</v>
      </c>
      <c r="P20" s="70">
        <f>ROUND(O20/O19*100-100,1)</f>
        <v>0.2</v>
      </c>
      <c r="Q20" s="49"/>
    </row>
    <row r="21" spans="1:17" s="54" customFormat="1" ht="13.5" customHeight="1">
      <c r="A21" s="52"/>
      <c r="B21" s="39">
        <v>28</v>
      </c>
      <c r="C21" s="39" t="s">
        <v>14</v>
      </c>
      <c r="D21" s="53"/>
      <c r="E21" s="43"/>
      <c r="F21" s="44"/>
      <c r="G21" s="69">
        <f>ROUND(SUM(G68:G79)/12,1)</f>
        <v>130.2</v>
      </c>
      <c r="H21" s="71">
        <f>ROUND(G21/G20*100-100,1)</f>
        <v>13.3</v>
      </c>
      <c r="I21" s="48"/>
      <c r="J21" s="51"/>
      <c r="K21" s="67">
        <f>ROUND(SUM(K68:K79)/12,1)</f>
        <v>123.6</v>
      </c>
      <c r="L21" s="56">
        <f>ROUND(K21/K20*100-100,1)</f>
        <v>10.3</v>
      </c>
      <c r="M21" s="48"/>
      <c r="N21" s="51"/>
      <c r="O21" s="67">
        <f>ROUND(SUM(O68:O79)/12,1)</f>
        <v>83.3</v>
      </c>
      <c r="P21" s="70">
        <f>ROUND(O21/O20*100-100,1)</f>
        <v>-7.8</v>
      </c>
      <c r="Q21" s="49"/>
    </row>
    <row r="22" spans="1:17" s="54" customFormat="1" ht="6.75" customHeight="1">
      <c r="A22" s="52"/>
      <c r="B22" s="39"/>
      <c r="C22" s="39"/>
      <c r="D22" s="53"/>
      <c r="E22" s="43"/>
      <c r="F22" s="44"/>
      <c r="G22" s="69"/>
      <c r="H22" s="71"/>
      <c r="I22" s="48"/>
      <c r="J22" s="47"/>
      <c r="K22" s="44"/>
      <c r="L22" s="56"/>
      <c r="M22" s="48"/>
      <c r="N22" s="47"/>
      <c r="O22" s="44"/>
      <c r="P22" s="70"/>
      <c r="Q22" s="49"/>
    </row>
    <row r="23" spans="1:17" s="54" customFormat="1" ht="13.5" customHeight="1">
      <c r="A23" s="45" t="s">
        <v>11</v>
      </c>
      <c r="B23" s="54" t="s">
        <v>20</v>
      </c>
      <c r="C23" s="39" t="s">
        <v>15</v>
      </c>
      <c r="D23" s="53" t="s">
        <v>16</v>
      </c>
      <c r="E23" s="48">
        <v>97.5</v>
      </c>
      <c r="F23" s="44">
        <v>-6.4</v>
      </c>
      <c r="G23" s="56">
        <v>96</v>
      </c>
      <c r="H23" s="46">
        <v>-9.7</v>
      </c>
      <c r="I23" s="43">
        <v>95.6</v>
      </c>
      <c r="J23" s="47">
        <v>-4.4</v>
      </c>
      <c r="K23" s="44">
        <v>95.4</v>
      </c>
      <c r="L23" s="49">
        <v>-9.8</v>
      </c>
      <c r="M23" s="48">
        <v>92.4</v>
      </c>
      <c r="N23" s="47">
        <v>-3.3</v>
      </c>
      <c r="O23" s="57">
        <v>94.3</v>
      </c>
      <c r="P23" s="50">
        <v>-7.6</v>
      </c>
      <c r="Q23" s="49"/>
    </row>
    <row r="24" spans="1:17" s="54" customFormat="1" ht="13.5" customHeight="1">
      <c r="A24" s="45"/>
      <c r="C24" s="39" t="s">
        <v>17</v>
      </c>
      <c r="D24" s="53" t="s">
        <v>16</v>
      </c>
      <c r="E24" s="48">
        <v>103.4</v>
      </c>
      <c r="F24" s="44">
        <v>6.1</v>
      </c>
      <c r="G24" s="56">
        <v>99.9</v>
      </c>
      <c r="H24" s="46">
        <v>-0.1</v>
      </c>
      <c r="I24" s="43">
        <v>99.9</v>
      </c>
      <c r="J24" s="47">
        <v>4.5</v>
      </c>
      <c r="K24" s="44">
        <v>94.3</v>
      </c>
      <c r="L24" s="49">
        <v>-0.2</v>
      </c>
      <c r="M24" s="48">
        <v>90.2</v>
      </c>
      <c r="N24" s="47">
        <v>-2.4</v>
      </c>
      <c r="O24" s="57">
        <v>84.6</v>
      </c>
      <c r="P24" s="50">
        <v>-12.8</v>
      </c>
      <c r="Q24" s="49"/>
    </row>
    <row r="25" spans="1:17" s="54" customFormat="1" ht="13.5" customHeight="1">
      <c r="A25" s="45"/>
      <c r="C25" s="39" t="s">
        <v>18</v>
      </c>
      <c r="D25" s="53" t="s">
        <v>16</v>
      </c>
      <c r="E25" s="48">
        <v>106.4</v>
      </c>
      <c r="F25" s="44">
        <v>2.9</v>
      </c>
      <c r="G25" s="56">
        <v>106.2</v>
      </c>
      <c r="H25" s="46">
        <v>5.7</v>
      </c>
      <c r="I25" s="43">
        <v>100.8</v>
      </c>
      <c r="J25" s="47">
        <v>0.9</v>
      </c>
      <c r="K25" s="44">
        <v>100.5</v>
      </c>
      <c r="L25" s="49">
        <v>2.6</v>
      </c>
      <c r="M25" s="48">
        <v>91.4</v>
      </c>
      <c r="N25" s="47">
        <v>1.3</v>
      </c>
      <c r="O25" s="57">
        <v>89.7</v>
      </c>
      <c r="P25" s="50">
        <v>-4.9</v>
      </c>
      <c r="Q25" s="49"/>
    </row>
    <row r="26" spans="1:17" s="54" customFormat="1" ht="13.5" customHeight="1">
      <c r="A26" s="45"/>
      <c r="C26" s="39" t="s">
        <v>19</v>
      </c>
      <c r="D26" s="53" t="s">
        <v>16</v>
      </c>
      <c r="E26" s="48">
        <v>111.4</v>
      </c>
      <c r="F26" s="44">
        <v>4.7</v>
      </c>
      <c r="G26" s="56">
        <v>117.5</v>
      </c>
      <c r="H26" s="46">
        <v>9.2</v>
      </c>
      <c r="I26" s="43">
        <v>105.4</v>
      </c>
      <c r="J26" s="47">
        <v>4.6</v>
      </c>
      <c r="K26" s="44">
        <v>112.4</v>
      </c>
      <c r="L26" s="49">
        <v>7.4</v>
      </c>
      <c r="M26" s="48">
        <v>91.8</v>
      </c>
      <c r="N26" s="47">
        <v>0.4</v>
      </c>
      <c r="O26" s="57">
        <v>97.7</v>
      </c>
      <c r="P26" s="50">
        <v>-2.7</v>
      </c>
      <c r="Q26" s="49"/>
    </row>
    <row r="27" spans="1:17" s="54" customFormat="1" ht="13.5" customHeight="1">
      <c r="A27" s="45" t="s">
        <v>11</v>
      </c>
      <c r="B27" s="54" t="s">
        <v>21</v>
      </c>
      <c r="C27" s="39" t="s">
        <v>15</v>
      </c>
      <c r="D27" s="53" t="s">
        <v>16</v>
      </c>
      <c r="E27" s="67">
        <v>108.3</v>
      </c>
      <c r="F27" s="44">
        <v>-2.8</v>
      </c>
      <c r="G27" s="67">
        <v>105.9</v>
      </c>
      <c r="H27" s="46">
        <v>10.3</v>
      </c>
      <c r="I27" s="67">
        <v>103.3</v>
      </c>
      <c r="J27" s="47">
        <v>-2</v>
      </c>
      <c r="K27" s="67">
        <v>102.5</v>
      </c>
      <c r="L27" s="46">
        <v>7.4</v>
      </c>
      <c r="M27" s="68">
        <v>86.1</v>
      </c>
      <c r="N27" s="47">
        <v>-6.2</v>
      </c>
      <c r="O27" s="67">
        <v>87.2</v>
      </c>
      <c r="P27" s="50">
        <v>-7.5</v>
      </c>
      <c r="Q27" s="49"/>
    </row>
    <row r="28" spans="1:17" s="54" customFormat="1" ht="13.5" customHeight="1">
      <c r="A28" s="45"/>
      <c r="C28" s="39" t="s">
        <v>17</v>
      </c>
      <c r="D28" s="53" t="s">
        <v>16</v>
      </c>
      <c r="E28" s="67">
        <v>107.5</v>
      </c>
      <c r="F28" s="44">
        <v>-0.7</v>
      </c>
      <c r="G28" s="67">
        <v>101.7</v>
      </c>
      <c r="H28" s="46">
        <v>1.8</v>
      </c>
      <c r="I28" s="67">
        <v>103.6</v>
      </c>
      <c r="J28" s="47">
        <v>0.3</v>
      </c>
      <c r="K28" s="67">
        <v>96.7</v>
      </c>
      <c r="L28" s="46">
        <v>2.5</v>
      </c>
      <c r="M28" s="68">
        <v>86.8</v>
      </c>
      <c r="N28" s="47">
        <v>0.8</v>
      </c>
      <c r="O28" s="67">
        <v>80.8</v>
      </c>
      <c r="P28" s="50">
        <v>-4.5</v>
      </c>
      <c r="Q28" s="49"/>
    </row>
    <row r="29" spans="1:17" s="54" customFormat="1" ht="13.5" customHeight="1">
      <c r="A29" s="45"/>
      <c r="C29" s="39" t="s">
        <v>18</v>
      </c>
      <c r="D29" s="53" t="s">
        <v>16</v>
      </c>
      <c r="E29" s="67">
        <v>112.1</v>
      </c>
      <c r="F29" s="44">
        <v>4.3</v>
      </c>
      <c r="G29" s="67">
        <v>111.6</v>
      </c>
      <c r="H29" s="46">
        <v>5.1</v>
      </c>
      <c r="I29" s="67">
        <v>106.9</v>
      </c>
      <c r="J29" s="47">
        <v>3.2</v>
      </c>
      <c r="K29" s="67">
        <v>105.9</v>
      </c>
      <c r="L29" s="46">
        <v>5.4</v>
      </c>
      <c r="M29" s="68">
        <v>88.4</v>
      </c>
      <c r="N29" s="47">
        <v>1.8</v>
      </c>
      <c r="O29" s="67">
        <v>86.3</v>
      </c>
      <c r="P29" s="50">
        <v>-3.8</v>
      </c>
      <c r="Q29" s="49"/>
    </row>
    <row r="30" spans="1:17" s="54" customFormat="1" ht="13.5" customHeight="1">
      <c r="A30" s="45"/>
      <c r="C30" s="39" t="s">
        <v>19</v>
      </c>
      <c r="D30" s="53" t="s">
        <v>16</v>
      </c>
      <c r="E30" s="67">
        <v>116.7</v>
      </c>
      <c r="F30" s="44">
        <v>4.1</v>
      </c>
      <c r="G30" s="67">
        <v>126.2</v>
      </c>
      <c r="H30" s="46">
        <v>7.4</v>
      </c>
      <c r="I30" s="67">
        <v>113.9</v>
      </c>
      <c r="J30" s="44">
        <v>6.5</v>
      </c>
      <c r="K30" s="67">
        <v>123.2</v>
      </c>
      <c r="L30" s="46">
        <v>9.6</v>
      </c>
      <c r="M30" s="68">
        <v>91.5</v>
      </c>
      <c r="N30" s="44">
        <v>3.5</v>
      </c>
      <c r="O30" s="67">
        <v>98.7</v>
      </c>
      <c r="P30" s="46">
        <v>1</v>
      </c>
      <c r="Q30" s="49"/>
    </row>
    <row r="31" spans="1:17" s="54" customFormat="1" ht="13.5" customHeight="1">
      <c r="A31" s="45" t="s">
        <v>11</v>
      </c>
      <c r="B31" s="54" t="s">
        <v>22</v>
      </c>
      <c r="C31" s="39" t="s">
        <v>15</v>
      </c>
      <c r="D31" s="53" t="s">
        <v>16</v>
      </c>
      <c r="E31" s="67">
        <v>117.1</v>
      </c>
      <c r="F31" s="44">
        <v>0.3</v>
      </c>
      <c r="G31" s="67">
        <v>112.6</v>
      </c>
      <c r="H31" s="46">
        <v>6.3</v>
      </c>
      <c r="I31" s="67">
        <v>112.2</v>
      </c>
      <c r="J31" s="44">
        <v>-1.5</v>
      </c>
      <c r="K31" s="67">
        <v>110.3</v>
      </c>
      <c r="L31" s="46">
        <v>7.6</v>
      </c>
      <c r="M31" s="68">
        <v>93.8</v>
      </c>
      <c r="N31" s="44">
        <v>2.5</v>
      </c>
      <c r="O31" s="67">
        <v>94.8</v>
      </c>
      <c r="P31" s="46">
        <v>8.7</v>
      </c>
      <c r="Q31" s="49"/>
    </row>
    <row r="32" spans="1:17" s="54" customFormat="1" ht="13.5" customHeight="1">
      <c r="A32" s="45"/>
      <c r="C32" s="39" t="s">
        <v>23</v>
      </c>
      <c r="D32" s="53" t="s">
        <v>16</v>
      </c>
      <c r="E32" s="69">
        <v>120.4</v>
      </c>
      <c r="F32" s="44">
        <v>2.8</v>
      </c>
      <c r="G32" s="69">
        <v>114.8</v>
      </c>
      <c r="H32" s="46">
        <v>12.9</v>
      </c>
      <c r="I32" s="69">
        <v>116.7</v>
      </c>
      <c r="J32" s="44">
        <v>4</v>
      </c>
      <c r="K32" s="67">
        <v>109.2</v>
      </c>
      <c r="L32" s="46">
        <v>12.9</v>
      </c>
      <c r="M32" s="69">
        <v>97.3</v>
      </c>
      <c r="N32" s="44">
        <v>3.7</v>
      </c>
      <c r="O32" s="67">
        <v>91.1</v>
      </c>
      <c r="P32" s="46">
        <v>12.7</v>
      </c>
      <c r="Q32" s="49"/>
    </row>
    <row r="33" spans="1:17" s="54" customFormat="1" ht="13.5" customHeight="1">
      <c r="A33" s="45"/>
      <c r="C33" s="39" t="s">
        <v>24</v>
      </c>
      <c r="D33" s="53" t="s">
        <v>16</v>
      </c>
      <c r="E33" s="69">
        <v>115.4</v>
      </c>
      <c r="F33" s="44">
        <v>-4.2</v>
      </c>
      <c r="G33" s="69">
        <v>115.4</v>
      </c>
      <c r="H33" s="46">
        <v>3.4</v>
      </c>
      <c r="I33" s="69">
        <v>112.8</v>
      </c>
      <c r="J33" s="44">
        <v>-3.3</v>
      </c>
      <c r="K33" s="67">
        <v>111.1</v>
      </c>
      <c r="L33" s="46">
        <v>4.9</v>
      </c>
      <c r="M33" s="69">
        <v>90.1</v>
      </c>
      <c r="N33" s="44">
        <v>-7.4</v>
      </c>
      <c r="O33" s="67">
        <v>87.6</v>
      </c>
      <c r="P33" s="46">
        <v>1.5</v>
      </c>
      <c r="Q33" s="49"/>
    </row>
    <row r="34" spans="1:17" s="54" customFormat="1" ht="13.5" customHeight="1">
      <c r="A34" s="45"/>
      <c r="C34" s="39" t="s">
        <v>19</v>
      </c>
      <c r="D34" s="53" t="s">
        <v>16</v>
      </c>
      <c r="E34" s="69">
        <v>109.8</v>
      </c>
      <c r="F34" s="44">
        <v>-4.9</v>
      </c>
      <c r="G34" s="69">
        <v>118.7</v>
      </c>
      <c r="H34" s="46">
        <v>-5.9</v>
      </c>
      <c r="I34" s="69">
        <v>108.4</v>
      </c>
      <c r="J34" s="44">
        <v>-3.9</v>
      </c>
      <c r="K34" s="67">
        <v>118.2</v>
      </c>
      <c r="L34" s="46">
        <v>-4.1</v>
      </c>
      <c r="M34" s="69">
        <v>87.2</v>
      </c>
      <c r="N34" s="44">
        <v>-3.2</v>
      </c>
      <c r="O34" s="67">
        <v>94.3</v>
      </c>
      <c r="P34" s="46">
        <v>-4.5</v>
      </c>
      <c r="Q34" s="49"/>
    </row>
    <row r="35" spans="1:17" s="54" customFormat="1" ht="13.5" customHeight="1">
      <c r="A35" s="45" t="s">
        <v>11</v>
      </c>
      <c r="B35" s="54" t="s">
        <v>25</v>
      </c>
      <c r="C35" s="39" t="s">
        <v>15</v>
      </c>
      <c r="D35" s="53" t="s">
        <v>16</v>
      </c>
      <c r="E35" s="69">
        <f>ROUND(AVERAGE(E65:E67),1)</f>
        <v>111.4</v>
      </c>
      <c r="F35" s="44">
        <f>ROUND(E35/E34*100-100,1)</f>
        <v>1.5</v>
      </c>
      <c r="G35" s="69">
        <f>ROUND(AVERAGE(G65:G67),1)</f>
        <v>110.7</v>
      </c>
      <c r="H35" s="46">
        <f>ROUND(G35/G31*100-100,1)</f>
        <v>-1.7</v>
      </c>
      <c r="I35" s="69">
        <f>ROUND(AVERAGE(I65:I67),1)</f>
        <v>109</v>
      </c>
      <c r="J35" s="44">
        <f>ROUND(I35/I34*100-100,1)</f>
        <v>0.6</v>
      </c>
      <c r="K35" s="69">
        <f>ROUND(AVERAGE(K65:K67),1)</f>
        <v>110</v>
      </c>
      <c r="L35" s="46">
        <f>ROUND(K35/K31*100-100,1)</f>
        <v>-0.3</v>
      </c>
      <c r="M35" s="69">
        <f>ROUND(AVERAGE(M65:M67),1)</f>
        <v>87.3</v>
      </c>
      <c r="N35" s="44">
        <f>ROUND(M35/M34*100-100,1)</f>
        <v>0.1</v>
      </c>
      <c r="O35" s="69">
        <f>ROUND(AVERAGE(O65:O67),1)</f>
        <v>88.4</v>
      </c>
      <c r="P35" s="46">
        <f>ROUND(O35/O31*100-100,1)</f>
        <v>-6.8</v>
      </c>
      <c r="Q35" s="49"/>
    </row>
    <row r="36" spans="1:17" s="54" customFormat="1" ht="13.5" customHeight="1">
      <c r="A36" s="45"/>
      <c r="C36" s="39" t="s">
        <v>17</v>
      </c>
      <c r="D36" s="53" t="s">
        <v>16</v>
      </c>
      <c r="E36" s="69">
        <f>ROUND(AVERAGE(E68:E70),1)</f>
        <v>102.8</v>
      </c>
      <c r="F36" s="44">
        <f>ROUND(E36/E35*100-100,1)</f>
        <v>-7.7</v>
      </c>
      <c r="G36" s="69">
        <f>ROUND(AVERAGE(G68:G70),1)</f>
        <v>98.2</v>
      </c>
      <c r="H36" s="46">
        <f>ROUND(G36/G32*100-100,1)</f>
        <v>-14.5</v>
      </c>
      <c r="I36" s="69">
        <f>ROUND(AVERAGE(I68:I70),1)</f>
        <v>99.8</v>
      </c>
      <c r="J36" s="47">
        <f>ROUND(I36/I35*100-100,1)</f>
        <v>-8.4</v>
      </c>
      <c r="K36" s="67">
        <f>ROUND(AVERAGE(K68:K70),1)</f>
        <v>93.4</v>
      </c>
      <c r="L36" s="46">
        <f>ROUND(K36/K32*100-100,1)</f>
        <v>-14.5</v>
      </c>
      <c r="M36" s="69">
        <f>ROUND(AVERAGE(M68:M70),1)</f>
        <v>80.4</v>
      </c>
      <c r="N36" s="47">
        <f>ROUND(M36/M35*100-100,1)</f>
        <v>-7.9</v>
      </c>
      <c r="O36" s="67">
        <f>ROUND(AVERAGE(O68:O70),1)</f>
        <v>75.3</v>
      </c>
      <c r="P36" s="50">
        <f>ROUND(O36/O32*100-100,1)</f>
        <v>-17.3</v>
      </c>
      <c r="Q36" s="49"/>
    </row>
    <row r="37" spans="1:17" s="54" customFormat="1" ht="13.5" customHeight="1">
      <c r="A37" s="45"/>
      <c r="C37" s="39" t="s">
        <v>38</v>
      </c>
      <c r="D37" s="53" t="s">
        <v>16</v>
      </c>
      <c r="E37" s="69">
        <f>ROUND(AVERAGE(E71:E73),1)</f>
        <v>130.7</v>
      </c>
      <c r="F37" s="44">
        <f>ROUND(E37/E36*100-100,1)</f>
        <v>27.1</v>
      </c>
      <c r="G37" s="69">
        <f>ROUND(AVERAGE(G71:G73),1)</f>
        <v>129.9</v>
      </c>
      <c r="H37" s="46">
        <f>ROUND(G37/G33*100-100,1)</f>
        <v>12.6</v>
      </c>
      <c r="I37" s="69">
        <f>ROUND(AVERAGE(I71:I73),1)</f>
        <v>125.6</v>
      </c>
      <c r="J37" s="47">
        <f>ROUND(I37/I36*100-100,1)</f>
        <v>25.9</v>
      </c>
      <c r="K37" s="67">
        <f>ROUND(AVERAGE(K71:K73),1)</f>
        <v>122.9</v>
      </c>
      <c r="L37" s="46">
        <f>ROUND(K37/K33*100-100,1)</f>
        <v>10.6</v>
      </c>
      <c r="M37" s="69">
        <f>ROUND(AVERAGE(M71:M73),1)</f>
        <v>77.9</v>
      </c>
      <c r="N37" s="47">
        <f>ROUND(M37/M36*100-100,1)</f>
        <v>-3.1</v>
      </c>
      <c r="O37" s="67">
        <f>ROUND(AVERAGE(O71:O73),1)</f>
        <v>75.7</v>
      </c>
      <c r="P37" s="50">
        <f>ROUND(O37/O33*100-100,1)</f>
        <v>-13.6</v>
      </c>
      <c r="Q37" s="49"/>
    </row>
    <row r="38" spans="1:17" s="54" customFormat="1" ht="13.5" customHeight="1">
      <c r="A38" s="45"/>
      <c r="C38" s="39" t="s">
        <v>19</v>
      </c>
      <c r="D38" s="53" t="s">
        <v>16</v>
      </c>
      <c r="E38" s="69">
        <f>ROUND(AVERAGE(E74:E76),1)</f>
        <v>140.4</v>
      </c>
      <c r="F38" s="44">
        <f>ROUND(E38/E37*100-100,1)</f>
        <v>7.4</v>
      </c>
      <c r="G38" s="69">
        <f>ROUND(AVERAGE(G74:G76),1)</f>
        <v>150.6</v>
      </c>
      <c r="H38" s="46">
        <f>ROUND(G38/G34*100-100,1)</f>
        <v>26.9</v>
      </c>
      <c r="I38" s="69">
        <f>ROUND(AVERAGE(I74:I76),1)</f>
        <v>132.7</v>
      </c>
      <c r="J38" s="47">
        <f>ROUND(I38/I37*100-100,1)</f>
        <v>5.7</v>
      </c>
      <c r="K38" s="67">
        <f>ROUND(AVERAGE(K74:K76),1)</f>
        <v>143.5</v>
      </c>
      <c r="L38" s="46">
        <f>ROUND(K38/K34*100-100,1)</f>
        <v>21.4</v>
      </c>
      <c r="M38" s="69">
        <f>ROUND(AVERAGE(M74:M76),1)</f>
        <v>81.2</v>
      </c>
      <c r="N38" s="47">
        <f>ROUND(M38/M37*100-100,1)</f>
        <v>4.2</v>
      </c>
      <c r="O38" s="67">
        <f>ROUND(AVERAGE(O74:O76),1)</f>
        <v>87.8</v>
      </c>
      <c r="P38" s="50">
        <f>ROUND(O38/O34*100-100,1)</f>
        <v>-6.9</v>
      </c>
      <c r="Q38" s="49"/>
    </row>
    <row r="39" spans="1:17" s="54" customFormat="1" ht="13.5" customHeight="1">
      <c r="A39" s="45" t="s">
        <v>11</v>
      </c>
      <c r="B39" s="54" t="s">
        <v>45</v>
      </c>
      <c r="C39" s="39" t="s">
        <v>15</v>
      </c>
      <c r="D39" s="53" t="s">
        <v>16</v>
      </c>
      <c r="E39" s="69">
        <f>ROUND(AVERAGE(E77:E79),1)</f>
        <v>146.4</v>
      </c>
      <c r="F39" s="44">
        <f>ROUND(E39/E38*100-100,1)</f>
        <v>4.3</v>
      </c>
      <c r="G39" s="69">
        <f>ROUND(AVERAGE(G77:G79),1)</f>
        <v>142.2</v>
      </c>
      <c r="H39" s="46">
        <f>ROUND(G39/G35*100-100,1)</f>
        <v>28.5</v>
      </c>
      <c r="I39" s="69">
        <f>ROUND(AVERAGE(I77:I79),1)</f>
        <v>135.6</v>
      </c>
      <c r="J39" s="47">
        <f>ROUND(I39/I38*100-100,1)</f>
        <v>2.2</v>
      </c>
      <c r="K39" s="67">
        <f>ROUND(AVERAGE(K77:K79),1)</f>
        <v>134.5</v>
      </c>
      <c r="L39" s="46">
        <f>ROUND(K39/K35*100-100,1)</f>
        <v>22.3</v>
      </c>
      <c r="M39" s="69">
        <f>ROUND(AVERAGE(M77:M79),1)</f>
        <v>93.4</v>
      </c>
      <c r="N39" s="47">
        <f>ROUND(M39/M38*100-100,1)</f>
        <v>15</v>
      </c>
      <c r="O39" s="67">
        <f>ROUND(AVERAGE(O77:O79),1)</f>
        <v>94.2</v>
      </c>
      <c r="P39" s="50">
        <f>ROUND(O39/O35*100-100,1)</f>
        <v>6.6</v>
      </c>
      <c r="Q39" s="49"/>
    </row>
    <row r="40" spans="1:17" s="54" customFormat="1" ht="13.5" customHeight="1">
      <c r="A40" s="52"/>
      <c r="C40" s="39"/>
      <c r="D40" s="53"/>
      <c r="E40" s="43"/>
      <c r="F40" s="44"/>
      <c r="G40" s="49"/>
      <c r="H40" s="46"/>
      <c r="I40" s="43"/>
      <c r="J40" s="47"/>
      <c r="K40" s="44"/>
      <c r="L40" s="46"/>
      <c r="M40" s="49"/>
      <c r="N40" s="47"/>
      <c r="O40" s="44"/>
      <c r="P40" s="50"/>
      <c r="Q40" s="49"/>
    </row>
    <row r="41" spans="1:17" s="39" customFormat="1" ht="15" customHeight="1">
      <c r="A41" s="45"/>
      <c r="B41" s="39" t="s">
        <v>27</v>
      </c>
      <c r="C41" s="40">
        <v>1</v>
      </c>
      <c r="D41" s="55" t="s">
        <v>26</v>
      </c>
      <c r="E41" s="48">
        <v>108.8</v>
      </c>
      <c r="F41" s="57">
        <v>-4.4</v>
      </c>
      <c r="G41" s="56">
        <v>102.2</v>
      </c>
      <c r="H41" s="46">
        <v>12.3</v>
      </c>
      <c r="I41" s="43">
        <v>104.9</v>
      </c>
      <c r="J41" s="47">
        <v>-2.6</v>
      </c>
      <c r="K41" s="44">
        <v>97.8</v>
      </c>
      <c r="L41" s="47">
        <v>10.6</v>
      </c>
      <c r="M41" s="48">
        <v>86.2</v>
      </c>
      <c r="N41" s="47">
        <v>-3.6</v>
      </c>
      <c r="O41" s="57">
        <v>90.2</v>
      </c>
      <c r="P41" s="46">
        <v>-9.8</v>
      </c>
      <c r="Q41" s="49"/>
    </row>
    <row r="42" spans="1:17" s="39" customFormat="1" ht="15" customHeight="1">
      <c r="A42" s="45"/>
      <c r="C42" s="40">
        <v>2</v>
      </c>
      <c r="D42" s="55" t="s">
        <v>26</v>
      </c>
      <c r="E42" s="48">
        <v>107</v>
      </c>
      <c r="F42" s="57">
        <v>-1.7</v>
      </c>
      <c r="G42" s="56">
        <v>100</v>
      </c>
      <c r="H42" s="46">
        <v>12.5</v>
      </c>
      <c r="I42" s="43">
        <v>102.9</v>
      </c>
      <c r="J42" s="47">
        <v>-1.9</v>
      </c>
      <c r="K42" s="44">
        <v>97.7</v>
      </c>
      <c r="L42" s="47">
        <v>12.6</v>
      </c>
      <c r="M42" s="48">
        <v>77.6</v>
      </c>
      <c r="N42" s="47">
        <v>-10</v>
      </c>
      <c r="O42" s="57">
        <v>82.7</v>
      </c>
      <c r="P42" s="46">
        <v>-18.4</v>
      </c>
      <c r="Q42" s="49"/>
    </row>
    <row r="43" spans="1:17" s="39" customFormat="1" ht="15" customHeight="1">
      <c r="A43" s="45"/>
      <c r="C43" s="40">
        <v>3</v>
      </c>
      <c r="D43" s="55" t="s">
        <v>26</v>
      </c>
      <c r="E43" s="56">
        <v>109.2</v>
      </c>
      <c r="F43" s="57">
        <v>2.1</v>
      </c>
      <c r="G43" s="56">
        <v>115.4</v>
      </c>
      <c r="H43" s="46">
        <v>6.9</v>
      </c>
      <c r="I43" s="43">
        <v>102.2</v>
      </c>
      <c r="J43" s="47">
        <v>-0.7</v>
      </c>
      <c r="K43" s="44">
        <v>112.1</v>
      </c>
      <c r="L43" s="47">
        <v>0.9</v>
      </c>
      <c r="M43" s="48">
        <v>94.6</v>
      </c>
      <c r="N43" s="47">
        <v>21.9</v>
      </c>
      <c r="O43" s="57">
        <v>88.7</v>
      </c>
      <c r="P43" s="46">
        <v>8.8</v>
      </c>
      <c r="Q43" s="49"/>
    </row>
    <row r="44" spans="1:17" s="73" customFormat="1" ht="15" customHeight="1">
      <c r="A44" s="72"/>
      <c r="C44" s="74">
        <v>4</v>
      </c>
      <c r="D44" s="75" t="s">
        <v>26</v>
      </c>
      <c r="E44" s="69">
        <v>109.6</v>
      </c>
      <c r="F44" s="67">
        <v>0.4</v>
      </c>
      <c r="G44" s="69">
        <v>103.9</v>
      </c>
      <c r="H44" s="76">
        <v>9.5</v>
      </c>
      <c r="I44" s="77">
        <v>105.7</v>
      </c>
      <c r="J44" s="78">
        <v>3.4</v>
      </c>
      <c r="K44" s="67">
        <v>99.5</v>
      </c>
      <c r="L44" s="78">
        <v>9.3</v>
      </c>
      <c r="M44" s="77">
        <v>87.4</v>
      </c>
      <c r="N44" s="78">
        <v>-7.6</v>
      </c>
      <c r="O44" s="67">
        <v>80.5</v>
      </c>
      <c r="P44" s="76">
        <v>-5</v>
      </c>
      <c r="Q44" s="69"/>
    </row>
    <row r="45" spans="1:17" s="73" customFormat="1" ht="15" customHeight="1">
      <c r="A45" s="72"/>
      <c r="C45" s="74">
        <v>5</v>
      </c>
      <c r="D45" s="75" t="s">
        <v>26</v>
      </c>
      <c r="E45" s="69">
        <v>106.5</v>
      </c>
      <c r="F45" s="67">
        <v>-2.8</v>
      </c>
      <c r="G45" s="69">
        <v>101</v>
      </c>
      <c r="H45" s="76">
        <v>-4.9</v>
      </c>
      <c r="I45" s="77">
        <v>102.2</v>
      </c>
      <c r="J45" s="78">
        <v>-3.3</v>
      </c>
      <c r="K45" s="67">
        <v>96.1</v>
      </c>
      <c r="L45" s="78">
        <v>-5.2</v>
      </c>
      <c r="M45" s="77">
        <v>87.3</v>
      </c>
      <c r="N45" s="78">
        <v>-0.1</v>
      </c>
      <c r="O45" s="67">
        <v>81.9</v>
      </c>
      <c r="P45" s="76">
        <v>-3</v>
      </c>
      <c r="Q45" s="69"/>
    </row>
    <row r="46" spans="1:17" s="73" customFormat="1" ht="15" customHeight="1">
      <c r="A46" s="72"/>
      <c r="C46" s="74">
        <v>6</v>
      </c>
      <c r="D46" s="75" t="s">
        <v>26</v>
      </c>
      <c r="E46" s="69">
        <v>106.5</v>
      </c>
      <c r="F46" s="67">
        <v>0</v>
      </c>
      <c r="G46" s="69">
        <v>100.3</v>
      </c>
      <c r="H46" s="76">
        <v>1.8</v>
      </c>
      <c r="I46" s="77">
        <v>103</v>
      </c>
      <c r="J46" s="78">
        <v>0.8</v>
      </c>
      <c r="K46" s="67">
        <v>94.6</v>
      </c>
      <c r="L46" s="76">
        <v>4.5</v>
      </c>
      <c r="M46" s="77">
        <v>85.6</v>
      </c>
      <c r="N46" s="78">
        <v>-1.9</v>
      </c>
      <c r="O46" s="67">
        <v>79.9</v>
      </c>
      <c r="P46" s="76">
        <v>-5.6</v>
      </c>
      <c r="Q46" s="69"/>
    </row>
    <row r="47" spans="1:17" s="73" customFormat="1" ht="15" customHeight="1">
      <c r="A47" s="72"/>
      <c r="C47" s="74">
        <v>7</v>
      </c>
      <c r="D47" s="75" t="s">
        <v>26</v>
      </c>
      <c r="E47" s="69">
        <v>111.2</v>
      </c>
      <c r="F47" s="67">
        <v>4.4</v>
      </c>
      <c r="G47" s="69">
        <v>114.1</v>
      </c>
      <c r="H47" s="76">
        <v>5.5</v>
      </c>
      <c r="I47" s="77">
        <v>106.8</v>
      </c>
      <c r="J47" s="78">
        <v>3.7</v>
      </c>
      <c r="K47" s="67">
        <v>107</v>
      </c>
      <c r="L47" s="76">
        <v>6.8</v>
      </c>
      <c r="M47" s="77">
        <v>84.8</v>
      </c>
      <c r="N47" s="78">
        <v>-0.9</v>
      </c>
      <c r="O47" s="67">
        <v>80</v>
      </c>
      <c r="P47" s="76">
        <v>-8.6</v>
      </c>
      <c r="Q47" s="69"/>
    </row>
    <row r="48" spans="1:17" s="73" customFormat="1" ht="15" customHeight="1">
      <c r="A48" s="72"/>
      <c r="C48" s="74">
        <v>8</v>
      </c>
      <c r="D48" s="75" t="s">
        <v>26</v>
      </c>
      <c r="E48" s="69">
        <v>112.2</v>
      </c>
      <c r="F48" s="67">
        <v>0.9</v>
      </c>
      <c r="G48" s="69">
        <v>102.8</v>
      </c>
      <c r="H48" s="76">
        <v>2.9</v>
      </c>
      <c r="I48" s="77">
        <v>106.2</v>
      </c>
      <c r="J48" s="78">
        <v>-0.6</v>
      </c>
      <c r="K48" s="67">
        <v>95.7</v>
      </c>
      <c r="L48" s="76">
        <v>1.4</v>
      </c>
      <c r="M48" s="77">
        <v>86.3</v>
      </c>
      <c r="N48" s="78">
        <v>1.8</v>
      </c>
      <c r="O48" s="67">
        <v>83.6</v>
      </c>
      <c r="P48" s="76">
        <v>-5.7</v>
      </c>
      <c r="Q48" s="69"/>
    </row>
    <row r="49" spans="1:17" s="73" customFormat="1" ht="15" customHeight="1">
      <c r="A49" s="72"/>
      <c r="C49" s="74">
        <v>9</v>
      </c>
      <c r="D49" s="75" t="s">
        <v>26</v>
      </c>
      <c r="E49" s="69">
        <v>113</v>
      </c>
      <c r="F49" s="67">
        <v>0.7</v>
      </c>
      <c r="G49" s="69">
        <v>117.9</v>
      </c>
      <c r="H49" s="76">
        <v>6.7</v>
      </c>
      <c r="I49" s="77">
        <v>107.7</v>
      </c>
      <c r="J49" s="78">
        <v>1.4</v>
      </c>
      <c r="K49" s="67">
        <v>114.9</v>
      </c>
      <c r="L49" s="76">
        <v>7.6</v>
      </c>
      <c r="M49" s="77">
        <v>94</v>
      </c>
      <c r="N49" s="78">
        <v>8.9</v>
      </c>
      <c r="O49" s="67">
        <v>95.2</v>
      </c>
      <c r="P49" s="76">
        <v>2.6</v>
      </c>
      <c r="Q49" s="69"/>
    </row>
    <row r="50" spans="1:17" s="73" customFormat="1" ht="15" customHeight="1">
      <c r="A50" s="72"/>
      <c r="C50" s="74">
        <v>10</v>
      </c>
      <c r="D50" s="75" t="s">
        <v>26</v>
      </c>
      <c r="E50" s="69">
        <v>117.7</v>
      </c>
      <c r="F50" s="67">
        <v>4.2</v>
      </c>
      <c r="G50" s="69">
        <v>129.7</v>
      </c>
      <c r="H50" s="76">
        <v>9.9</v>
      </c>
      <c r="I50" s="77">
        <v>116</v>
      </c>
      <c r="J50" s="78">
        <v>7.7</v>
      </c>
      <c r="K50" s="67">
        <v>127.4</v>
      </c>
      <c r="L50" s="76">
        <v>14</v>
      </c>
      <c r="M50" s="77">
        <v>90.8</v>
      </c>
      <c r="N50" s="78">
        <v>-3.4</v>
      </c>
      <c r="O50" s="67">
        <v>98.3</v>
      </c>
      <c r="P50" s="76">
        <v>-0.5</v>
      </c>
      <c r="Q50" s="69"/>
    </row>
    <row r="51" spans="1:17" s="73" customFormat="1" ht="15" customHeight="1">
      <c r="A51" s="72"/>
      <c r="C51" s="74">
        <v>11</v>
      </c>
      <c r="D51" s="75" t="s">
        <v>28</v>
      </c>
      <c r="E51" s="69">
        <v>116.2</v>
      </c>
      <c r="F51" s="67">
        <v>-1.3</v>
      </c>
      <c r="G51" s="69">
        <v>120.5</v>
      </c>
      <c r="H51" s="76">
        <v>4.7</v>
      </c>
      <c r="I51" s="77">
        <v>113.2</v>
      </c>
      <c r="J51" s="78">
        <v>-2.4</v>
      </c>
      <c r="K51" s="67">
        <v>117.5</v>
      </c>
      <c r="L51" s="76">
        <v>5.6</v>
      </c>
      <c r="M51" s="77">
        <v>92.3</v>
      </c>
      <c r="N51" s="78">
        <v>1.7</v>
      </c>
      <c r="O51" s="67">
        <v>101.4</v>
      </c>
      <c r="P51" s="76">
        <v>-0.1</v>
      </c>
      <c r="Q51" s="69"/>
    </row>
    <row r="52" spans="1:17" s="73" customFormat="1" ht="15" customHeight="1">
      <c r="A52" s="72"/>
      <c r="C52" s="74">
        <v>12</v>
      </c>
      <c r="D52" s="75" t="s">
        <v>29</v>
      </c>
      <c r="E52" s="69">
        <v>116.3</v>
      </c>
      <c r="F52" s="67">
        <v>0.1</v>
      </c>
      <c r="G52" s="69">
        <v>128.3</v>
      </c>
      <c r="H52" s="76">
        <v>7.5</v>
      </c>
      <c r="I52" s="77">
        <v>112.6</v>
      </c>
      <c r="J52" s="78">
        <v>-0.5</v>
      </c>
      <c r="K52" s="67">
        <v>124.6</v>
      </c>
      <c r="L52" s="76">
        <v>9.2</v>
      </c>
      <c r="M52" s="77">
        <v>91.4</v>
      </c>
      <c r="N52" s="78">
        <v>-1</v>
      </c>
      <c r="O52" s="67">
        <v>96.5</v>
      </c>
      <c r="P52" s="76">
        <v>4</v>
      </c>
      <c r="Q52" s="69"/>
    </row>
    <row r="53" spans="1:17" s="73" customFormat="1" ht="15" customHeight="1">
      <c r="A53" s="72"/>
      <c r="B53" s="73" t="s">
        <v>30</v>
      </c>
      <c r="C53" s="74">
        <v>1</v>
      </c>
      <c r="D53" s="75" t="s">
        <v>28</v>
      </c>
      <c r="E53" s="69">
        <v>124.2</v>
      </c>
      <c r="F53" s="67">
        <v>6.8</v>
      </c>
      <c r="G53" s="69">
        <v>112.8</v>
      </c>
      <c r="H53" s="76">
        <v>10.4</v>
      </c>
      <c r="I53" s="77">
        <v>118.3</v>
      </c>
      <c r="J53" s="78">
        <v>5.1</v>
      </c>
      <c r="K53" s="67">
        <v>108.6</v>
      </c>
      <c r="L53" s="76">
        <v>11</v>
      </c>
      <c r="M53" s="77">
        <v>96.3</v>
      </c>
      <c r="N53" s="78">
        <v>5.4</v>
      </c>
      <c r="O53" s="67">
        <v>101.7</v>
      </c>
      <c r="P53" s="76">
        <v>12.7</v>
      </c>
      <c r="Q53" s="69"/>
    </row>
    <row r="54" spans="1:17" s="73" customFormat="1" ht="15" customHeight="1">
      <c r="A54" s="72"/>
      <c r="C54" s="74">
        <v>2</v>
      </c>
      <c r="D54" s="75" t="s">
        <v>28</v>
      </c>
      <c r="E54" s="69">
        <v>118.1</v>
      </c>
      <c r="F54" s="67">
        <v>-4.9</v>
      </c>
      <c r="G54" s="69">
        <v>107.9</v>
      </c>
      <c r="H54" s="76">
        <v>7.9</v>
      </c>
      <c r="I54" s="77">
        <v>113</v>
      </c>
      <c r="J54" s="78">
        <v>-4.5</v>
      </c>
      <c r="K54" s="67">
        <v>105.1</v>
      </c>
      <c r="L54" s="76">
        <v>7.6</v>
      </c>
      <c r="M54" s="77">
        <v>90.4</v>
      </c>
      <c r="N54" s="78">
        <v>-6.1</v>
      </c>
      <c r="O54" s="67">
        <v>94.9</v>
      </c>
      <c r="P54" s="76">
        <v>14.8</v>
      </c>
      <c r="Q54" s="69"/>
    </row>
    <row r="55" spans="1:17" s="73" customFormat="1" ht="15" customHeight="1">
      <c r="A55" s="72"/>
      <c r="C55" s="74">
        <v>3</v>
      </c>
      <c r="D55" s="75" t="s">
        <v>28</v>
      </c>
      <c r="E55" s="69">
        <v>109.1</v>
      </c>
      <c r="F55" s="67">
        <v>-7.6</v>
      </c>
      <c r="G55" s="69">
        <v>117.2</v>
      </c>
      <c r="H55" s="76">
        <v>1.6</v>
      </c>
      <c r="I55" s="77">
        <v>105.3</v>
      </c>
      <c r="J55" s="78">
        <v>-6.8</v>
      </c>
      <c r="K55" s="67">
        <v>117.2</v>
      </c>
      <c r="L55" s="76">
        <v>4.5</v>
      </c>
      <c r="M55" s="77">
        <v>94.7</v>
      </c>
      <c r="N55" s="78">
        <v>4.8</v>
      </c>
      <c r="O55" s="67">
        <v>87.8</v>
      </c>
      <c r="P55" s="76">
        <v>-1</v>
      </c>
      <c r="Q55" s="69"/>
    </row>
    <row r="56" spans="1:18" s="39" customFormat="1" ht="15" customHeight="1">
      <c r="A56" s="45"/>
      <c r="C56" s="40">
        <v>4</v>
      </c>
      <c r="D56" s="55" t="s">
        <v>29</v>
      </c>
      <c r="E56" s="56">
        <v>120.5</v>
      </c>
      <c r="F56" s="57">
        <v>10.4</v>
      </c>
      <c r="G56" s="56">
        <v>114.8</v>
      </c>
      <c r="H56" s="46">
        <v>10.5</v>
      </c>
      <c r="I56" s="43">
        <v>115.8</v>
      </c>
      <c r="J56" s="47">
        <v>10</v>
      </c>
      <c r="K56" s="44">
        <v>109.3</v>
      </c>
      <c r="L56" s="46">
        <v>9.8</v>
      </c>
      <c r="M56" s="48">
        <v>96.2</v>
      </c>
      <c r="N56" s="47">
        <v>1.6</v>
      </c>
      <c r="O56" s="57">
        <v>89.7</v>
      </c>
      <c r="P56" s="46">
        <v>11.4</v>
      </c>
      <c r="Q56" s="49"/>
      <c r="R56" s="49"/>
    </row>
    <row r="57" spans="1:17" s="39" customFormat="1" ht="15" customHeight="1">
      <c r="A57" s="45"/>
      <c r="C57" s="40">
        <v>5</v>
      </c>
      <c r="D57" s="55" t="s">
        <v>28</v>
      </c>
      <c r="E57" s="56">
        <v>119.5</v>
      </c>
      <c r="F57" s="57">
        <v>-0.8</v>
      </c>
      <c r="G57" s="56">
        <v>110.3</v>
      </c>
      <c r="H57" s="46">
        <v>9.2</v>
      </c>
      <c r="I57" s="43">
        <v>116.2</v>
      </c>
      <c r="J57" s="47">
        <v>0.3</v>
      </c>
      <c r="K57" s="44">
        <v>106.3</v>
      </c>
      <c r="L57" s="46">
        <v>10.6</v>
      </c>
      <c r="M57" s="48">
        <v>93.1</v>
      </c>
      <c r="N57" s="47">
        <v>-3.2</v>
      </c>
      <c r="O57" s="57">
        <v>87.4</v>
      </c>
      <c r="P57" s="46">
        <v>6.7</v>
      </c>
      <c r="Q57" s="49"/>
    </row>
    <row r="58" spans="1:17" s="39" customFormat="1" ht="15" customHeight="1">
      <c r="A58" s="45"/>
      <c r="C58" s="40">
        <v>6</v>
      </c>
      <c r="D58" s="55" t="s">
        <v>29</v>
      </c>
      <c r="E58" s="56">
        <v>121.3</v>
      </c>
      <c r="F58" s="57">
        <v>1.5</v>
      </c>
      <c r="G58" s="56">
        <v>119.3</v>
      </c>
      <c r="H58" s="46">
        <v>18.9</v>
      </c>
      <c r="I58" s="43">
        <v>118.1</v>
      </c>
      <c r="J58" s="47">
        <v>1.6</v>
      </c>
      <c r="K58" s="44">
        <v>112</v>
      </c>
      <c r="L58" s="46">
        <v>18.4</v>
      </c>
      <c r="M58" s="48">
        <v>102.5</v>
      </c>
      <c r="N58" s="47">
        <v>10.1</v>
      </c>
      <c r="O58" s="57">
        <v>96.3</v>
      </c>
      <c r="P58" s="46">
        <v>20.5</v>
      </c>
      <c r="Q58" s="49"/>
    </row>
    <row r="59" spans="1:18" s="39" customFormat="1" ht="15" customHeight="1">
      <c r="A59" s="45"/>
      <c r="C59" s="40">
        <v>7</v>
      </c>
      <c r="D59" s="55" t="s">
        <v>28</v>
      </c>
      <c r="E59" s="56">
        <v>116.3</v>
      </c>
      <c r="F59" s="57">
        <v>-4.1</v>
      </c>
      <c r="G59" s="56">
        <v>119.3</v>
      </c>
      <c r="H59" s="46">
        <v>4.6</v>
      </c>
      <c r="I59" s="43">
        <v>112.5</v>
      </c>
      <c r="J59" s="47">
        <v>-4.7</v>
      </c>
      <c r="K59" s="44">
        <v>111.7</v>
      </c>
      <c r="L59" s="46">
        <v>4.4</v>
      </c>
      <c r="M59" s="48">
        <v>93</v>
      </c>
      <c r="N59" s="47">
        <v>-9.3</v>
      </c>
      <c r="O59" s="57">
        <v>87.9</v>
      </c>
      <c r="P59" s="46">
        <v>9.9</v>
      </c>
      <c r="Q59" s="49"/>
      <c r="R59" s="49"/>
    </row>
    <row r="60" spans="1:17" s="39" customFormat="1" ht="15" customHeight="1">
      <c r="A60" s="45"/>
      <c r="C60" s="40">
        <v>8</v>
      </c>
      <c r="D60" s="55" t="s">
        <v>28</v>
      </c>
      <c r="E60" s="56">
        <v>113.8</v>
      </c>
      <c r="F60" s="57">
        <v>-2.1</v>
      </c>
      <c r="G60" s="56">
        <v>103.8</v>
      </c>
      <c r="H60" s="46">
        <v>1</v>
      </c>
      <c r="I60" s="43">
        <v>111.4</v>
      </c>
      <c r="J60" s="47">
        <v>-1</v>
      </c>
      <c r="K60" s="44">
        <v>99.3</v>
      </c>
      <c r="L60" s="46">
        <v>3.8</v>
      </c>
      <c r="M60" s="48">
        <v>89.1</v>
      </c>
      <c r="N60" s="47">
        <v>-4.2</v>
      </c>
      <c r="O60" s="57">
        <v>85.6</v>
      </c>
      <c r="P60" s="46">
        <v>2.4</v>
      </c>
      <c r="Q60" s="49"/>
    </row>
    <row r="61" spans="1:17" s="39" customFormat="1" ht="15" customHeight="1">
      <c r="A61" s="45"/>
      <c r="C61" s="40">
        <v>9</v>
      </c>
      <c r="D61" s="55" t="s">
        <v>28</v>
      </c>
      <c r="E61" s="56">
        <v>116.2</v>
      </c>
      <c r="F61" s="57">
        <v>2.1</v>
      </c>
      <c r="G61" s="56">
        <v>123</v>
      </c>
      <c r="H61" s="46">
        <v>4.3</v>
      </c>
      <c r="I61" s="43">
        <v>114.6</v>
      </c>
      <c r="J61" s="47">
        <v>2.9</v>
      </c>
      <c r="K61" s="44">
        <v>122.2</v>
      </c>
      <c r="L61" s="46">
        <v>6.4</v>
      </c>
      <c r="M61" s="48">
        <v>88.3</v>
      </c>
      <c r="N61" s="47">
        <v>-0.9</v>
      </c>
      <c r="O61" s="57">
        <v>89.2</v>
      </c>
      <c r="P61" s="46">
        <v>-6.3</v>
      </c>
      <c r="Q61" s="49"/>
    </row>
    <row r="62" spans="1:17" s="39" customFormat="1" ht="15" customHeight="1">
      <c r="A62" s="45"/>
      <c r="C62" s="40">
        <v>10</v>
      </c>
      <c r="D62" s="55" t="s">
        <v>28</v>
      </c>
      <c r="E62" s="56">
        <v>119.2</v>
      </c>
      <c r="F62" s="57">
        <v>2.6</v>
      </c>
      <c r="G62" s="56">
        <v>130.2</v>
      </c>
      <c r="H62" s="46">
        <v>0.4</v>
      </c>
      <c r="I62" s="43">
        <v>116.3</v>
      </c>
      <c r="J62" s="47">
        <v>1.5</v>
      </c>
      <c r="K62" s="44">
        <v>128.8</v>
      </c>
      <c r="L62" s="46">
        <v>1.1</v>
      </c>
      <c r="M62" s="48">
        <v>87.1</v>
      </c>
      <c r="N62" s="47">
        <v>-1.4</v>
      </c>
      <c r="O62" s="57">
        <v>94.4</v>
      </c>
      <c r="P62" s="46">
        <v>-4</v>
      </c>
      <c r="Q62" s="49"/>
    </row>
    <row r="63" spans="1:17" s="39" customFormat="1" ht="15" customHeight="1">
      <c r="A63" s="45"/>
      <c r="C63" s="40">
        <v>11</v>
      </c>
      <c r="D63" s="55" t="s">
        <v>28</v>
      </c>
      <c r="E63" s="56">
        <v>109.1</v>
      </c>
      <c r="F63" s="57">
        <v>-8.5</v>
      </c>
      <c r="G63" s="56">
        <v>115.7</v>
      </c>
      <c r="H63" s="46">
        <v>-4</v>
      </c>
      <c r="I63" s="43">
        <v>108.1</v>
      </c>
      <c r="J63" s="47">
        <v>-7.1</v>
      </c>
      <c r="K63" s="44">
        <v>115.4</v>
      </c>
      <c r="L63" s="46">
        <v>-1.8</v>
      </c>
      <c r="M63" s="48">
        <v>87.1</v>
      </c>
      <c r="N63" s="47">
        <v>0</v>
      </c>
      <c r="O63" s="57">
        <v>96.3</v>
      </c>
      <c r="P63" s="46">
        <v>-5</v>
      </c>
      <c r="Q63" s="49"/>
    </row>
    <row r="64" spans="1:17" s="39" customFormat="1" ht="15" customHeight="1">
      <c r="A64" s="45"/>
      <c r="C64" s="40">
        <v>12</v>
      </c>
      <c r="D64" s="55" t="s">
        <v>28</v>
      </c>
      <c r="E64" s="56">
        <v>101</v>
      </c>
      <c r="F64" s="57">
        <v>-7.4</v>
      </c>
      <c r="G64" s="56">
        <v>110.3</v>
      </c>
      <c r="H64" s="46">
        <v>-14</v>
      </c>
      <c r="I64" s="43">
        <v>100.9</v>
      </c>
      <c r="J64" s="47">
        <v>-6.7</v>
      </c>
      <c r="K64" s="44">
        <v>110.3</v>
      </c>
      <c r="L64" s="46">
        <v>-11.5</v>
      </c>
      <c r="M64" s="48">
        <v>87.5</v>
      </c>
      <c r="N64" s="47">
        <v>0.5</v>
      </c>
      <c r="O64" s="57">
        <v>92.1</v>
      </c>
      <c r="P64" s="46">
        <v>-4.6</v>
      </c>
      <c r="Q64" s="49"/>
    </row>
    <row r="65" spans="1:17" s="39" customFormat="1" ht="15" customHeight="1">
      <c r="A65" s="45"/>
      <c r="B65" s="39" t="s">
        <v>31</v>
      </c>
      <c r="C65" s="40">
        <v>1</v>
      </c>
      <c r="D65" s="55" t="s">
        <v>29</v>
      </c>
      <c r="E65" s="56">
        <v>112</v>
      </c>
      <c r="F65" s="57">
        <f aca="true" t="shared" si="0" ref="F65:F76">ROUND(E65/E64*100-100,1)</f>
        <v>10.9</v>
      </c>
      <c r="G65" s="56">
        <v>99.3</v>
      </c>
      <c r="H65" s="46">
        <f>ROUND(G65/G53*100-100,1)</f>
        <v>-12</v>
      </c>
      <c r="I65" s="43">
        <v>111.1</v>
      </c>
      <c r="J65" s="47">
        <f>ROUND(I65/I64*100-100,1)</f>
        <v>10.1</v>
      </c>
      <c r="K65" s="44">
        <v>99.9</v>
      </c>
      <c r="L65" s="46">
        <f>ROUND(K65/K53*100-100,1)</f>
        <v>-8</v>
      </c>
      <c r="M65" s="48">
        <v>91.4</v>
      </c>
      <c r="N65" s="47">
        <f>ROUND(M65/M64*100-100,1)</f>
        <v>4.5</v>
      </c>
      <c r="O65" s="57">
        <v>96.5</v>
      </c>
      <c r="P65" s="46">
        <f>ROUND(O65/O53*100-100,1)</f>
        <v>-5.1</v>
      </c>
      <c r="Q65" s="49"/>
    </row>
    <row r="66" spans="1:17" s="39" customFormat="1" ht="15" customHeight="1">
      <c r="A66" s="45"/>
      <c r="C66" s="40">
        <v>2</v>
      </c>
      <c r="D66" s="55" t="s">
        <v>29</v>
      </c>
      <c r="E66" s="48">
        <v>103.9</v>
      </c>
      <c r="F66" s="57">
        <f t="shared" si="0"/>
        <v>-7.2</v>
      </c>
      <c r="G66" s="57">
        <v>102.7</v>
      </c>
      <c r="H66" s="50">
        <f>ROUND(G66/G54*100-100,1)</f>
        <v>-4.8</v>
      </c>
      <c r="I66" s="43">
        <v>101.7</v>
      </c>
      <c r="J66" s="44">
        <f>ROUND(I66/I65*100-100,1)</f>
        <v>-8.5</v>
      </c>
      <c r="K66" s="44">
        <v>102.1</v>
      </c>
      <c r="L66" s="50">
        <f>ROUND(K66/K54*100-100,1)</f>
        <v>-2.9</v>
      </c>
      <c r="M66" s="48">
        <v>86.1</v>
      </c>
      <c r="N66" s="44">
        <f>ROUND(M66/M65*100-100,1)</f>
        <v>-5.8</v>
      </c>
      <c r="O66" s="57">
        <v>90.3</v>
      </c>
      <c r="P66" s="50">
        <f>ROUND(O66/O54*100-100,1)</f>
        <v>-4.8</v>
      </c>
      <c r="Q66" s="49"/>
    </row>
    <row r="67" spans="1:17" s="39" customFormat="1" ht="15" customHeight="1">
      <c r="A67" s="45"/>
      <c r="C67" s="40">
        <v>3</v>
      </c>
      <c r="D67" s="55" t="s">
        <v>32</v>
      </c>
      <c r="E67" s="58">
        <v>118.4</v>
      </c>
      <c r="F67" s="57">
        <f t="shared" si="0"/>
        <v>14</v>
      </c>
      <c r="G67" s="57">
        <v>130</v>
      </c>
      <c r="H67" s="46">
        <f aca="true" t="shared" si="1" ref="H67:H76">ROUND(G67/G55*100-100,1)</f>
        <v>10.9</v>
      </c>
      <c r="I67" s="49">
        <v>114.1</v>
      </c>
      <c r="J67" s="44">
        <f aca="true" t="shared" si="2" ref="J67:J76">ROUND(I67/I66*100-100,1)</f>
        <v>12.2</v>
      </c>
      <c r="K67" s="44">
        <v>127.9</v>
      </c>
      <c r="L67" s="49">
        <f aca="true" t="shared" si="3" ref="L67:L76">ROUND(K67/K55*100-100,1)</f>
        <v>9.1</v>
      </c>
      <c r="M67" s="58">
        <v>84.5</v>
      </c>
      <c r="N67" s="44">
        <f aca="true" t="shared" si="4" ref="N67:N76">ROUND(M67/M66*100-100,1)</f>
        <v>-1.9</v>
      </c>
      <c r="O67" s="57">
        <v>78.3</v>
      </c>
      <c r="P67" s="46">
        <f aca="true" t="shared" si="5" ref="P67:P76">ROUND(O67/O55*100-100,1)</f>
        <v>-10.8</v>
      </c>
      <c r="Q67" s="49"/>
    </row>
    <row r="68" spans="1:17" s="39" customFormat="1" ht="15" customHeight="1">
      <c r="A68" s="45"/>
      <c r="C68" s="40">
        <v>4</v>
      </c>
      <c r="D68" s="40" t="s">
        <v>33</v>
      </c>
      <c r="E68" s="48">
        <v>96.2</v>
      </c>
      <c r="F68" s="57">
        <f t="shared" si="0"/>
        <v>-18.8</v>
      </c>
      <c r="G68" s="57">
        <v>89.5</v>
      </c>
      <c r="H68" s="50">
        <f t="shared" si="1"/>
        <v>-22</v>
      </c>
      <c r="I68" s="49">
        <v>96.4</v>
      </c>
      <c r="J68" s="44">
        <f t="shared" si="2"/>
        <v>-15.5</v>
      </c>
      <c r="K68" s="44">
        <v>89.1</v>
      </c>
      <c r="L68" s="49">
        <f t="shared" si="3"/>
        <v>-18.5</v>
      </c>
      <c r="M68" s="48">
        <v>82.2</v>
      </c>
      <c r="N68" s="44">
        <f t="shared" si="4"/>
        <v>-2.7</v>
      </c>
      <c r="O68" s="57">
        <v>76.6</v>
      </c>
      <c r="P68" s="50">
        <f t="shared" si="5"/>
        <v>-14.6</v>
      </c>
      <c r="Q68" s="49"/>
    </row>
    <row r="69" spans="1:17" s="39" customFormat="1" ht="15" customHeight="1">
      <c r="A69" s="45"/>
      <c r="C69" s="40">
        <v>5</v>
      </c>
      <c r="D69" s="40" t="s">
        <v>35</v>
      </c>
      <c r="E69" s="48">
        <v>93.3</v>
      </c>
      <c r="F69" s="57">
        <f t="shared" si="0"/>
        <v>-3</v>
      </c>
      <c r="G69" s="57">
        <v>88.2</v>
      </c>
      <c r="H69" s="50">
        <f t="shared" si="1"/>
        <v>-20</v>
      </c>
      <c r="I69" s="49">
        <v>87.1</v>
      </c>
      <c r="J69" s="44">
        <f t="shared" si="2"/>
        <v>-9.6</v>
      </c>
      <c r="K69" s="44">
        <v>81.3</v>
      </c>
      <c r="L69" s="49">
        <f t="shared" si="3"/>
        <v>-23.5</v>
      </c>
      <c r="M69" s="48">
        <v>79.9</v>
      </c>
      <c r="N69" s="44">
        <f t="shared" si="4"/>
        <v>-2.8</v>
      </c>
      <c r="O69" s="57">
        <v>75</v>
      </c>
      <c r="P69" s="50">
        <f t="shared" si="5"/>
        <v>-14.2</v>
      </c>
      <c r="Q69" s="49"/>
    </row>
    <row r="70" spans="1:17" s="39" customFormat="1" ht="15" customHeight="1">
      <c r="A70" s="45"/>
      <c r="C70" s="40">
        <v>6</v>
      </c>
      <c r="D70" s="40" t="s">
        <v>36</v>
      </c>
      <c r="E70" s="48">
        <v>118.9</v>
      </c>
      <c r="F70" s="57">
        <f t="shared" si="0"/>
        <v>27.4</v>
      </c>
      <c r="G70" s="57">
        <v>116.9</v>
      </c>
      <c r="H70" s="50">
        <f t="shared" si="1"/>
        <v>-2</v>
      </c>
      <c r="I70" s="49">
        <v>115.9</v>
      </c>
      <c r="J70" s="44">
        <f t="shared" si="2"/>
        <v>33.1</v>
      </c>
      <c r="K70" s="44">
        <v>109.9</v>
      </c>
      <c r="L70" s="49">
        <f t="shared" si="3"/>
        <v>-1.9</v>
      </c>
      <c r="M70" s="48">
        <v>79.1</v>
      </c>
      <c r="N70" s="44">
        <f t="shared" si="4"/>
        <v>-1</v>
      </c>
      <c r="O70" s="57">
        <v>74.3</v>
      </c>
      <c r="P70" s="50">
        <f t="shared" si="5"/>
        <v>-22.8</v>
      </c>
      <c r="Q70" s="49"/>
    </row>
    <row r="71" spans="1:17" s="39" customFormat="1" ht="15" customHeight="1">
      <c r="A71" s="45"/>
      <c r="C71" s="40">
        <v>7</v>
      </c>
      <c r="D71" s="40" t="s">
        <v>37</v>
      </c>
      <c r="E71" s="48">
        <v>124.5</v>
      </c>
      <c r="F71" s="57">
        <f t="shared" si="0"/>
        <v>4.7</v>
      </c>
      <c r="G71" s="57">
        <v>121.8</v>
      </c>
      <c r="H71" s="50">
        <f t="shared" si="1"/>
        <v>2.1</v>
      </c>
      <c r="I71" s="49">
        <v>119.9</v>
      </c>
      <c r="J71" s="44">
        <f t="shared" si="2"/>
        <v>3.5</v>
      </c>
      <c r="K71" s="44">
        <v>114.1</v>
      </c>
      <c r="L71" s="49">
        <f t="shared" si="3"/>
        <v>2.1</v>
      </c>
      <c r="M71" s="48">
        <v>81.8</v>
      </c>
      <c r="N71" s="44">
        <f t="shared" si="4"/>
        <v>3.4</v>
      </c>
      <c r="O71" s="57">
        <v>77.3</v>
      </c>
      <c r="P71" s="50">
        <f t="shared" si="5"/>
        <v>-12.1</v>
      </c>
      <c r="Q71" s="49"/>
    </row>
    <row r="72" spans="1:17" s="39" customFormat="1" ht="15" customHeight="1">
      <c r="A72" s="45"/>
      <c r="C72" s="40">
        <v>8</v>
      </c>
      <c r="D72" s="40" t="s">
        <v>39</v>
      </c>
      <c r="E72" s="48">
        <v>133.2</v>
      </c>
      <c r="F72" s="57">
        <f t="shared" si="0"/>
        <v>7</v>
      </c>
      <c r="G72" s="57">
        <v>127.1</v>
      </c>
      <c r="H72" s="50">
        <f t="shared" si="1"/>
        <v>22.4</v>
      </c>
      <c r="I72" s="49">
        <v>131.2</v>
      </c>
      <c r="J72" s="44">
        <f t="shared" si="2"/>
        <v>9.4</v>
      </c>
      <c r="K72" s="44">
        <v>120.4</v>
      </c>
      <c r="L72" s="49">
        <f t="shared" si="3"/>
        <v>21.2</v>
      </c>
      <c r="M72" s="48">
        <v>74.7</v>
      </c>
      <c r="N72" s="44">
        <f t="shared" si="4"/>
        <v>-8.7</v>
      </c>
      <c r="O72" s="57">
        <v>71.7</v>
      </c>
      <c r="P72" s="50">
        <f t="shared" si="5"/>
        <v>-16.2</v>
      </c>
      <c r="Q72" s="49"/>
    </row>
    <row r="73" spans="1:17" s="39" customFormat="1" ht="15" customHeight="1">
      <c r="A73" s="45"/>
      <c r="C73" s="40">
        <v>9</v>
      </c>
      <c r="D73" s="40" t="s">
        <v>40</v>
      </c>
      <c r="E73" s="48">
        <v>134.5</v>
      </c>
      <c r="F73" s="57">
        <f t="shared" si="0"/>
        <v>1</v>
      </c>
      <c r="G73" s="57">
        <v>140.8</v>
      </c>
      <c r="H73" s="50">
        <f t="shared" si="1"/>
        <v>14.5</v>
      </c>
      <c r="I73" s="49">
        <v>125.7</v>
      </c>
      <c r="J73" s="44">
        <f t="shared" si="2"/>
        <v>-4.2</v>
      </c>
      <c r="K73" s="44">
        <v>134.2</v>
      </c>
      <c r="L73" s="49">
        <f t="shared" si="3"/>
        <v>9.8</v>
      </c>
      <c r="M73" s="48">
        <v>77.3</v>
      </c>
      <c r="N73" s="44">
        <f t="shared" si="4"/>
        <v>3.5</v>
      </c>
      <c r="O73" s="57">
        <v>78.1</v>
      </c>
      <c r="P73" s="50">
        <f t="shared" si="5"/>
        <v>-12.4</v>
      </c>
      <c r="Q73" s="49"/>
    </row>
    <row r="74" spans="1:17" s="39" customFormat="1" ht="15" customHeight="1">
      <c r="A74" s="45"/>
      <c r="C74" s="40">
        <v>10</v>
      </c>
      <c r="D74" s="40" t="s">
        <v>42</v>
      </c>
      <c r="E74" s="48">
        <v>134.8</v>
      </c>
      <c r="F74" s="57">
        <f t="shared" si="0"/>
        <v>0.2</v>
      </c>
      <c r="G74" s="57">
        <v>143.8</v>
      </c>
      <c r="H74" s="50">
        <f t="shared" si="1"/>
        <v>10.4</v>
      </c>
      <c r="I74" s="49">
        <v>127.2</v>
      </c>
      <c r="J74" s="44">
        <f t="shared" si="2"/>
        <v>1.2</v>
      </c>
      <c r="K74" s="44">
        <v>138</v>
      </c>
      <c r="L74" s="49">
        <f t="shared" si="3"/>
        <v>7.1</v>
      </c>
      <c r="M74" s="48">
        <v>80.5</v>
      </c>
      <c r="N74" s="44">
        <f t="shared" si="4"/>
        <v>4.1</v>
      </c>
      <c r="O74" s="57">
        <v>87.3</v>
      </c>
      <c r="P74" s="50">
        <f t="shared" si="5"/>
        <v>-7.5</v>
      </c>
      <c r="Q74" s="49"/>
    </row>
    <row r="75" spans="1:17" s="39" customFormat="1" ht="15" customHeight="1">
      <c r="A75" s="45"/>
      <c r="C75" s="40">
        <v>11</v>
      </c>
      <c r="D75" s="40" t="s">
        <v>35</v>
      </c>
      <c r="E75" s="48">
        <v>139.3</v>
      </c>
      <c r="F75" s="57">
        <f t="shared" si="0"/>
        <v>3.3</v>
      </c>
      <c r="G75" s="57">
        <v>151.3</v>
      </c>
      <c r="H75" s="50">
        <f t="shared" si="1"/>
        <v>30.8</v>
      </c>
      <c r="I75" s="49">
        <v>133.1</v>
      </c>
      <c r="J75" s="44">
        <f t="shared" si="2"/>
        <v>4.6</v>
      </c>
      <c r="K75" s="44">
        <v>145</v>
      </c>
      <c r="L75" s="49">
        <f t="shared" si="3"/>
        <v>25.6</v>
      </c>
      <c r="M75" s="48">
        <v>80.1</v>
      </c>
      <c r="N75" s="44">
        <f t="shared" si="4"/>
        <v>-0.5</v>
      </c>
      <c r="O75" s="57">
        <v>88.5</v>
      </c>
      <c r="P75" s="50">
        <f t="shared" si="5"/>
        <v>-8.1</v>
      </c>
      <c r="Q75" s="49"/>
    </row>
    <row r="76" spans="1:17" s="39" customFormat="1" ht="15" customHeight="1">
      <c r="A76" s="45"/>
      <c r="C76" s="40">
        <v>12</v>
      </c>
      <c r="D76" s="40" t="s">
        <v>44</v>
      </c>
      <c r="E76" s="48">
        <v>147</v>
      </c>
      <c r="F76" s="57">
        <f t="shared" si="0"/>
        <v>5.5</v>
      </c>
      <c r="G76" s="57">
        <v>156.8</v>
      </c>
      <c r="H76" s="50">
        <f t="shared" si="1"/>
        <v>42.2</v>
      </c>
      <c r="I76" s="49">
        <v>137.8</v>
      </c>
      <c r="J76" s="44">
        <f t="shared" si="2"/>
        <v>3.5</v>
      </c>
      <c r="K76" s="44">
        <v>147.5</v>
      </c>
      <c r="L76" s="49">
        <f t="shared" si="3"/>
        <v>33.7</v>
      </c>
      <c r="M76" s="48">
        <v>83.1</v>
      </c>
      <c r="N76" s="44">
        <f t="shared" si="4"/>
        <v>3.7</v>
      </c>
      <c r="O76" s="57">
        <v>87.5</v>
      </c>
      <c r="P76" s="50">
        <f t="shared" si="5"/>
        <v>-5</v>
      </c>
      <c r="Q76" s="49"/>
    </row>
    <row r="77" spans="1:17" s="39" customFormat="1" ht="15" customHeight="1">
      <c r="A77" s="45"/>
      <c r="B77" s="39" t="s">
        <v>43</v>
      </c>
      <c r="C77" s="40">
        <v>1</v>
      </c>
      <c r="D77" s="40" t="s">
        <v>46</v>
      </c>
      <c r="E77" s="48">
        <v>149.4</v>
      </c>
      <c r="F77" s="57">
        <f>ROUND(E77/E76*100-100,1)</f>
        <v>1.6</v>
      </c>
      <c r="G77" s="57">
        <v>135.7</v>
      </c>
      <c r="H77" s="50">
        <f>ROUND(G77/G65*100-100,1)</f>
        <v>36.7</v>
      </c>
      <c r="I77" s="49">
        <v>137.6</v>
      </c>
      <c r="J77" s="44">
        <f>ROUND(I77/I76*100-100,1)</f>
        <v>-0.1</v>
      </c>
      <c r="K77" s="44">
        <v>126.3</v>
      </c>
      <c r="L77" s="49">
        <f>ROUND(K77/K65*100-100,1)</f>
        <v>26.4</v>
      </c>
      <c r="M77" s="48">
        <v>90.5</v>
      </c>
      <c r="N77" s="44">
        <f>ROUND(M77/M76*100-100,1)</f>
        <v>8.9</v>
      </c>
      <c r="O77" s="57">
        <v>95.6</v>
      </c>
      <c r="P77" s="50">
        <f>ROUND(O77/O65*100-100,1)</f>
        <v>-0.9</v>
      </c>
      <c r="Q77" s="49"/>
    </row>
    <row r="78" spans="1:17" s="39" customFormat="1" ht="15" customHeight="1">
      <c r="A78" s="45"/>
      <c r="C78" s="40">
        <v>2</v>
      </c>
      <c r="D78" s="40" t="s">
        <v>48</v>
      </c>
      <c r="E78" s="48">
        <v>149.3</v>
      </c>
      <c r="F78" s="57">
        <f>ROUND(E78/E77*100-100,1)</f>
        <v>-0.1</v>
      </c>
      <c r="G78" s="57">
        <v>136.7</v>
      </c>
      <c r="H78" s="50">
        <f>ROUND(G78/G66*100-100,1)</f>
        <v>33.1</v>
      </c>
      <c r="I78" s="49">
        <v>137.4</v>
      </c>
      <c r="J78" s="44">
        <f>ROUND(I78/I77*100-100,1)</f>
        <v>-0.1</v>
      </c>
      <c r="K78" s="44">
        <v>129.5</v>
      </c>
      <c r="L78" s="49">
        <f>ROUND(K78/K66*100-100,1)</f>
        <v>26.8</v>
      </c>
      <c r="M78" s="48">
        <v>92.7</v>
      </c>
      <c r="N78" s="44">
        <f>ROUND(M78/M77*100-100,1)</f>
        <v>2.4</v>
      </c>
      <c r="O78" s="57">
        <v>97.3</v>
      </c>
      <c r="P78" s="50">
        <f>ROUND(O78/O66*100-100,1)</f>
        <v>7.8</v>
      </c>
      <c r="Q78" s="49"/>
    </row>
    <row r="79" spans="1:17" s="39" customFormat="1" ht="15" customHeight="1">
      <c r="A79" s="45"/>
      <c r="C79" s="40">
        <v>3</v>
      </c>
      <c r="D79" s="40" t="s">
        <v>47</v>
      </c>
      <c r="E79" s="48">
        <v>140.5</v>
      </c>
      <c r="F79" s="57">
        <f>ROUND(E79/E78*100-100,1)</f>
        <v>-5.9</v>
      </c>
      <c r="G79" s="57">
        <v>154.3</v>
      </c>
      <c r="H79" s="50">
        <f>ROUND(G79/G67*100-100,1)</f>
        <v>18.7</v>
      </c>
      <c r="I79" s="49">
        <v>131.8</v>
      </c>
      <c r="J79" s="44">
        <f>ROUND(I79/I78*100-100,1)</f>
        <v>-4.1</v>
      </c>
      <c r="K79" s="44">
        <v>147.8</v>
      </c>
      <c r="L79" s="49">
        <f>ROUND(K79/K67*100-100,1)</f>
        <v>15.6</v>
      </c>
      <c r="M79" s="48">
        <v>96.9</v>
      </c>
      <c r="N79" s="44">
        <f>ROUND(M79/M78*100-100,1)</f>
        <v>4.5</v>
      </c>
      <c r="O79" s="57">
        <v>89.8</v>
      </c>
      <c r="P79" s="50">
        <f>ROUND(O79/O67*100-100,1)</f>
        <v>14.7</v>
      </c>
      <c r="Q79" s="49"/>
    </row>
    <row r="80" spans="1:17" s="39" customFormat="1" ht="15" customHeight="1">
      <c r="A80" s="59"/>
      <c r="B80" s="60"/>
      <c r="C80" s="61">
        <v>4</v>
      </c>
      <c r="D80" s="61" t="s">
        <v>34</v>
      </c>
      <c r="E80" s="62">
        <v>148.5</v>
      </c>
      <c r="F80" s="63">
        <f>ROUND(E80/E79*100-100,1)</f>
        <v>5.7</v>
      </c>
      <c r="G80" s="63">
        <v>135.2</v>
      </c>
      <c r="H80" s="64">
        <f>ROUND(G80/G68*100-100,1)</f>
        <v>51.1</v>
      </c>
      <c r="I80" s="65">
        <v>134.8</v>
      </c>
      <c r="J80" s="66">
        <f>ROUND(I80/I79*100-100,1)</f>
        <v>2.3</v>
      </c>
      <c r="K80" s="66">
        <v>123.7</v>
      </c>
      <c r="L80" s="65">
        <f>ROUND(K80/K68*100-100,1)</f>
        <v>38.8</v>
      </c>
      <c r="M80" s="62">
        <v>93.1</v>
      </c>
      <c r="N80" s="66">
        <f>ROUND(M80/M79*100-100,1)</f>
        <v>-3.9</v>
      </c>
      <c r="O80" s="63">
        <v>86.8</v>
      </c>
      <c r="P80" s="64">
        <f>ROUND(O80/O68*100-100,1)</f>
        <v>13.3</v>
      </c>
      <c r="Q80" s="49"/>
    </row>
    <row r="81" spans="1:17" s="83" customFormat="1" ht="15" customHeight="1">
      <c r="A81" s="79" t="s">
        <v>41</v>
      </c>
      <c r="B81" s="80"/>
      <c r="C81" s="80"/>
      <c r="D81" s="80"/>
      <c r="E81" s="80"/>
      <c r="F81" s="81"/>
      <c r="G81" s="81"/>
      <c r="H81" s="81"/>
      <c r="I81" s="81"/>
      <c r="J81" s="81"/>
      <c r="K81" s="81"/>
      <c r="L81" s="81"/>
      <c r="M81" s="81"/>
      <c r="N81" s="81"/>
      <c r="O81" s="81"/>
      <c r="P81" s="81"/>
      <c r="Q81" s="82"/>
    </row>
    <row r="82" s="41" customFormat="1" ht="13.5"/>
    <row r="83" s="41" customFormat="1" ht="13.5">
      <c r="A83" s="42"/>
    </row>
    <row r="85" s="1" customFormat="1" ht="13.5"/>
    <row r="86" s="1" customFormat="1" ht="13.5"/>
  </sheetData>
  <sheetProtection/>
  <mergeCells count="9">
    <mergeCell ref="F2:G2"/>
    <mergeCell ref="J2:K2"/>
    <mergeCell ref="N2:O2"/>
    <mergeCell ref="E3:F3"/>
    <mergeCell ref="G3:H3"/>
    <mergeCell ref="I3:J3"/>
    <mergeCell ref="K3:L3"/>
    <mergeCell ref="M3:N3"/>
    <mergeCell ref="O3:P3"/>
  </mergeCells>
  <printOptions horizontalCentered="1" verticalCentered="1"/>
  <pageMargins left="0.5118110236220472" right="0.31496062992125984" top="0.15748031496062992" bottom="0.15748031496062992" header="0.11811023622047245" footer="0.1181102362204724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鉱工業指数担当者</dc:creator>
  <cp:keywords/>
  <dc:description/>
  <cp:lastModifiedBy>kumamoto</cp:lastModifiedBy>
  <cp:lastPrinted>2017-05-08T01:12:56Z</cp:lastPrinted>
  <dcterms:created xsi:type="dcterms:W3CDTF">2003-10-27T13:36:43Z</dcterms:created>
  <dcterms:modified xsi:type="dcterms:W3CDTF">2017-06-28T07:27:02Z</dcterms:modified>
  <cp:category/>
  <cp:version/>
  <cp:contentType/>
  <cp:contentStatus/>
</cp:coreProperties>
</file>