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'総合指数'!$A$1:$P$113</definedName>
  </definedNames>
  <calcPr calcMode="manual" fullCalcOnLoad="1"/>
</workbook>
</file>

<file path=xl/sharedStrings.xml><?xml version="1.0" encoding="utf-8"?>
<sst xmlns="http://schemas.openxmlformats.org/spreadsheetml/2006/main" count="168" uniqueCount="48">
  <si>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</si>
  <si>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</si>
  <si>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</si>
  <si>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</si>
  <si>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</si>
  <si>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</si>
  <si>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</si>
  <si>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</si>
  <si>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</si>
  <si>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</si>
  <si>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</si>
  <si>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</si>
  <si>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</si>
  <si>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</si>
  <si>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</si>
  <si>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</si>
  <si>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</si>
  <si>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</si>
  <si>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</si>
  <si>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</si>
  <si>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</si>
  <si>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</si>
  <si>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</si>
  <si>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</si>
  <si>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</si>
  <si>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</si>
  <si>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</si>
  <si>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</si>
  <si>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</si>
  <si>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</si>
  <si>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</si>
  <si>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</si>
  <si>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</si>
  <si>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</si>
  <si>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</si>
  <si>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</si>
  <si>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</si>
  <si>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</si>
  <si>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 P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</si>
  <si>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</si>
  <si>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</si>
  <si>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</si>
  <si>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</si>
  <si>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</si>
  <si>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</si>
  <si>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</si>
  <si>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>月 R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</si>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</sst>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M12" sqref="M12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7.75" customHeight="1">
      <c r="A1" s="4" t="s">
        <v>1</v>
      </c>
      <c r="I1" s="1"/>
      <c r="P1" s="5" t="s">
        <v>2</v>
      </c>
      <c r="Q1" s="5"/>
    </row>
    <row r="2" spans="1:17" ht="22.5" customHeight="1">
      <c r="A2" s="6"/>
      <c r="B2" s="7"/>
      <c r="C2" s="7"/>
      <c r="D2" s="8"/>
      <c r="E2" s="9"/>
      <c r="F2" s="91" t="s">
        <v>3</v>
      </c>
      <c r="G2" s="92"/>
      <c r="H2" s="10"/>
      <c r="I2" s="11"/>
      <c r="J2" s="91" t="s">
        <v>4</v>
      </c>
      <c r="K2" s="92"/>
      <c r="L2" s="10"/>
      <c r="M2" s="11"/>
      <c r="N2" s="91" t="s">
        <v>5</v>
      </c>
      <c r="O2" s="92"/>
      <c r="P2" s="10"/>
      <c r="Q2" s="12"/>
    </row>
    <row r="3" spans="1:17" ht="21.75" customHeight="1">
      <c r="A3" s="13"/>
      <c r="B3" s="12"/>
      <c r="C3" s="12"/>
      <c r="D3" s="12"/>
      <c r="E3" s="93" t="s">
        <v>0</v>
      </c>
      <c r="F3" s="94"/>
      <c r="G3" s="95" t="s">
        <v>6</v>
      </c>
      <c r="H3" s="96"/>
      <c r="I3" s="93" t="s">
        <v>0</v>
      </c>
      <c r="J3" s="94"/>
      <c r="K3" s="95" t="s">
        <v>6</v>
      </c>
      <c r="L3" s="96"/>
      <c r="M3" s="93" t="s">
        <v>0</v>
      </c>
      <c r="N3" s="94"/>
      <c r="O3" s="95" t="s">
        <v>6</v>
      </c>
      <c r="P3" s="96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5.2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 aca="true" t="shared" si="0" ref="H9:H14">ROUND(G9/G8*100-100,1)</f>
        <v>0.5</v>
      </c>
      <c r="I9" s="41"/>
      <c r="J9" s="42"/>
      <c r="K9" s="42">
        <v>100.7</v>
      </c>
      <c r="L9" s="44">
        <f aca="true" t="shared" si="1" ref="L9:L14">ROUND(K9/K8*100-100,1)</f>
        <v>0.7</v>
      </c>
      <c r="M9" s="41"/>
      <c r="N9" s="42"/>
      <c r="O9" s="42">
        <v>103.8</v>
      </c>
      <c r="P9" s="39">
        <f aca="true" t="shared" si="2" ref="P9:P14"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 t="shared" si="0"/>
        <v>3.1</v>
      </c>
      <c r="I10" s="41"/>
      <c r="J10" s="42"/>
      <c r="K10" s="42">
        <v>100.8</v>
      </c>
      <c r="L10" s="44">
        <f t="shared" si="1"/>
        <v>0.1</v>
      </c>
      <c r="M10" s="41"/>
      <c r="N10" s="42"/>
      <c r="O10" s="42">
        <v>98.5</v>
      </c>
      <c r="P10" s="39">
        <f t="shared" si="2"/>
        <v>-5.1</v>
      </c>
      <c r="Q10" s="44"/>
    </row>
    <row r="11" spans="1:17" s="68" customFormat="1" ht="15" customHeight="1">
      <c r="A11" s="66"/>
      <c r="B11" s="45">
        <v>25</v>
      </c>
      <c r="C11" s="45" t="s">
        <v>12</v>
      </c>
      <c r="D11" s="67"/>
      <c r="E11" s="57"/>
      <c r="F11" s="58"/>
      <c r="G11" s="71">
        <v>104.9</v>
      </c>
      <c r="H11" s="63">
        <f t="shared" si="0"/>
        <v>1.3</v>
      </c>
      <c r="I11" s="57"/>
      <c r="J11" s="58"/>
      <c r="K11" s="58">
        <v>100.7</v>
      </c>
      <c r="L11" s="63">
        <f t="shared" si="1"/>
        <v>-0.1</v>
      </c>
      <c r="M11" s="57"/>
      <c r="N11" s="58"/>
      <c r="O11" s="58">
        <v>91.6</v>
      </c>
      <c r="P11" s="60">
        <f t="shared" si="2"/>
        <v>-7</v>
      </c>
      <c r="Q11" s="63"/>
    </row>
    <row r="12" spans="1:17" s="68" customFormat="1" ht="15" customHeight="1">
      <c r="A12" s="66"/>
      <c r="B12" s="45">
        <v>26</v>
      </c>
      <c r="C12" s="45" t="s">
        <v>12</v>
      </c>
      <c r="D12" s="67"/>
      <c r="E12" s="57"/>
      <c r="F12" s="58"/>
      <c r="G12" s="81">
        <v>111.3</v>
      </c>
      <c r="H12" s="63">
        <f t="shared" si="0"/>
        <v>6.1</v>
      </c>
      <c r="I12" s="57"/>
      <c r="J12" s="58"/>
      <c r="K12" s="81">
        <v>107.1</v>
      </c>
      <c r="L12" s="63">
        <f t="shared" si="1"/>
        <v>6.4</v>
      </c>
      <c r="M12" s="57"/>
      <c r="N12" s="58"/>
      <c r="O12" s="81">
        <v>88.2</v>
      </c>
      <c r="P12" s="60">
        <f t="shared" si="2"/>
        <v>-3.7</v>
      </c>
      <c r="Q12" s="63"/>
    </row>
    <row r="13" spans="1:17" s="68" customFormat="1" ht="15" customHeight="1">
      <c r="A13" s="66"/>
      <c r="B13" s="45">
        <v>27</v>
      </c>
      <c r="C13" s="45" t="s">
        <v>12</v>
      </c>
      <c r="D13" s="67"/>
      <c r="E13" s="57"/>
      <c r="F13" s="58"/>
      <c r="G13" s="81">
        <f>ROUND(SUM(G89:G100)/12,1)</f>
        <v>115.4</v>
      </c>
      <c r="H13" s="63">
        <f t="shared" si="0"/>
        <v>3.7</v>
      </c>
      <c r="I13" s="57"/>
      <c r="J13" s="58"/>
      <c r="K13" s="81">
        <f>ROUND(SUM(K89:K100)/12,1)</f>
        <v>112.2</v>
      </c>
      <c r="L13" s="63">
        <f t="shared" si="1"/>
        <v>4.8</v>
      </c>
      <c r="M13" s="57"/>
      <c r="N13" s="58"/>
      <c r="O13" s="81">
        <f>ROUND(SUM(O89:O100)/12,1)</f>
        <v>91.9</v>
      </c>
      <c r="P13" s="60">
        <f t="shared" si="2"/>
        <v>4.2</v>
      </c>
      <c r="Q13" s="63"/>
    </row>
    <row r="14" spans="1:17" s="68" customFormat="1" ht="15" customHeight="1">
      <c r="A14" s="66"/>
      <c r="B14" s="45">
        <v>28</v>
      </c>
      <c r="C14" s="45" t="s">
        <v>12</v>
      </c>
      <c r="D14" s="67"/>
      <c r="E14" s="57"/>
      <c r="F14" s="58"/>
      <c r="G14" s="81">
        <f>ROUND(SUM(G101:G112)/12,1)</f>
        <v>122.3</v>
      </c>
      <c r="H14" s="63">
        <f t="shared" si="0"/>
        <v>6</v>
      </c>
      <c r="I14" s="57"/>
      <c r="J14" s="58"/>
      <c r="K14" s="81">
        <f>ROUND(SUM(K101:K112)/12,1)</f>
        <v>117.4</v>
      </c>
      <c r="L14" s="63">
        <f t="shared" si="1"/>
        <v>4.6</v>
      </c>
      <c r="M14" s="57"/>
      <c r="N14" s="58"/>
      <c r="O14" s="81">
        <f>ROUND(SUM(O101:O112)/12,1)</f>
        <v>81.8</v>
      </c>
      <c r="P14" s="64">
        <f t="shared" si="2"/>
        <v>-11</v>
      </c>
      <c r="Q14" s="63"/>
    </row>
    <row r="15" spans="1:17" s="68" customFormat="1" ht="6.75" customHeight="1">
      <c r="A15" s="66"/>
      <c r="B15" s="45"/>
      <c r="C15" s="45"/>
      <c r="D15" s="67"/>
      <c r="E15" s="57"/>
      <c r="F15" s="58"/>
      <c r="G15" s="58"/>
      <c r="H15" s="64"/>
      <c r="I15" s="57"/>
      <c r="J15" s="58"/>
      <c r="K15" s="58"/>
      <c r="L15" s="63"/>
      <c r="M15" s="57"/>
      <c r="N15" s="58"/>
      <c r="O15" s="58"/>
      <c r="P15" s="64"/>
      <c r="Q15" s="63"/>
    </row>
    <row r="16" spans="1:17" s="68" customFormat="1" ht="15" customHeight="1">
      <c r="A16" s="59" t="s">
        <v>13</v>
      </c>
      <c r="B16" s="45">
        <v>23</v>
      </c>
      <c r="C16" s="45" t="s">
        <v>14</v>
      </c>
      <c r="D16" s="67"/>
      <c r="E16" s="57"/>
      <c r="F16" s="58"/>
      <c r="G16" s="71">
        <v>102.05000000000001</v>
      </c>
      <c r="H16" s="84">
        <v>1.1</v>
      </c>
      <c r="I16" s="62"/>
      <c r="J16" s="71"/>
      <c r="K16" s="58">
        <v>102.43333333333334</v>
      </c>
      <c r="L16" s="85">
        <v>2.7</v>
      </c>
      <c r="M16" s="62"/>
      <c r="N16" s="71"/>
      <c r="O16" s="58">
        <v>103.31666666666666</v>
      </c>
      <c r="P16" s="85">
        <v>4.3</v>
      </c>
      <c r="Q16" s="63"/>
    </row>
    <row r="17" spans="1:17" s="68" customFormat="1" ht="15" customHeight="1">
      <c r="A17" s="66"/>
      <c r="B17" s="45">
        <v>24</v>
      </c>
      <c r="C17" s="45" t="s">
        <v>14</v>
      </c>
      <c r="D17" s="67"/>
      <c r="E17" s="57"/>
      <c r="F17" s="58"/>
      <c r="G17" s="70">
        <v>101.03333333333335</v>
      </c>
      <c r="H17" s="85">
        <f>ROUND(G17/G16*100-100,1)</f>
        <v>-1</v>
      </c>
      <c r="I17" s="62"/>
      <c r="J17" s="71"/>
      <c r="K17" s="58">
        <v>98.16666666666667</v>
      </c>
      <c r="L17" s="85">
        <f>ROUND(K17/K16*100-100,1)</f>
        <v>-4.2</v>
      </c>
      <c r="M17" s="62"/>
      <c r="N17" s="71"/>
      <c r="O17" s="58">
        <v>96.51666666666667</v>
      </c>
      <c r="P17" s="85">
        <f>ROUND(O17/O16*100-100,1)</f>
        <v>-6.6</v>
      </c>
      <c r="Q17" s="63"/>
    </row>
    <row r="18" spans="1:17" s="68" customFormat="1" ht="15" customHeight="1">
      <c r="A18" s="66"/>
      <c r="B18" s="45">
        <v>25</v>
      </c>
      <c r="C18" s="45" t="s">
        <v>14</v>
      </c>
      <c r="D18" s="67"/>
      <c r="E18" s="57"/>
      <c r="F18" s="58"/>
      <c r="G18" s="81">
        <v>107.4</v>
      </c>
      <c r="H18" s="85">
        <f>ROUND(G18/G17*100-100,1)</f>
        <v>6.3</v>
      </c>
      <c r="I18" s="62"/>
      <c r="J18" s="71"/>
      <c r="K18" s="81">
        <v>102.4</v>
      </c>
      <c r="L18" s="85">
        <f>ROUND(K18/K17*100-100,1)</f>
        <v>4.3</v>
      </c>
      <c r="M18" s="62"/>
      <c r="N18" s="71"/>
      <c r="O18" s="81">
        <v>89.8</v>
      </c>
      <c r="P18" s="85">
        <f>ROUND(O18/O17*100-100,1)</f>
        <v>-7</v>
      </c>
      <c r="Q18" s="63"/>
    </row>
    <row r="19" spans="1:17" s="68" customFormat="1" ht="15" customHeight="1">
      <c r="A19" s="66"/>
      <c r="B19" s="45">
        <v>26</v>
      </c>
      <c r="C19" s="45" t="s">
        <v>14</v>
      </c>
      <c r="D19" s="67"/>
      <c r="E19" s="57"/>
      <c r="F19" s="58"/>
      <c r="G19" s="81">
        <v>113</v>
      </c>
      <c r="H19" s="85">
        <f>ROUND(G19/G18*100-100,1)</f>
        <v>5.2</v>
      </c>
      <c r="I19" s="62"/>
      <c r="J19" s="71"/>
      <c r="K19" s="81">
        <v>109</v>
      </c>
      <c r="L19" s="85">
        <f>ROUND(K19/K18*100-100,1)</f>
        <v>6.4</v>
      </c>
      <c r="M19" s="62"/>
      <c r="N19" s="71"/>
      <c r="O19" s="81">
        <v>90.1</v>
      </c>
      <c r="P19" s="85">
        <f>ROUND(O19/O18*100-100,1)</f>
        <v>0.3</v>
      </c>
      <c r="Q19" s="63"/>
    </row>
    <row r="20" spans="1:17" s="68" customFormat="1" ht="15" customHeight="1">
      <c r="A20" s="66"/>
      <c r="B20" s="45">
        <v>27</v>
      </c>
      <c r="C20" s="45" t="s">
        <v>14</v>
      </c>
      <c r="D20" s="67"/>
      <c r="E20" s="57"/>
      <c r="F20" s="58"/>
      <c r="G20" s="83">
        <f>ROUND(SUM(G92:G103)/12,1)</f>
        <v>114.9</v>
      </c>
      <c r="H20" s="85">
        <f>ROUND(G20/G19*100-100,1)</f>
        <v>1.7</v>
      </c>
      <c r="I20" s="62"/>
      <c r="J20" s="65"/>
      <c r="K20" s="81">
        <f>ROUND(SUM(K92:K103)/12,1)</f>
        <v>112.1</v>
      </c>
      <c r="L20" s="70">
        <f>ROUND(K20/K19*100-100,1)</f>
        <v>2.8</v>
      </c>
      <c r="M20" s="62"/>
      <c r="N20" s="65"/>
      <c r="O20" s="81">
        <f>ROUND(SUM(O92:O103)/12,1)</f>
        <v>90.3</v>
      </c>
      <c r="P20" s="84">
        <f>ROUND(O20/O19*100-100,1)</f>
        <v>0.2</v>
      </c>
      <c r="Q20" s="63"/>
    </row>
    <row r="21" spans="1:17" s="68" customFormat="1" ht="5.25" customHeight="1">
      <c r="A21" s="66"/>
      <c r="B21" s="45"/>
      <c r="C21" s="45"/>
      <c r="D21" s="67"/>
      <c r="E21" s="57"/>
      <c r="F21" s="58"/>
      <c r="G21" s="83"/>
      <c r="H21" s="85"/>
      <c r="I21" s="62"/>
      <c r="J21" s="61"/>
      <c r="K21" s="58"/>
      <c r="L21" s="70"/>
      <c r="M21" s="62"/>
      <c r="N21" s="61"/>
      <c r="O21" s="58"/>
      <c r="P21" s="84"/>
      <c r="Q21" s="63"/>
    </row>
    <row r="22" spans="1:17" ht="15" customHeight="1">
      <c r="A22" s="40" t="s">
        <v>11</v>
      </c>
      <c r="B22" t="s">
        <v>15</v>
      </c>
      <c r="C22" s="1" t="s">
        <v>16</v>
      </c>
      <c r="D22" s="3" t="s">
        <v>17</v>
      </c>
      <c r="E22" s="48">
        <v>104.9</v>
      </c>
      <c r="F22" s="42">
        <v>0.4</v>
      </c>
      <c r="G22" s="49">
        <v>106.3</v>
      </c>
      <c r="H22" s="39">
        <v>6.4</v>
      </c>
      <c r="I22" s="41">
        <v>103.6</v>
      </c>
      <c r="J22" s="50">
        <v>-0.9</v>
      </c>
      <c r="K22" s="42">
        <v>105.8</v>
      </c>
      <c r="L22" s="44">
        <v>7.2</v>
      </c>
      <c r="M22" s="48">
        <v>99.3</v>
      </c>
      <c r="N22" s="50">
        <v>-8</v>
      </c>
      <c r="O22" s="43">
        <v>102.1</v>
      </c>
      <c r="P22" s="47">
        <v>-1.9</v>
      </c>
      <c r="Q22" s="44"/>
    </row>
    <row r="23" spans="1:17" ht="15" customHeight="1">
      <c r="A23" s="40"/>
      <c r="C23" s="1" t="s">
        <v>18</v>
      </c>
      <c r="D23" s="3" t="s">
        <v>17</v>
      </c>
      <c r="E23" s="48">
        <v>103.2</v>
      </c>
      <c r="F23" s="42">
        <v>-1.6</v>
      </c>
      <c r="G23" s="49">
        <v>100</v>
      </c>
      <c r="H23" s="39">
        <v>4.3</v>
      </c>
      <c r="I23" s="41">
        <v>100.1</v>
      </c>
      <c r="J23" s="50">
        <v>-3.4</v>
      </c>
      <c r="K23" s="42">
        <v>94.5</v>
      </c>
      <c r="L23" s="44">
        <v>-0.6</v>
      </c>
      <c r="M23" s="48">
        <v>102.6</v>
      </c>
      <c r="N23" s="50">
        <v>3.3</v>
      </c>
      <c r="O23" s="43">
        <v>97</v>
      </c>
      <c r="P23" s="47">
        <v>0.3</v>
      </c>
      <c r="Q23" s="44"/>
    </row>
    <row r="24" spans="1:17" ht="15" customHeight="1">
      <c r="A24" s="40"/>
      <c r="C24" s="1" t="s">
        <v>19</v>
      </c>
      <c r="D24" s="3" t="s">
        <v>17</v>
      </c>
      <c r="E24" s="48">
        <v>100.2</v>
      </c>
      <c r="F24" s="42">
        <v>-2.9</v>
      </c>
      <c r="G24" s="49">
        <v>100.5</v>
      </c>
      <c r="H24" s="39">
        <v>0.7</v>
      </c>
      <c r="I24" s="41">
        <v>96.9</v>
      </c>
      <c r="J24" s="50">
        <v>-3.2</v>
      </c>
      <c r="K24" s="42">
        <v>98</v>
      </c>
      <c r="L24" s="44">
        <v>-3.3</v>
      </c>
      <c r="M24" s="48">
        <v>96.4</v>
      </c>
      <c r="N24" s="50">
        <v>-6</v>
      </c>
      <c r="O24" s="43">
        <v>94.3</v>
      </c>
      <c r="P24" s="47">
        <v>-7</v>
      </c>
      <c r="Q24" s="44"/>
    </row>
    <row r="25" spans="1:17" ht="15" customHeight="1">
      <c r="A25" s="40"/>
      <c r="C25" s="1" t="s">
        <v>20</v>
      </c>
      <c r="D25" s="3" t="s">
        <v>17</v>
      </c>
      <c r="E25" s="48">
        <v>104.2</v>
      </c>
      <c r="F25" s="42">
        <v>4</v>
      </c>
      <c r="G25" s="49">
        <v>107.6</v>
      </c>
      <c r="H25" s="39">
        <v>1.3</v>
      </c>
      <c r="I25" s="41">
        <v>100</v>
      </c>
      <c r="J25" s="50">
        <v>3.2</v>
      </c>
      <c r="K25" s="42">
        <v>104.7</v>
      </c>
      <c r="L25" s="44">
        <v>-2.6</v>
      </c>
      <c r="M25" s="48">
        <v>95.6</v>
      </c>
      <c r="N25" s="50">
        <v>-0.8</v>
      </c>
      <c r="O25" s="43">
        <v>100.4</v>
      </c>
      <c r="P25" s="47">
        <v>-11.2</v>
      </c>
      <c r="Q25" s="44"/>
    </row>
    <row r="26" spans="1:17" ht="15" customHeight="1">
      <c r="A26" s="40" t="s">
        <v>11</v>
      </c>
      <c r="B26" t="s">
        <v>21</v>
      </c>
      <c r="C26" s="1" t="s">
        <v>16</v>
      </c>
      <c r="D26" s="3" t="s">
        <v>17</v>
      </c>
      <c r="E26" s="48">
        <v>97.5</v>
      </c>
      <c r="F26" s="42">
        <v>-6.4</v>
      </c>
      <c r="G26" s="49">
        <v>96</v>
      </c>
      <c r="H26" s="39">
        <v>-9.7</v>
      </c>
      <c r="I26" s="41">
        <v>95.6</v>
      </c>
      <c r="J26" s="50">
        <v>-4.4</v>
      </c>
      <c r="K26" s="42">
        <v>95.4</v>
      </c>
      <c r="L26" s="44">
        <v>-9.8</v>
      </c>
      <c r="M26" s="48">
        <v>92.4</v>
      </c>
      <c r="N26" s="50">
        <v>-3.3</v>
      </c>
      <c r="O26" s="43">
        <v>94.3</v>
      </c>
      <c r="P26" s="47">
        <v>-7.6</v>
      </c>
      <c r="Q26" s="44"/>
    </row>
    <row r="27" spans="1:17" ht="15" customHeight="1">
      <c r="A27" s="40"/>
      <c r="C27" s="1" t="s">
        <v>18</v>
      </c>
      <c r="D27" s="3" t="s">
        <v>17</v>
      </c>
      <c r="E27" s="48">
        <v>103.4</v>
      </c>
      <c r="F27" s="42">
        <v>6.1</v>
      </c>
      <c r="G27" s="49">
        <v>99.9</v>
      </c>
      <c r="H27" s="39">
        <v>-0.1</v>
      </c>
      <c r="I27" s="41">
        <v>99.9</v>
      </c>
      <c r="J27" s="50">
        <v>4.5</v>
      </c>
      <c r="K27" s="42">
        <v>94.3</v>
      </c>
      <c r="L27" s="44">
        <v>-0.2</v>
      </c>
      <c r="M27" s="48">
        <v>90.2</v>
      </c>
      <c r="N27" s="50">
        <v>-2.4</v>
      </c>
      <c r="O27" s="43">
        <v>84.6</v>
      </c>
      <c r="P27" s="47">
        <v>-12.8</v>
      </c>
      <c r="Q27" s="44"/>
    </row>
    <row r="28" spans="1:17" ht="15" customHeight="1">
      <c r="A28" s="40"/>
      <c r="C28" s="1" t="s">
        <v>19</v>
      </c>
      <c r="D28" s="3" t="s">
        <v>17</v>
      </c>
      <c r="E28" s="48">
        <v>106.4</v>
      </c>
      <c r="F28" s="42">
        <v>2.9</v>
      </c>
      <c r="G28" s="49">
        <v>106.2</v>
      </c>
      <c r="H28" s="39">
        <v>5.7</v>
      </c>
      <c r="I28" s="41">
        <v>100.8</v>
      </c>
      <c r="J28" s="50">
        <v>0.9</v>
      </c>
      <c r="K28" s="42">
        <v>100.5</v>
      </c>
      <c r="L28" s="44">
        <v>2.6</v>
      </c>
      <c r="M28" s="48">
        <v>91.4</v>
      </c>
      <c r="N28" s="50">
        <v>1.3</v>
      </c>
      <c r="O28" s="43">
        <v>89.7</v>
      </c>
      <c r="P28" s="47">
        <v>-4.9</v>
      </c>
      <c r="Q28" s="44"/>
    </row>
    <row r="29" spans="1:17" ht="15" customHeight="1">
      <c r="A29" s="40"/>
      <c r="C29" s="1" t="s">
        <v>20</v>
      </c>
      <c r="D29" s="3" t="s">
        <v>17</v>
      </c>
      <c r="E29" s="48">
        <v>111.4</v>
      </c>
      <c r="F29" s="42">
        <v>4.7</v>
      </c>
      <c r="G29" s="49">
        <v>117.5</v>
      </c>
      <c r="H29" s="39">
        <v>9.2</v>
      </c>
      <c r="I29" s="41">
        <v>105.4</v>
      </c>
      <c r="J29" s="50">
        <v>4.6</v>
      </c>
      <c r="K29" s="42">
        <v>112.4</v>
      </c>
      <c r="L29" s="44">
        <v>7.4</v>
      </c>
      <c r="M29" s="48">
        <v>91.8</v>
      </c>
      <c r="N29" s="50">
        <v>0.4</v>
      </c>
      <c r="O29" s="43">
        <v>97.7</v>
      </c>
      <c r="P29" s="47">
        <v>-2.7</v>
      </c>
      <c r="Q29" s="44"/>
    </row>
    <row r="30" spans="1:17" ht="15" customHeight="1">
      <c r="A30" s="40" t="s">
        <v>11</v>
      </c>
      <c r="B30" t="s">
        <v>22</v>
      </c>
      <c r="C30" s="1" t="s">
        <v>16</v>
      </c>
      <c r="D30" s="3" t="s">
        <v>17</v>
      </c>
      <c r="E30" s="46">
        <v>108.3</v>
      </c>
      <c r="F30" s="42">
        <v>-2.8</v>
      </c>
      <c r="G30" s="46">
        <v>105.9</v>
      </c>
      <c r="H30" s="39">
        <v>10.3</v>
      </c>
      <c r="I30" s="46">
        <v>103.3</v>
      </c>
      <c r="J30" s="50">
        <v>-2</v>
      </c>
      <c r="K30" s="46">
        <v>102.5</v>
      </c>
      <c r="L30" s="39">
        <v>7.4</v>
      </c>
      <c r="M30" s="51">
        <v>86.1</v>
      </c>
      <c r="N30" s="50">
        <v>-6.2</v>
      </c>
      <c r="O30" s="46">
        <v>87.2</v>
      </c>
      <c r="P30" s="47">
        <v>-7.5</v>
      </c>
      <c r="Q30" s="44"/>
    </row>
    <row r="31" spans="1:17" ht="15" customHeight="1">
      <c r="A31" s="40"/>
      <c r="C31" s="1" t="s">
        <v>18</v>
      </c>
      <c r="D31" s="3" t="s">
        <v>17</v>
      </c>
      <c r="E31" s="46">
        <v>107.5</v>
      </c>
      <c r="F31" s="42">
        <v>-0.7</v>
      </c>
      <c r="G31" s="46">
        <v>101.7</v>
      </c>
      <c r="H31" s="39">
        <v>1.8</v>
      </c>
      <c r="I31" s="46">
        <v>103.6</v>
      </c>
      <c r="J31" s="50">
        <v>0.3</v>
      </c>
      <c r="K31" s="46">
        <v>96.7</v>
      </c>
      <c r="L31" s="39">
        <v>2.5</v>
      </c>
      <c r="M31" s="51">
        <v>86.8</v>
      </c>
      <c r="N31" s="50">
        <v>0.8</v>
      </c>
      <c r="O31" s="46">
        <v>80.8</v>
      </c>
      <c r="P31" s="47">
        <v>-4.5</v>
      </c>
      <c r="Q31" s="44"/>
    </row>
    <row r="32" spans="1:17" ht="15" customHeight="1">
      <c r="A32" s="40"/>
      <c r="C32" s="1" t="s">
        <v>19</v>
      </c>
      <c r="D32" s="3" t="s">
        <v>17</v>
      </c>
      <c r="E32" s="46">
        <v>112.1</v>
      </c>
      <c r="F32" s="42">
        <v>4.3</v>
      </c>
      <c r="G32" s="46">
        <v>111.6</v>
      </c>
      <c r="H32" s="39">
        <v>5.1</v>
      </c>
      <c r="I32" s="46">
        <v>106.9</v>
      </c>
      <c r="J32" s="50">
        <v>3.2</v>
      </c>
      <c r="K32" s="46">
        <v>105.9</v>
      </c>
      <c r="L32" s="39">
        <v>5.4</v>
      </c>
      <c r="M32" s="51">
        <v>88.4</v>
      </c>
      <c r="N32" s="50">
        <v>1.8</v>
      </c>
      <c r="O32" s="46">
        <v>86.3</v>
      </c>
      <c r="P32" s="47">
        <v>-3.8</v>
      </c>
      <c r="Q32" s="44"/>
    </row>
    <row r="33" spans="1:17" ht="15" customHeight="1">
      <c r="A33" s="40"/>
      <c r="C33" s="1" t="s">
        <v>20</v>
      </c>
      <c r="D33" s="3" t="s">
        <v>17</v>
      </c>
      <c r="E33" s="46">
        <v>116.7</v>
      </c>
      <c r="F33" s="42">
        <v>4.1</v>
      </c>
      <c r="G33" s="46">
        <v>126.2</v>
      </c>
      <c r="H33" s="39">
        <v>7.4</v>
      </c>
      <c r="I33" s="46">
        <v>113.9</v>
      </c>
      <c r="J33" s="42">
        <v>6.5</v>
      </c>
      <c r="K33" s="46">
        <v>123.2</v>
      </c>
      <c r="L33" s="39">
        <v>9.6</v>
      </c>
      <c r="M33" s="51">
        <v>91.5</v>
      </c>
      <c r="N33" s="42">
        <v>3.5</v>
      </c>
      <c r="O33" s="46">
        <v>98.7</v>
      </c>
      <c r="P33" s="39">
        <v>1</v>
      </c>
      <c r="Q33" s="44"/>
    </row>
    <row r="34" spans="1:17" s="68" customFormat="1" ht="15" customHeight="1">
      <c r="A34" s="59" t="s">
        <v>11</v>
      </c>
      <c r="B34" s="68" t="s">
        <v>23</v>
      </c>
      <c r="C34" s="45" t="s">
        <v>16</v>
      </c>
      <c r="D34" s="67" t="s">
        <v>17</v>
      </c>
      <c r="E34" s="81">
        <v>117.1</v>
      </c>
      <c r="F34" s="58">
        <v>0.3</v>
      </c>
      <c r="G34" s="81">
        <v>112.6</v>
      </c>
      <c r="H34" s="60">
        <v>6.3</v>
      </c>
      <c r="I34" s="81">
        <v>112.2</v>
      </c>
      <c r="J34" s="58">
        <v>-1.5</v>
      </c>
      <c r="K34" s="81">
        <v>110.3</v>
      </c>
      <c r="L34" s="60">
        <v>7.6</v>
      </c>
      <c r="M34" s="82">
        <v>93.8</v>
      </c>
      <c r="N34" s="58">
        <v>2.5</v>
      </c>
      <c r="O34" s="81">
        <v>94.8</v>
      </c>
      <c r="P34" s="60">
        <v>8.7</v>
      </c>
      <c r="Q34" s="63"/>
    </row>
    <row r="35" spans="1:17" s="68" customFormat="1" ht="15" customHeight="1">
      <c r="A35" s="59"/>
      <c r="C35" s="45" t="s">
        <v>24</v>
      </c>
      <c r="D35" s="67" t="s">
        <v>17</v>
      </c>
      <c r="E35" s="83">
        <v>120.4</v>
      </c>
      <c r="F35" s="58">
        <v>2.8</v>
      </c>
      <c r="G35" s="83">
        <v>114.8</v>
      </c>
      <c r="H35" s="60">
        <v>12.9</v>
      </c>
      <c r="I35" s="83">
        <v>116.7</v>
      </c>
      <c r="J35" s="58">
        <v>4</v>
      </c>
      <c r="K35" s="81">
        <v>109.2</v>
      </c>
      <c r="L35" s="60">
        <v>12.9</v>
      </c>
      <c r="M35" s="83">
        <v>97.3</v>
      </c>
      <c r="N35" s="58">
        <v>3.7</v>
      </c>
      <c r="O35" s="81">
        <v>91.1</v>
      </c>
      <c r="P35" s="60">
        <v>12.7</v>
      </c>
      <c r="Q35" s="63"/>
    </row>
    <row r="36" spans="1:17" s="68" customFormat="1" ht="15" customHeight="1">
      <c r="A36" s="59"/>
      <c r="C36" s="45" t="s">
        <v>25</v>
      </c>
      <c r="D36" s="67" t="s">
        <v>17</v>
      </c>
      <c r="E36" s="83">
        <v>115.4</v>
      </c>
      <c r="F36" s="58">
        <v>-4.2</v>
      </c>
      <c r="G36" s="83">
        <v>115.4</v>
      </c>
      <c r="H36" s="60">
        <v>3.4</v>
      </c>
      <c r="I36" s="83">
        <v>112.8</v>
      </c>
      <c r="J36" s="58">
        <v>-3.3</v>
      </c>
      <c r="K36" s="81">
        <v>111.1</v>
      </c>
      <c r="L36" s="60">
        <v>4.9</v>
      </c>
      <c r="M36" s="83">
        <v>90.1</v>
      </c>
      <c r="N36" s="58">
        <v>-7.4</v>
      </c>
      <c r="O36" s="81">
        <v>87.6</v>
      </c>
      <c r="P36" s="60">
        <v>1.5</v>
      </c>
      <c r="Q36" s="63"/>
    </row>
    <row r="37" spans="1:17" s="68" customFormat="1" ht="15" customHeight="1">
      <c r="A37" s="59"/>
      <c r="C37" s="45" t="s">
        <v>20</v>
      </c>
      <c r="D37" s="67" t="s">
        <v>17</v>
      </c>
      <c r="E37" s="83">
        <v>109.8</v>
      </c>
      <c r="F37" s="58">
        <v>-4.9</v>
      </c>
      <c r="G37" s="83">
        <v>118.7</v>
      </c>
      <c r="H37" s="60">
        <v>-5.9</v>
      </c>
      <c r="I37" s="83">
        <v>108.4</v>
      </c>
      <c r="J37" s="58">
        <v>-3.9</v>
      </c>
      <c r="K37" s="81">
        <v>118.2</v>
      </c>
      <c r="L37" s="60">
        <v>-4.1</v>
      </c>
      <c r="M37" s="83">
        <v>87.2</v>
      </c>
      <c r="N37" s="58">
        <v>-3.2</v>
      </c>
      <c r="O37" s="81">
        <v>94.3</v>
      </c>
      <c r="P37" s="60">
        <v>-4.5</v>
      </c>
      <c r="Q37" s="63"/>
    </row>
    <row r="38" spans="1:17" s="68" customFormat="1" ht="15" customHeight="1">
      <c r="A38" s="59" t="s">
        <v>11</v>
      </c>
      <c r="B38" s="68" t="s">
        <v>26</v>
      </c>
      <c r="C38" s="45" t="s">
        <v>16</v>
      </c>
      <c r="D38" s="67" t="s">
        <v>17</v>
      </c>
      <c r="E38" s="83">
        <f>ROUND(AVERAGE(E101:E103),1)</f>
        <v>111.4</v>
      </c>
      <c r="F38" s="58">
        <f>ROUND(E38/E37*100-100,1)</f>
        <v>1.5</v>
      </c>
      <c r="G38" s="83">
        <f>ROUND(AVERAGE(G101:G103),1)</f>
        <v>110.7</v>
      </c>
      <c r="H38" s="60">
        <f>ROUND(G38/G34*100-100,1)</f>
        <v>-1.7</v>
      </c>
      <c r="I38" s="83">
        <f>ROUND(AVERAGE(I101:I103),1)</f>
        <v>109</v>
      </c>
      <c r="J38" s="58">
        <f>ROUND(I38/I37*100-100,1)</f>
        <v>0.6</v>
      </c>
      <c r="K38" s="83">
        <f>ROUND(AVERAGE(K101:K103),1)</f>
        <v>110</v>
      </c>
      <c r="L38" s="60">
        <f>ROUND(K38/K34*100-100,1)</f>
        <v>-0.3</v>
      </c>
      <c r="M38" s="83">
        <f>ROUND(AVERAGE(M101:M103),1)</f>
        <v>87.3</v>
      </c>
      <c r="N38" s="58">
        <f>ROUND(M38/M37*100-100,1)</f>
        <v>0.1</v>
      </c>
      <c r="O38" s="83">
        <f>ROUND(AVERAGE(O101:O103),1)</f>
        <v>88.4</v>
      </c>
      <c r="P38" s="60">
        <f>ROUND(O38/O34*100-100,1)</f>
        <v>-6.8</v>
      </c>
      <c r="Q38" s="63"/>
    </row>
    <row r="39" spans="1:17" s="68" customFormat="1" ht="15" customHeight="1">
      <c r="A39" s="59"/>
      <c r="C39" s="45" t="s">
        <v>18</v>
      </c>
      <c r="D39" s="67" t="s">
        <v>17</v>
      </c>
      <c r="E39" s="83">
        <f>ROUND(AVERAGE(E104:E106),1)</f>
        <v>102.8</v>
      </c>
      <c r="F39" s="58">
        <f>ROUND(E39/E38*100-100,1)</f>
        <v>-7.7</v>
      </c>
      <c r="G39" s="83">
        <f>ROUND(AVERAGE(G104:G106),1)</f>
        <v>98.2</v>
      </c>
      <c r="H39" s="60">
        <f>ROUND(G39/G35*100-100,1)</f>
        <v>-14.5</v>
      </c>
      <c r="I39" s="83">
        <f>ROUND(AVERAGE(I104:I106),1)</f>
        <v>99.8</v>
      </c>
      <c r="J39" s="61">
        <f>ROUND(I39/I38*100-100,1)</f>
        <v>-8.4</v>
      </c>
      <c r="K39" s="81">
        <f>ROUND(AVERAGE(K104:K106),1)</f>
        <v>93.4</v>
      </c>
      <c r="L39" s="60">
        <f>ROUND(K39/K35*100-100,1)</f>
        <v>-14.5</v>
      </c>
      <c r="M39" s="83">
        <f>ROUND(AVERAGE(M104:M106),1)</f>
        <v>80.4</v>
      </c>
      <c r="N39" s="61">
        <f>ROUND(M39/M38*100-100,1)</f>
        <v>-7.9</v>
      </c>
      <c r="O39" s="81">
        <f>ROUND(AVERAGE(O104:O106),1)</f>
        <v>75.3</v>
      </c>
      <c r="P39" s="64">
        <f>ROUND(O39/O35*100-100,1)</f>
        <v>-17.3</v>
      </c>
      <c r="Q39" s="63"/>
    </row>
    <row r="40" spans="1:17" s="68" customFormat="1" ht="15" customHeight="1">
      <c r="A40" s="59"/>
      <c r="C40" s="45" t="s">
        <v>42</v>
      </c>
      <c r="D40" s="67" t="s">
        <v>17</v>
      </c>
      <c r="E40" s="83">
        <f>ROUND(AVERAGE(E107:E109),1)</f>
        <v>130.7</v>
      </c>
      <c r="F40" s="58">
        <f>ROUND(E40/E39*100-100,1)</f>
        <v>27.1</v>
      </c>
      <c r="G40" s="83">
        <f>ROUND(AVERAGE(G107:G109),1)</f>
        <v>129.9</v>
      </c>
      <c r="H40" s="60">
        <f>ROUND(G40/G36*100-100,1)</f>
        <v>12.6</v>
      </c>
      <c r="I40" s="83">
        <f>ROUND(AVERAGE(I107:I109),1)</f>
        <v>125.6</v>
      </c>
      <c r="J40" s="61">
        <f>ROUND(I40/I39*100-100,1)</f>
        <v>25.9</v>
      </c>
      <c r="K40" s="81">
        <f>ROUND(AVERAGE(K107:K109),1)</f>
        <v>122.9</v>
      </c>
      <c r="L40" s="60">
        <f>ROUND(K40/K36*100-100,1)</f>
        <v>10.6</v>
      </c>
      <c r="M40" s="83">
        <f>ROUND(AVERAGE(M107:M109),1)</f>
        <v>77.9</v>
      </c>
      <c r="N40" s="61">
        <f>ROUND(M40/M39*100-100,1)</f>
        <v>-3.1</v>
      </c>
      <c r="O40" s="81">
        <f>ROUND(AVERAGE(O107:O109),1)</f>
        <v>75.7</v>
      </c>
      <c r="P40" s="64">
        <f>ROUND(O40/O36*100-100,1)</f>
        <v>-13.6</v>
      </c>
      <c r="Q40" s="63"/>
    </row>
    <row r="41" spans="1:17" s="68" customFormat="1" ht="15" customHeight="1">
      <c r="A41" s="59"/>
      <c r="C41" s="45" t="s">
        <v>20</v>
      </c>
      <c r="D41" s="67" t="s">
        <v>17</v>
      </c>
      <c r="E41" s="83">
        <f>ROUND(AVERAGE(E110:E112),1)</f>
        <v>140.1</v>
      </c>
      <c r="F41" s="58">
        <f>ROUND(E41/E40*100-100,1)</f>
        <v>7.2</v>
      </c>
      <c r="G41" s="83">
        <f>ROUND(AVERAGE(G110:G112),1)</f>
        <v>150.4</v>
      </c>
      <c r="H41" s="60">
        <f>ROUND(G41/G37*100-100,1)</f>
        <v>26.7</v>
      </c>
      <c r="I41" s="83">
        <f>ROUND(AVERAGE(I110:I112),1)</f>
        <v>132.6</v>
      </c>
      <c r="J41" s="61">
        <f>ROUND(I41/I40*100-100,1)</f>
        <v>5.6</v>
      </c>
      <c r="K41" s="81">
        <f>ROUND(AVERAGE(K110:K112),1)</f>
        <v>143.3</v>
      </c>
      <c r="L41" s="60">
        <f>ROUND(K41/K37*100-100,1)</f>
        <v>21.2</v>
      </c>
      <c r="M41" s="83">
        <f>ROUND(AVERAGE(M110:M112),1)</f>
        <v>81.2</v>
      </c>
      <c r="N41" s="61">
        <f>ROUND(M41/M40*100-100,1)</f>
        <v>4.2</v>
      </c>
      <c r="O41" s="81">
        <f>ROUND(AVERAGE(O110:O112),1)</f>
        <v>87.7</v>
      </c>
      <c r="P41" s="64">
        <f>ROUND(O41/O37*100-100,1)</f>
        <v>-7</v>
      </c>
      <c r="Q41" s="63"/>
    </row>
    <row r="42" spans="1:17" s="68" customFormat="1" ht="5.25" customHeight="1">
      <c r="A42" s="66"/>
      <c r="C42" s="45"/>
      <c r="D42" s="67"/>
      <c r="E42" s="57"/>
      <c r="F42" s="58"/>
      <c r="G42" s="63"/>
      <c r="H42" s="60"/>
      <c r="I42" s="57"/>
      <c r="J42" s="61"/>
      <c r="K42" s="58"/>
      <c r="L42" s="60"/>
      <c r="M42" s="63"/>
      <c r="N42" s="61"/>
      <c r="O42" s="58"/>
      <c r="P42" s="64"/>
      <c r="Q42" s="63"/>
    </row>
    <row r="43" spans="1:17" s="1" customFormat="1" ht="14.25" customHeight="1" hidden="1">
      <c r="A43" s="40" t="s">
        <v>13</v>
      </c>
      <c r="B43" s="1" t="s">
        <v>27</v>
      </c>
      <c r="C43" s="52">
        <v>3</v>
      </c>
      <c r="D43" s="53" t="s">
        <v>28</v>
      </c>
      <c r="E43" s="48">
        <v>97.4</v>
      </c>
      <c r="F43" s="43">
        <v>-5.3</v>
      </c>
      <c r="G43" s="49">
        <v>106.3</v>
      </c>
      <c r="H43" s="39">
        <v>-1.1</v>
      </c>
      <c r="I43" s="41">
        <v>94.4</v>
      </c>
      <c r="J43" s="50">
        <v>-6.3</v>
      </c>
      <c r="K43" s="42">
        <v>108</v>
      </c>
      <c r="L43" s="39">
        <v>-6.1</v>
      </c>
      <c r="M43" s="49">
        <v>109.2</v>
      </c>
      <c r="N43" s="50">
        <v>13.9</v>
      </c>
      <c r="O43" s="43">
        <v>103.7</v>
      </c>
      <c r="P43" s="39">
        <v>7.8</v>
      </c>
      <c r="Q43" s="44"/>
    </row>
    <row r="44" spans="1:17" s="1" customFormat="1" ht="14.25" customHeight="1" hidden="1">
      <c r="A44" s="40"/>
      <c r="C44" s="52">
        <v>4</v>
      </c>
      <c r="D44" s="53" t="s">
        <v>28</v>
      </c>
      <c r="E44" s="48">
        <v>100.8</v>
      </c>
      <c r="F44" s="43">
        <f aca="true" t="shared" si="3" ref="F44:F111">ROUND(E44/E43*100-100,1)</f>
        <v>3.5</v>
      </c>
      <c r="G44" s="49">
        <v>95.5</v>
      </c>
      <c r="H44" s="39">
        <v>-0.9</v>
      </c>
      <c r="I44" s="41">
        <v>102.2</v>
      </c>
      <c r="J44" s="50">
        <f aca="true" t="shared" si="4" ref="J44:J102">ROUND(I44/I43*100-100,1)</f>
        <v>8.3</v>
      </c>
      <c r="K44" s="42">
        <v>95.5</v>
      </c>
      <c r="L44" s="39">
        <v>-1</v>
      </c>
      <c r="M44" s="49">
        <v>103.7</v>
      </c>
      <c r="N44" s="50">
        <f aca="true" t="shared" si="5" ref="N44:N102">ROUND(M44/M43*100-100,1)</f>
        <v>-5</v>
      </c>
      <c r="O44" s="43">
        <v>96.3</v>
      </c>
      <c r="P44" s="39">
        <v>4.7</v>
      </c>
      <c r="Q44" s="44"/>
    </row>
    <row r="45" spans="1:17" s="1" customFormat="1" ht="14.25" customHeight="1" hidden="1">
      <c r="A45" s="40"/>
      <c r="C45" s="52">
        <v>5</v>
      </c>
      <c r="D45" s="53" t="s">
        <v>28</v>
      </c>
      <c r="E45" s="48">
        <v>99.9</v>
      </c>
      <c r="F45" s="43">
        <f t="shared" si="3"/>
        <v>-0.9</v>
      </c>
      <c r="G45" s="49">
        <v>94</v>
      </c>
      <c r="H45" s="39">
        <v>6</v>
      </c>
      <c r="I45" s="41">
        <v>102.6</v>
      </c>
      <c r="J45" s="50">
        <f t="shared" si="4"/>
        <v>0.4</v>
      </c>
      <c r="K45" s="42">
        <v>92.6</v>
      </c>
      <c r="L45" s="39">
        <v>7.1</v>
      </c>
      <c r="M45" s="49">
        <v>102.5</v>
      </c>
      <c r="N45" s="50">
        <f t="shared" si="5"/>
        <v>-1.2</v>
      </c>
      <c r="O45" s="43">
        <v>97.3</v>
      </c>
      <c r="P45" s="39">
        <v>5.3</v>
      </c>
      <c r="Q45" s="44"/>
    </row>
    <row r="46" spans="1:17" s="1" customFormat="1" ht="14.25" customHeight="1" hidden="1">
      <c r="A46" s="40"/>
      <c r="C46" s="52">
        <v>6</v>
      </c>
      <c r="D46" s="53" t="s">
        <v>28</v>
      </c>
      <c r="E46" s="48">
        <v>97.5</v>
      </c>
      <c r="F46" s="43">
        <f t="shared" si="3"/>
        <v>-2.4</v>
      </c>
      <c r="G46" s="49">
        <v>98.2</v>
      </c>
      <c r="H46" s="39">
        <v>-2.1</v>
      </c>
      <c r="I46" s="41">
        <v>99.4</v>
      </c>
      <c r="J46" s="50">
        <f t="shared" si="4"/>
        <v>-3.1</v>
      </c>
      <c r="K46" s="42">
        <v>97.3</v>
      </c>
      <c r="L46" s="39">
        <v>0</v>
      </c>
      <c r="M46" s="49">
        <v>101.5</v>
      </c>
      <c r="N46" s="50">
        <f t="shared" si="5"/>
        <v>-1</v>
      </c>
      <c r="O46" s="43">
        <v>96.4</v>
      </c>
      <c r="P46" s="39">
        <v>6.4</v>
      </c>
      <c r="Q46" s="44"/>
    </row>
    <row r="47" spans="1:17" s="1" customFormat="1" ht="14.25" customHeight="1" hidden="1">
      <c r="A47" s="40"/>
      <c r="C47" s="52">
        <v>7</v>
      </c>
      <c r="D47" s="53" t="s">
        <v>28</v>
      </c>
      <c r="E47" s="48">
        <v>101.1</v>
      </c>
      <c r="F47" s="43">
        <f t="shared" si="3"/>
        <v>3.7</v>
      </c>
      <c r="G47" s="49">
        <v>100.9</v>
      </c>
      <c r="H47" s="39">
        <v>-1.6</v>
      </c>
      <c r="I47" s="41">
        <v>103.2</v>
      </c>
      <c r="J47" s="50">
        <f t="shared" si="4"/>
        <v>3.8</v>
      </c>
      <c r="K47" s="42">
        <v>100.5</v>
      </c>
      <c r="L47" s="39">
        <v>0.6</v>
      </c>
      <c r="M47" s="49">
        <v>98.9</v>
      </c>
      <c r="N47" s="50">
        <f t="shared" si="5"/>
        <v>-2.6</v>
      </c>
      <c r="O47" s="43">
        <v>97.1</v>
      </c>
      <c r="P47" s="39">
        <v>-3.2</v>
      </c>
      <c r="Q47" s="44"/>
    </row>
    <row r="48" spans="1:17" s="1" customFormat="1" ht="14.25" customHeight="1" hidden="1">
      <c r="A48" s="40"/>
      <c r="C48" s="52">
        <v>8</v>
      </c>
      <c r="D48" s="53" t="s">
        <v>28</v>
      </c>
      <c r="E48" s="48">
        <v>98.9</v>
      </c>
      <c r="F48" s="43">
        <f t="shared" si="3"/>
        <v>-2.2</v>
      </c>
      <c r="G48" s="49">
        <v>96.3</v>
      </c>
      <c r="H48" s="39">
        <v>-1.3</v>
      </c>
      <c r="I48" s="41">
        <v>100.3</v>
      </c>
      <c r="J48" s="50">
        <f t="shared" si="4"/>
        <v>-2.8</v>
      </c>
      <c r="K48" s="42">
        <v>96.8</v>
      </c>
      <c r="L48" s="39">
        <v>-0.6</v>
      </c>
      <c r="M48" s="49">
        <v>103.4</v>
      </c>
      <c r="N48" s="50">
        <f t="shared" si="5"/>
        <v>4.6</v>
      </c>
      <c r="O48" s="43">
        <v>101.8</v>
      </c>
      <c r="P48" s="39">
        <v>10.1</v>
      </c>
      <c r="Q48" s="44"/>
    </row>
    <row r="49" spans="1:17" s="1" customFormat="1" ht="14.25" customHeight="1" hidden="1">
      <c r="A49" s="40"/>
      <c r="C49" s="52">
        <v>9</v>
      </c>
      <c r="D49" s="53" t="s">
        <v>28</v>
      </c>
      <c r="E49" s="48">
        <v>96</v>
      </c>
      <c r="F49" s="43">
        <f t="shared" si="3"/>
        <v>-2.9</v>
      </c>
      <c r="G49" s="49">
        <v>102.3</v>
      </c>
      <c r="H49" s="39">
        <v>-12.2</v>
      </c>
      <c r="I49" s="41">
        <v>96</v>
      </c>
      <c r="J49" s="50">
        <f t="shared" si="4"/>
        <v>-4.3</v>
      </c>
      <c r="K49" s="42">
        <v>106.5</v>
      </c>
      <c r="L49" s="39">
        <v>-7.1</v>
      </c>
      <c r="M49" s="49">
        <v>107.6</v>
      </c>
      <c r="N49" s="50">
        <f t="shared" si="5"/>
        <v>4.1</v>
      </c>
      <c r="O49" s="43">
        <v>105.2</v>
      </c>
      <c r="P49" s="39">
        <v>4.3</v>
      </c>
      <c r="Q49" s="44"/>
    </row>
    <row r="50" spans="1:17" s="1" customFormat="1" ht="14.25" customHeight="1" hidden="1">
      <c r="A50" s="40"/>
      <c r="C50" s="52">
        <v>10</v>
      </c>
      <c r="D50" s="53" t="s">
        <v>28</v>
      </c>
      <c r="E50" s="48">
        <v>101.4</v>
      </c>
      <c r="F50" s="43">
        <f t="shared" si="3"/>
        <v>5.6</v>
      </c>
      <c r="G50" s="49">
        <v>101.9</v>
      </c>
      <c r="H50" s="39">
        <v>0</v>
      </c>
      <c r="I50" s="41">
        <v>102</v>
      </c>
      <c r="J50" s="50">
        <f t="shared" si="4"/>
        <v>6.3</v>
      </c>
      <c r="K50" s="42">
        <v>103.9</v>
      </c>
      <c r="L50" s="39">
        <v>3.2</v>
      </c>
      <c r="M50" s="49">
        <v>104.8</v>
      </c>
      <c r="N50" s="50">
        <f t="shared" si="5"/>
        <v>-2.6</v>
      </c>
      <c r="O50" s="43">
        <v>110.7</v>
      </c>
      <c r="P50" s="39">
        <v>5.5</v>
      </c>
      <c r="Q50" s="44"/>
    </row>
    <row r="51" spans="1:17" s="1" customFormat="1" ht="14.25" customHeight="1" hidden="1">
      <c r="A51" s="40"/>
      <c r="C51" s="52">
        <v>11</v>
      </c>
      <c r="D51" s="53" t="s">
        <v>28</v>
      </c>
      <c r="E51" s="48">
        <v>107.7</v>
      </c>
      <c r="F51" s="43">
        <f t="shared" si="3"/>
        <v>6.2</v>
      </c>
      <c r="G51" s="49">
        <v>110.1</v>
      </c>
      <c r="H51" s="39">
        <v>8</v>
      </c>
      <c r="I51" s="41">
        <v>106.6</v>
      </c>
      <c r="J51" s="50">
        <f t="shared" si="4"/>
        <v>4.5</v>
      </c>
      <c r="K51" s="42">
        <v>110.6</v>
      </c>
      <c r="L51" s="39">
        <v>7.5</v>
      </c>
      <c r="M51" s="49">
        <v>108.6</v>
      </c>
      <c r="N51" s="50">
        <f t="shared" si="5"/>
        <v>3.6</v>
      </c>
      <c r="O51" s="43">
        <v>115.4</v>
      </c>
      <c r="P51" s="39">
        <v>10.5</v>
      </c>
      <c r="Q51" s="44"/>
    </row>
    <row r="52" spans="1:17" s="1" customFormat="1" ht="14.25" customHeight="1" hidden="1">
      <c r="A52" s="40"/>
      <c r="C52" s="52">
        <v>12</v>
      </c>
      <c r="D52" s="53" t="s">
        <v>28</v>
      </c>
      <c r="E52" s="48">
        <v>104.3</v>
      </c>
      <c r="F52" s="43">
        <f t="shared" si="3"/>
        <v>-3.2</v>
      </c>
      <c r="G52" s="49">
        <v>106.5</v>
      </c>
      <c r="H52" s="39">
        <v>0.6</v>
      </c>
      <c r="I52" s="41">
        <v>104.9</v>
      </c>
      <c r="J52" s="50">
        <f t="shared" si="4"/>
        <v>-1.6</v>
      </c>
      <c r="K52" s="42">
        <v>108</v>
      </c>
      <c r="L52" s="39">
        <v>3.3</v>
      </c>
      <c r="M52" s="49">
        <v>110.2</v>
      </c>
      <c r="N52" s="50">
        <f t="shared" si="5"/>
        <v>1.5</v>
      </c>
      <c r="O52" s="43">
        <v>113.3</v>
      </c>
      <c r="P52" s="39">
        <v>14.4</v>
      </c>
      <c r="Q52" s="44"/>
    </row>
    <row r="53" spans="1:17" s="1" customFormat="1" ht="14.25" customHeight="1" hidden="1">
      <c r="A53" s="40"/>
      <c r="B53" s="1" t="s">
        <v>29</v>
      </c>
      <c r="C53" s="52">
        <v>1</v>
      </c>
      <c r="D53" s="53" t="s">
        <v>28</v>
      </c>
      <c r="E53" s="48">
        <v>104.9</v>
      </c>
      <c r="F53" s="43">
        <f t="shared" si="3"/>
        <v>0.6</v>
      </c>
      <c r="G53" s="49">
        <v>97.2</v>
      </c>
      <c r="H53" s="39">
        <v>4.9</v>
      </c>
      <c r="I53" s="41">
        <v>102.8</v>
      </c>
      <c r="J53" s="50">
        <f t="shared" si="4"/>
        <v>-2</v>
      </c>
      <c r="K53" s="42">
        <v>93.2</v>
      </c>
      <c r="L53" s="39">
        <v>2.9</v>
      </c>
      <c r="M53" s="49">
        <v>102</v>
      </c>
      <c r="N53" s="50">
        <f t="shared" si="5"/>
        <v>-7.4</v>
      </c>
      <c r="O53" s="43">
        <v>107</v>
      </c>
      <c r="P53" s="39">
        <v>2.3</v>
      </c>
      <c r="Q53" s="44"/>
    </row>
    <row r="54" spans="1:17" s="1" customFormat="1" ht="14.25" customHeight="1" hidden="1">
      <c r="A54" s="40"/>
      <c r="C54" s="52">
        <v>2</v>
      </c>
      <c r="D54" s="53" t="s">
        <v>28</v>
      </c>
      <c r="E54" s="48">
        <v>104.3</v>
      </c>
      <c r="F54" s="43">
        <f t="shared" si="3"/>
        <v>-0.6</v>
      </c>
      <c r="G54" s="49">
        <v>109.3</v>
      </c>
      <c r="H54" s="39">
        <v>8.4</v>
      </c>
      <c r="I54" s="41">
        <v>104</v>
      </c>
      <c r="J54" s="50">
        <f t="shared" si="4"/>
        <v>1.2</v>
      </c>
      <c r="K54" s="42">
        <v>108.1</v>
      </c>
      <c r="L54" s="39">
        <v>10.8</v>
      </c>
      <c r="M54" s="49">
        <v>103.9</v>
      </c>
      <c r="N54" s="50">
        <f t="shared" si="5"/>
        <v>1.9</v>
      </c>
      <c r="O54" s="43">
        <v>112.2</v>
      </c>
      <c r="P54" s="39">
        <v>8</v>
      </c>
      <c r="Q54" s="44"/>
    </row>
    <row r="55" spans="1:17" s="1" customFormat="1" ht="14.25" customHeight="1" hidden="1">
      <c r="A55" s="40"/>
      <c r="C55" s="52">
        <v>3</v>
      </c>
      <c r="D55" s="53" t="s">
        <v>28</v>
      </c>
      <c r="E55" s="48">
        <v>105.6</v>
      </c>
      <c r="F55" s="43">
        <f t="shared" si="3"/>
        <v>1.2</v>
      </c>
      <c r="G55" s="49">
        <v>112.4</v>
      </c>
      <c r="H55" s="39">
        <f aca="true" t="shared" si="6" ref="H55:H102">ROUND(G55/G43*100-100,1)</f>
        <v>5.7</v>
      </c>
      <c r="I55" s="41">
        <v>104</v>
      </c>
      <c r="J55" s="50">
        <f t="shared" si="4"/>
        <v>0</v>
      </c>
      <c r="K55" s="42">
        <v>116.2</v>
      </c>
      <c r="L55" s="39">
        <f aca="true" t="shared" si="7" ref="L55:L102">ROUND(K55/K43*100-100,1)</f>
        <v>7.6</v>
      </c>
      <c r="M55" s="49">
        <v>91.9</v>
      </c>
      <c r="N55" s="50">
        <f t="shared" si="5"/>
        <v>-11.5</v>
      </c>
      <c r="O55" s="43">
        <v>87.1</v>
      </c>
      <c r="P55" s="39">
        <f aca="true" t="shared" si="8" ref="P55:P102">ROUND(O55/O43*100-100,1)</f>
        <v>-16</v>
      </c>
      <c r="Q55" s="44"/>
    </row>
    <row r="56" spans="1:17" s="1" customFormat="1" ht="14.25" customHeight="1" hidden="1">
      <c r="A56" s="40"/>
      <c r="C56" s="52">
        <v>4</v>
      </c>
      <c r="D56" s="53" t="s">
        <v>28</v>
      </c>
      <c r="E56" s="48">
        <v>102.4</v>
      </c>
      <c r="F56" s="43">
        <f t="shared" si="3"/>
        <v>-3</v>
      </c>
      <c r="G56" s="49">
        <v>97.2</v>
      </c>
      <c r="H56" s="39">
        <f t="shared" si="6"/>
        <v>1.8</v>
      </c>
      <c r="I56" s="41">
        <v>97.7</v>
      </c>
      <c r="J56" s="50">
        <f t="shared" si="4"/>
        <v>-6.1</v>
      </c>
      <c r="K56" s="42">
        <v>91.4</v>
      </c>
      <c r="L56" s="39">
        <f t="shared" si="7"/>
        <v>-4.3</v>
      </c>
      <c r="M56" s="49">
        <v>100.4</v>
      </c>
      <c r="N56" s="50">
        <f t="shared" si="5"/>
        <v>9.2</v>
      </c>
      <c r="O56" s="43">
        <v>93.6</v>
      </c>
      <c r="P56" s="39">
        <f t="shared" si="8"/>
        <v>-2.8</v>
      </c>
      <c r="Q56" s="44"/>
    </row>
    <row r="57" spans="1:17" s="1" customFormat="1" ht="14.25" customHeight="1" hidden="1">
      <c r="A57" s="40"/>
      <c r="C57" s="52">
        <v>5</v>
      </c>
      <c r="D57" s="53" t="s">
        <v>28</v>
      </c>
      <c r="E57" s="48">
        <v>106.1</v>
      </c>
      <c r="F57" s="43">
        <f t="shared" si="3"/>
        <v>3.6</v>
      </c>
      <c r="G57" s="49">
        <v>104.2</v>
      </c>
      <c r="H57" s="39">
        <f t="shared" si="6"/>
        <v>10.9</v>
      </c>
      <c r="I57" s="41">
        <v>104.3</v>
      </c>
      <c r="J57" s="50">
        <f t="shared" si="4"/>
        <v>6.8</v>
      </c>
      <c r="K57" s="42">
        <v>98.9</v>
      </c>
      <c r="L57" s="39">
        <f t="shared" si="7"/>
        <v>6.8</v>
      </c>
      <c r="M57" s="49">
        <v>103.5</v>
      </c>
      <c r="N57" s="50">
        <f t="shared" si="5"/>
        <v>3.1</v>
      </c>
      <c r="O57" s="43">
        <v>98.8</v>
      </c>
      <c r="P57" s="39">
        <f t="shared" si="8"/>
        <v>1.5</v>
      </c>
      <c r="Q57" s="44"/>
    </row>
    <row r="58" spans="1:17" s="1" customFormat="1" ht="14.25" customHeight="1" hidden="1">
      <c r="A58" s="40"/>
      <c r="C58" s="52">
        <v>6</v>
      </c>
      <c r="D58" s="53" t="s">
        <v>28</v>
      </c>
      <c r="E58" s="48">
        <v>101.2</v>
      </c>
      <c r="F58" s="43">
        <f t="shared" si="3"/>
        <v>-4.6</v>
      </c>
      <c r="G58" s="49">
        <v>98.6</v>
      </c>
      <c r="H58" s="39">
        <f t="shared" si="6"/>
        <v>0.4</v>
      </c>
      <c r="I58" s="41">
        <v>98.2</v>
      </c>
      <c r="J58" s="50">
        <f t="shared" si="4"/>
        <v>-5.8</v>
      </c>
      <c r="K58" s="42">
        <v>93.3</v>
      </c>
      <c r="L58" s="39">
        <f t="shared" si="7"/>
        <v>-4.1</v>
      </c>
      <c r="M58" s="49">
        <v>103.8</v>
      </c>
      <c r="N58" s="50">
        <f t="shared" si="5"/>
        <v>0.3</v>
      </c>
      <c r="O58" s="43">
        <v>98.7</v>
      </c>
      <c r="P58" s="39">
        <f t="shared" si="8"/>
        <v>2.4</v>
      </c>
      <c r="Q58" s="44"/>
    </row>
    <row r="59" spans="1:17" s="1" customFormat="1" ht="14.25" customHeight="1" hidden="1">
      <c r="A59" s="40"/>
      <c r="C59" s="52">
        <v>7</v>
      </c>
      <c r="D59" s="53" t="s">
        <v>28</v>
      </c>
      <c r="E59" s="48">
        <v>100.4</v>
      </c>
      <c r="F59" s="43">
        <f t="shared" si="3"/>
        <v>-0.8</v>
      </c>
      <c r="G59" s="49">
        <v>102.5</v>
      </c>
      <c r="H59" s="39">
        <f t="shared" si="6"/>
        <v>1.6</v>
      </c>
      <c r="I59" s="41">
        <v>97.1</v>
      </c>
      <c r="J59" s="50">
        <f t="shared" si="4"/>
        <v>-1.1</v>
      </c>
      <c r="K59" s="42">
        <v>96.8</v>
      </c>
      <c r="L59" s="39">
        <f t="shared" si="7"/>
        <v>-3.7</v>
      </c>
      <c r="M59" s="49">
        <v>97</v>
      </c>
      <c r="N59" s="50">
        <f t="shared" si="5"/>
        <v>-6.6</v>
      </c>
      <c r="O59" s="43">
        <v>94.7</v>
      </c>
      <c r="P59" s="39">
        <f t="shared" si="8"/>
        <v>-2.5</v>
      </c>
      <c r="Q59" s="44"/>
    </row>
    <row r="60" spans="1:17" s="1" customFormat="1" ht="14.25" customHeight="1" hidden="1">
      <c r="A60" s="40"/>
      <c r="C60" s="52">
        <v>8</v>
      </c>
      <c r="D60" s="53" t="s">
        <v>28</v>
      </c>
      <c r="E60" s="48">
        <v>101.4</v>
      </c>
      <c r="F60" s="43">
        <f t="shared" si="3"/>
        <v>1</v>
      </c>
      <c r="G60" s="49">
        <v>98.2</v>
      </c>
      <c r="H60" s="39">
        <f t="shared" si="6"/>
        <v>2</v>
      </c>
      <c r="I60" s="41">
        <v>97.2</v>
      </c>
      <c r="J60" s="50">
        <f t="shared" si="4"/>
        <v>0.1</v>
      </c>
      <c r="K60" s="42">
        <v>93.4</v>
      </c>
      <c r="L60" s="39">
        <f t="shared" si="7"/>
        <v>-3.5</v>
      </c>
      <c r="M60" s="49">
        <v>98.4</v>
      </c>
      <c r="N60" s="50">
        <f t="shared" si="5"/>
        <v>1.4</v>
      </c>
      <c r="O60" s="43">
        <v>96.6</v>
      </c>
      <c r="P60" s="39">
        <f t="shared" si="8"/>
        <v>-5.1</v>
      </c>
      <c r="Q60" s="44"/>
    </row>
    <row r="61" spans="1:17" s="1" customFormat="1" ht="14.25" customHeight="1" hidden="1">
      <c r="A61" s="40"/>
      <c r="C61" s="52">
        <v>9</v>
      </c>
      <c r="D61" s="53" t="s">
        <v>28</v>
      </c>
      <c r="E61" s="48">
        <v>98.8</v>
      </c>
      <c r="F61" s="43">
        <f t="shared" si="3"/>
        <v>-2.6</v>
      </c>
      <c r="G61" s="49">
        <v>100.9</v>
      </c>
      <c r="H61" s="39">
        <f t="shared" si="6"/>
        <v>-1.4</v>
      </c>
      <c r="I61" s="41">
        <v>96.5</v>
      </c>
      <c r="J61" s="50">
        <f t="shared" si="4"/>
        <v>-0.7</v>
      </c>
      <c r="K61" s="42">
        <v>103.7</v>
      </c>
      <c r="L61" s="39">
        <f t="shared" si="7"/>
        <v>-2.6</v>
      </c>
      <c r="M61" s="49">
        <v>93.7</v>
      </c>
      <c r="N61" s="50">
        <f t="shared" si="5"/>
        <v>-4.8</v>
      </c>
      <c r="O61" s="43">
        <v>91.6</v>
      </c>
      <c r="P61" s="39">
        <f t="shared" si="8"/>
        <v>-12.9</v>
      </c>
      <c r="Q61" s="44"/>
    </row>
    <row r="62" spans="1:17" s="1" customFormat="1" ht="14.25" customHeight="1" hidden="1">
      <c r="A62" s="40"/>
      <c r="C62" s="52">
        <v>10</v>
      </c>
      <c r="D62" s="53" t="s">
        <v>28</v>
      </c>
      <c r="E62" s="48">
        <v>103.9</v>
      </c>
      <c r="F62" s="43">
        <f t="shared" si="3"/>
        <v>5.2</v>
      </c>
      <c r="G62" s="49">
        <v>109.8</v>
      </c>
      <c r="H62" s="39">
        <f t="shared" si="6"/>
        <v>7.8</v>
      </c>
      <c r="I62" s="41">
        <v>100.1</v>
      </c>
      <c r="J62" s="50">
        <f t="shared" si="4"/>
        <v>3.7</v>
      </c>
      <c r="K62" s="42">
        <v>106.8</v>
      </c>
      <c r="L62" s="39">
        <f t="shared" si="7"/>
        <v>2.8</v>
      </c>
      <c r="M62" s="49">
        <v>97.6</v>
      </c>
      <c r="N62" s="50">
        <f t="shared" si="5"/>
        <v>4.2</v>
      </c>
      <c r="O62" s="43">
        <v>103.2</v>
      </c>
      <c r="P62" s="39">
        <f t="shared" si="8"/>
        <v>-6.8</v>
      </c>
      <c r="Q62" s="44"/>
    </row>
    <row r="63" spans="1:17" s="1" customFormat="1" ht="14.25" customHeight="1" hidden="1">
      <c r="A63" s="40"/>
      <c r="C63" s="52">
        <v>11</v>
      </c>
      <c r="D63" s="53" t="s">
        <v>28</v>
      </c>
      <c r="E63" s="48">
        <v>105</v>
      </c>
      <c r="F63" s="43">
        <f t="shared" si="3"/>
        <v>1.1</v>
      </c>
      <c r="G63" s="49">
        <v>109.7</v>
      </c>
      <c r="H63" s="39">
        <f t="shared" si="6"/>
        <v>-0.4</v>
      </c>
      <c r="I63" s="41">
        <v>100.1</v>
      </c>
      <c r="J63" s="50">
        <f t="shared" si="4"/>
        <v>0</v>
      </c>
      <c r="K63" s="42">
        <v>106.9</v>
      </c>
      <c r="L63" s="39">
        <f t="shared" si="7"/>
        <v>-3.3</v>
      </c>
      <c r="M63" s="49">
        <v>93.1</v>
      </c>
      <c r="N63" s="50">
        <f t="shared" si="5"/>
        <v>-4.6</v>
      </c>
      <c r="O63" s="43">
        <v>98.9</v>
      </c>
      <c r="P63" s="39">
        <f t="shared" si="8"/>
        <v>-14.3</v>
      </c>
      <c r="Q63" s="44"/>
    </row>
    <row r="64" spans="1:17" s="1" customFormat="1" ht="14.25" customHeight="1" hidden="1">
      <c r="A64" s="40"/>
      <c r="C64" s="52">
        <v>12</v>
      </c>
      <c r="D64" s="53" t="s">
        <v>28</v>
      </c>
      <c r="E64" s="48">
        <v>103.6</v>
      </c>
      <c r="F64" s="43">
        <f t="shared" si="3"/>
        <v>-1.3</v>
      </c>
      <c r="G64" s="49">
        <v>103.4</v>
      </c>
      <c r="H64" s="39">
        <f t="shared" si="6"/>
        <v>-2.9</v>
      </c>
      <c r="I64" s="41">
        <v>99.7</v>
      </c>
      <c r="J64" s="50">
        <f t="shared" si="4"/>
        <v>-0.4</v>
      </c>
      <c r="K64" s="42">
        <v>100.5</v>
      </c>
      <c r="L64" s="39">
        <f t="shared" si="7"/>
        <v>-6.9</v>
      </c>
      <c r="M64" s="49">
        <v>96.1</v>
      </c>
      <c r="N64" s="50">
        <f t="shared" si="5"/>
        <v>3.2</v>
      </c>
      <c r="O64" s="43">
        <v>99.2</v>
      </c>
      <c r="P64" s="39">
        <f t="shared" si="8"/>
        <v>-12.4</v>
      </c>
      <c r="Q64" s="44"/>
    </row>
    <row r="65" spans="1:17" s="1" customFormat="1" ht="14.25" customHeight="1" hidden="1">
      <c r="A65" s="40"/>
      <c r="B65" s="1" t="s">
        <v>30</v>
      </c>
      <c r="C65" s="52">
        <v>1</v>
      </c>
      <c r="D65" s="53" t="s">
        <v>28</v>
      </c>
      <c r="E65" s="48">
        <v>97</v>
      </c>
      <c r="F65" s="43">
        <f>ROUND(E65/E64*100-100,1)</f>
        <v>-6.4</v>
      </c>
      <c r="G65" s="49">
        <v>91</v>
      </c>
      <c r="H65" s="39">
        <f aca="true" t="shared" si="9" ref="H65:H76">ROUND(G65/G53*100-100,1)</f>
        <v>-6.4</v>
      </c>
      <c r="I65" s="41">
        <v>95.9</v>
      </c>
      <c r="J65" s="50">
        <f>ROUND(I65/I64*100-100,1)</f>
        <v>-3.8</v>
      </c>
      <c r="K65" s="42">
        <v>88.4</v>
      </c>
      <c r="L65" s="39">
        <f aca="true" t="shared" si="10" ref="L65:L76">ROUND(K65/K53*100-100,1)</f>
        <v>-5.2</v>
      </c>
      <c r="M65" s="49">
        <v>94.9</v>
      </c>
      <c r="N65" s="50">
        <f>ROUND(M65/M64*100-100,1)</f>
        <v>-1.2</v>
      </c>
      <c r="O65" s="43">
        <v>100</v>
      </c>
      <c r="P65" s="39">
        <f aca="true" t="shared" si="11" ref="P65:P76">ROUND(O65/O53*100-100,1)</f>
        <v>-6.5</v>
      </c>
      <c r="Q65" s="44"/>
    </row>
    <row r="66" spans="1:17" s="1" customFormat="1" ht="14.25" customHeight="1" hidden="1">
      <c r="A66" s="40"/>
      <c r="C66" s="52">
        <v>2</v>
      </c>
      <c r="D66" s="53" t="s">
        <v>28</v>
      </c>
      <c r="E66" s="48">
        <v>92.7</v>
      </c>
      <c r="F66" s="43">
        <f t="shared" si="3"/>
        <v>-4.4</v>
      </c>
      <c r="G66" s="49">
        <v>88.9</v>
      </c>
      <c r="H66" s="39">
        <f t="shared" si="9"/>
        <v>-18.7</v>
      </c>
      <c r="I66" s="41">
        <v>90.7</v>
      </c>
      <c r="J66" s="50">
        <f t="shared" si="4"/>
        <v>-5.4</v>
      </c>
      <c r="K66" s="42">
        <v>86.8</v>
      </c>
      <c r="L66" s="50">
        <f t="shared" si="10"/>
        <v>-19.7</v>
      </c>
      <c r="M66" s="48">
        <v>93.3</v>
      </c>
      <c r="N66" s="50">
        <f t="shared" si="5"/>
        <v>-1.7</v>
      </c>
      <c r="O66" s="43">
        <v>101.4</v>
      </c>
      <c r="P66" s="39">
        <f t="shared" si="11"/>
        <v>-9.6</v>
      </c>
      <c r="Q66" s="44"/>
    </row>
    <row r="67" spans="1:17" s="1" customFormat="1" ht="14.25" customHeight="1" hidden="1">
      <c r="A67" s="40"/>
      <c r="C67" s="52">
        <v>3</v>
      </c>
      <c r="D67" s="53" t="s">
        <v>28</v>
      </c>
      <c r="E67" s="48">
        <v>102.8</v>
      </c>
      <c r="F67" s="43">
        <f t="shared" si="3"/>
        <v>10.9</v>
      </c>
      <c r="G67" s="49">
        <v>108</v>
      </c>
      <c r="H67" s="39">
        <f t="shared" si="9"/>
        <v>-3.9</v>
      </c>
      <c r="I67" s="41">
        <v>100.3</v>
      </c>
      <c r="J67" s="50">
        <f t="shared" si="4"/>
        <v>10.6</v>
      </c>
      <c r="K67" s="42">
        <v>111.1</v>
      </c>
      <c r="L67" s="50">
        <f t="shared" si="10"/>
        <v>-4.4</v>
      </c>
      <c r="M67" s="48">
        <v>88.9</v>
      </c>
      <c r="N67" s="50">
        <f t="shared" si="5"/>
        <v>-4.7</v>
      </c>
      <c r="O67" s="43">
        <v>81.5</v>
      </c>
      <c r="P67" s="39">
        <f t="shared" si="11"/>
        <v>-6.4</v>
      </c>
      <c r="Q67" s="44"/>
    </row>
    <row r="68" spans="1:17" s="1" customFormat="1" ht="14.25" customHeight="1" hidden="1">
      <c r="A68" s="40"/>
      <c r="C68" s="52">
        <v>4</v>
      </c>
      <c r="D68" s="53" t="s">
        <v>28</v>
      </c>
      <c r="E68" s="48">
        <v>99.3</v>
      </c>
      <c r="F68" s="43">
        <f t="shared" si="3"/>
        <v>-3.4</v>
      </c>
      <c r="G68" s="49">
        <v>94.9</v>
      </c>
      <c r="H68" s="39">
        <f t="shared" si="9"/>
        <v>-2.4</v>
      </c>
      <c r="I68" s="41">
        <v>96.9</v>
      </c>
      <c r="J68" s="50">
        <f t="shared" si="4"/>
        <v>-3.4</v>
      </c>
      <c r="K68" s="42">
        <v>91</v>
      </c>
      <c r="L68" s="50">
        <f t="shared" si="10"/>
        <v>-0.4</v>
      </c>
      <c r="M68" s="48">
        <v>91.5</v>
      </c>
      <c r="N68" s="50">
        <f t="shared" si="5"/>
        <v>2.9</v>
      </c>
      <c r="O68" s="43">
        <v>84.7</v>
      </c>
      <c r="P68" s="39">
        <f t="shared" si="11"/>
        <v>-9.5</v>
      </c>
      <c r="Q68" s="44"/>
    </row>
    <row r="69" spans="1:17" s="1" customFormat="1" ht="14.25" customHeight="1" hidden="1">
      <c r="A69" s="40"/>
      <c r="C69" s="52">
        <v>5</v>
      </c>
      <c r="D69" s="53" t="s">
        <v>28</v>
      </c>
      <c r="E69" s="48">
        <v>106.5</v>
      </c>
      <c r="F69" s="43">
        <f t="shared" si="3"/>
        <v>7.3</v>
      </c>
      <c r="G69" s="49">
        <v>106.2</v>
      </c>
      <c r="H69" s="39">
        <f t="shared" si="9"/>
        <v>1.9</v>
      </c>
      <c r="I69" s="41">
        <v>104</v>
      </c>
      <c r="J69" s="50">
        <f t="shared" si="4"/>
        <v>7.3</v>
      </c>
      <c r="K69" s="42">
        <v>101.4</v>
      </c>
      <c r="L69" s="50">
        <f t="shared" si="10"/>
        <v>2.5</v>
      </c>
      <c r="M69" s="48">
        <v>89.3</v>
      </c>
      <c r="N69" s="50">
        <f t="shared" si="5"/>
        <v>-2.4</v>
      </c>
      <c r="O69" s="43">
        <v>84.4</v>
      </c>
      <c r="P69" s="39">
        <f t="shared" si="11"/>
        <v>-14.6</v>
      </c>
      <c r="Q69" s="44"/>
    </row>
    <row r="70" spans="1:17" s="1" customFormat="1" ht="14.25" customHeight="1" hidden="1">
      <c r="A70" s="40"/>
      <c r="C70" s="52">
        <v>6</v>
      </c>
      <c r="D70" s="53" t="s">
        <v>28</v>
      </c>
      <c r="E70" s="48">
        <v>104.4</v>
      </c>
      <c r="F70" s="43">
        <f t="shared" si="3"/>
        <v>-2</v>
      </c>
      <c r="G70" s="49">
        <v>98.5</v>
      </c>
      <c r="H70" s="39">
        <f t="shared" si="9"/>
        <v>-0.1</v>
      </c>
      <c r="I70" s="41">
        <v>98.9</v>
      </c>
      <c r="J70" s="50">
        <f t="shared" si="4"/>
        <v>-4.9</v>
      </c>
      <c r="K70" s="42">
        <v>90.5</v>
      </c>
      <c r="L70" s="50">
        <f t="shared" si="10"/>
        <v>-3</v>
      </c>
      <c r="M70" s="48">
        <v>89.8</v>
      </c>
      <c r="N70" s="50">
        <f t="shared" si="5"/>
        <v>0.6</v>
      </c>
      <c r="O70" s="43">
        <v>84.6</v>
      </c>
      <c r="P70" s="39">
        <f t="shared" si="11"/>
        <v>-14.3</v>
      </c>
      <c r="Q70" s="44"/>
    </row>
    <row r="71" spans="1:17" s="1" customFormat="1" ht="14.25" customHeight="1" hidden="1">
      <c r="A71" s="40"/>
      <c r="C71" s="52">
        <v>7</v>
      </c>
      <c r="D71" s="53" t="s">
        <v>28</v>
      </c>
      <c r="E71" s="48">
        <v>104.8</v>
      </c>
      <c r="F71" s="43">
        <f t="shared" si="3"/>
        <v>0.4</v>
      </c>
      <c r="G71" s="49">
        <v>108.2</v>
      </c>
      <c r="H71" s="39">
        <f t="shared" si="9"/>
        <v>5.6</v>
      </c>
      <c r="I71" s="41">
        <v>99.6</v>
      </c>
      <c r="J71" s="50">
        <f t="shared" si="4"/>
        <v>0.7</v>
      </c>
      <c r="K71" s="42">
        <v>100.2</v>
      </c>
      <c r="L71" s="50">
        <f t="shared" si="10"/>
        <v>3.5</v>
      </c>
      <c r="M71" s="48">
        <v>91.3</v>
      </c>
      <c r="N71" s="50">
        <f t="shared" si="5"/>
        <v>1.7</v>
      </c>
      <c r="O71" s="43">
        <v>87.5</v>
      </c>
      <c r="P71" s="39">
        <f t="shared" si="11"/>
        <v>-7.6</v>
      </c>
      <c r="Q71" s="44"/>
    </row>
    <row r="72" spans="1:17" s="1" customFormat="1" ht="14.25" customHeight="1" hidden="1">
      <c r="A72" s="40"/>
      <c r="C72" s="52">
        <v>8</v>
      </c>
      <c r="D72" s="53" t="s">
        <v>28</v>
      </c>
      <c r="E72" s="48">
        <v>106.3</v>
      </c>
      <c r="F72" s="43">
        <f t="shared" si="3"/>
        <v>1.4</v>
      </c>
      <c r="G72" s="49">
        <v>99.9</v>
      </c>
      <c r="H72" s="39">
        <f t="shared" si="9"/>
        <v>1.7</v>
      </c>
      <c r="I72" s="41">
        <v>101.4</v>
      </c>
      <c r="J72" s="50">
        <f t="shared" si="4"/>
        <v>1.8</v>
      </c>
      <c r="K72" s="42">
        <v>94.4</v>
      </c>
      <c r="L72" s="50">
        <f t="shared" si="10"/>
        <v>1.1</v>
      </c>
      <c r="M72" s="48">
        <v>90.8</v>
      </c>
      <c r="N72" s="50">
        <f t="shared" si="5"/>
        <v>-0.5</v>
      </c>
      <c r="O72" s="43">
        <v>88.7</v>
      </c>
      <c r="P72" s="39">
        <f t="shared" si="11"/>
        <v>-8.2</v>
      </c>
      <c r="Q72" s="44"/>
    </row>
    <row r="73" spans="1:17" s="1" customFormat="1" ht="14.25" customHeight="1" hidden="1">
      <c r="A73" s="40"/>
      <c r="C73" s="52">
        <v>9</v>
      </c>
      <c r="D73" s="53" t="s">
        <v>28</v>
      </c>
      <c r="E73" s="48">
        <v>108</v>
      </c>
      <c r="F73" s="43">
        <f t="shared" si="3"/>
        <v>1.6</v>
      </c>
      <c r="G73" s="49">
        <v>110.5</v>
      </c>
      <c r="H73" s="39">
        <f t="shared" si="9"/>
        <v>9.5</v>
      </c>
      <c r="I73" s="41">
        <v>101.5</v>
      </c>
      <c r="J73" s="50">
        <f t="shared" si="4"/>
        <v>0.1</v>
      </c>
      <c r="K73" s="42">
        <v>106.8</v>
      </c>
      <c r="L73" s="50">
        <f t="shared" si="10"/>
        <v>3</v>
      </c>
      <c r="M73" s="48">
        <v>92.1</v>
      </c>
      <c r="N73" s="50">
        <f t="shared" si="5"/>
        <v>1.4</v>
      </c>
      <c r="O73" s="43">
        <v>92.8</v>
      </c>
      <c r="P73" s="39">
        <f t="shared" si="11"/>
        <v>1.3</v>
      </c>
      <c r="Q73" s="44"/>
    </row>
    <row r="74" spans="1:17" s="1" customFormat="1" ht="14.25" customHeight="1" hidden="1">
      <c r="A74" s="40"/>
      <c r="C74" s="52">
        <v>10</v>
      </c>
      <c r="D74" s="53" t="s">
        <v>28</v>
      </c>
      <c r="E74" s="48">
        <v>110.4</v>
      </c>
      <c r="F74" s="43">
        <f t="shared" si="3"/>
        <v>2.2</v>
      </c>
      <c r="G74" s="49">
        <v>118</v>
      </c>
      <c r="H74" s="39">
        <f t="shared" si="9"/>
        <v>7.5</v>
      </c>
      <c r="I74" s="41">
        <v>104</v>
      </c>
      <c r="J74" s="50">
        <f t="shared" si="4"/>
        <v>2.5</v>
      </c>
      <c r="K74" s="42">
        <v>111.8</v>
      </c>
      <c r="L74" s="50">
        <f t="shared" si="10"/>
        <v>4.7</v>
      </c>
      <c r="M74" s="48">
        <v>92.2</v>
      </c>
      <c r="N74" s="50">
        <f t="shared" si="5"/>
        <v>0.1</v>
      </c>
      <c r="O74" s="43">
        <v>98.8</v>
      </c>
      <c r="P74" s="39">
        <f t="shared" si="11"/>
        <v>-4.3</v>
      </c>
      <c r="Q74" s="44"/>
    </row>
    <row r="75" spans="1:17" s="1" customFormat="1" ht="14.25" customHeight="1" hidden="1">
      <c r="A75" s="40"/>
      <c r="C75" s="52">
        <v>11</v>
      </c>
      <c r="D75" s="53" t="s">
        <v>28</v>
      </c>
      <c r="E75" s="48">
        <v>109.9</v>
      </c>
      <c r="F75" s="43">
        <f t="shared" si="3"/>
        <v>-0.5</v>
      </c>
      <c r="G75" s="49">
        <v>115.1</v>
      </c>
      <c r="H75" s="39">
        <f t="shared" si="9"/>
        <v>4.9</v>
      </c>
      <c r="I75" s="41">
        <v>104.4</v>
      </c>
      <c r="J75" s="50">
        <f t="shared" si="4"/>
        <v>0.4</v>
      </c>
      <c r="K75" s="42">
        <v>111.3</v>
      </c>
      <c r="L75" s="50">
        <f t="shared" si="10"/>
        <v>4.1</v>
      </c>
      <c r="M75" s="48">
        <v>93.7</v>
      </c>
      <c r="N75" s="50">
        <f t="shared" si="5"/>
        <v>1.6</v>
      </c>
      <c r="O75" s="43">
        <v>101.5</v>
      </c>
      <c r="P75" s="39">
        <f t="shared" si="11"/>
        <v>2.6</v>
      </c>
      <c r="Q75" s="44"/>
    </row>
    <row r="76" spans="1:17" s="1" customFormat="1" ht="14.25" customHeight="1" hidden="1">
      <c r="A76" s="40"/>
      <c r="C76" s="52">
        <v>12</v>
      </c>
      <c r="D76" s="53" t="s">
        <v>28</v>
      </c>
      <c r="E76" s="48">
        <v>113.8</v>
      </c>
      <c r="F76" s="43">
        <f t="shared" si="3"/>
        <v>3.5</v>
      </c>
      <c r="G76" s="49">
        <v>119.3</v>
      </c>
      <c r="H76" s="39">
        <f t="shared" si="9"/>
        <v>15.4</v>
      </c>
      <c r="I76" s="41">
        <v>107.7</v>
      </c>
      <c r="J76" s="50">
        <f t="shared" si="4"/>
        <v>3.2</v>
      </c>
      <c r="K76" s="42">
        <v>114.1</v>
      </c>
      <c r="L76" s="50">
        <f t="shared" si="10"/>
        <v>13.5</v>
      </c>
      <c r="M76" s="48">
        <v>89.4</v>
      </c>
      <c r="N76" s="50">
        <f t="shared" si="5"/>
        <v>-4.6</v>
      </c>
      <c r="O76" s="43">
        <v>92.8</v>
      </c>
      <c r="P76" s="39">
        <f t="shared" si="11"/>
        <v>-6.5</v>
      </c>
      <c r="Q76" s="44"/>
    </row>
    <row r="77" spans="1:17" s="1" customFormat="1" ht="15" customHeight="1">
      <c r="A77" s="40"/>
      <c r="B77" s="1" t="s">
        <v>31</v>
      </c>
      <c r="C77" s="52">
        <v>1</v>
      </c>
      <c r="D77" s="53" t="s">
        <v>28</v>
      </c>
      <c r="E77" s="48">
        <v>108.8</v>
      </c>
      <c r="F77" s="43">
        <f t="shared" si="3"/>
        <v>-4.4</v>
      </c>
      <c r="G77" s="49">
        <v>102.2</v>
      </c>
      <c r="H77" s="39">
        <f t="shared" si="6"/>
        <v>12.3</v>
      </c>
      <c r="I77" s="41">
        <v>104.9</v>
      </c>
      <c r="J77" s="50">
        <f t="shared" si="4"/>
        <v>-2.6</v>
      </c>
      <c r="K77" s="42">
        <v>97.8</v>
      </c>
      <c r="L77" s="50">
        <f t="shared" si="7"/>
        <v>10.6</v>
      </c>
      <c r="M77" s="48">
        <v>86.2</v>
      </c>
      <c r="N77" s="50">
        <f t="shared" si="5"/>
        <v>-3.6</v>
      </c>
      <c r="O77" s="43">
        <v>90.2</v>
      </c>
      <c r="P77" s="39">
        <f t="shared" si="8"/>
        <v>-9.8</v>
      </c>
      <c r="Q77" s="44"/>
    </row>
    <row r="78" spans="1:17" s="1" customFormat="1" ht="15" customHeight="1">
      <c r="A78" s="40"/>
      <c r="C78" s="54">
        <v>2</v>
      </c>
      <c r="D78" s="53" t="s">
        <v>28</v>
      </c>
      <c r="E78" s="48">
        <v>107</v>
      </c>
      <c r="F78" s="43">
        <f t="shared" si="3"/>
        <v>-1.7</v>
      </c>
      <c r="G78" s="49">
        <v>100</v>
      </c>
      <c r="H78" s="39">
        <f t="shared" si="6"/>
        <v>12.5</v>
      </c>
      <c r="I78" s="41">
        <v>102.9</v>
      </c>
      <c r="J78" s="50">
        <f t="shared" si="4"/>
        <v>-1.9</v>
      </c>
      <c r="K78" s="42">
        <v>97.7</v>
      </c>
      <c r="L78" s="50">
        <f t="shared" si="7"/>
        <v>12.6</v>
      </c>
      <c r="M78" s="48">
        <v>77.6</v>
      </c>
      <c r="N78" s="50">
        <f t="shared" si="5"/>
        <v>-10</v>
      </c>
      <c r="O78" s="43">
        <v>82.7</v>
      </c>
      <c r="P78" s="39">
        <f t="shared" si="8"/>
        <v>-18.4</v>
      </c>
      <c r="Q78" s="44"/>
    </row>
    <row r="79" spans="1:17" s="1" customFormat="1" ht="15" customHeight="1">
      <c r="A79" s="40"/>
      <c r="C79" s="54">
        <v>3</v>
      </c>
      <c r="D79" s="53" t="s">
        <v>28</v>
      </c>
      <c r="E79" s="49">
        <v>109.2</v>
      </c>
      <c r="F79" s="43">
        <f t="shared" si="3"/>
        <v>2.1</v>
      </c>
      <c r="G79" s="49">
        <v>115.4</v>
      </c>
      <c r="H79" s="39">
        <f t="shared" si="6"/>
        <v>6.9</v>
      </c>
      <c r="I79" s="41">
        <v>102.2</v>
      </c>
      <c r="J79" s="50">
        <f t="shared" si="4"/>
        <v>-0.7</v>
      </c>
      <c r="K79" s="42">
        <v>112.1</v>
      </c>
      <c r="L79" s="50">
        <f t="shared" si="7"/>
        <v>0.9</v>
      </c>
      <c r="M79" s="48">
        <v>94.6</v>
      </c>
      <c r="N79" s="50">
        <f t="shared" si="5"/>
        <v>21.9</v>
      </c>
      <c r="O79" s="43">
        <v>88.7</v>
      </c>
      <c r="P79" s="39">
        <f t="shared" si="8"/>
        <v>8.8</v>
      </c>
      <c r="Q79" s="44"/>
    </row>
    <row r="80" spans="1:17" s="1" customFormat="1" ht="15" customHeight="1">
      <c r="A80" s="40"/>
      <c r="C80" s="54">
        <v>4</v>
      </c>
      <c r="D80" s="53" t="s">
        <v>28</v>
      </c>
      <c r="E80" s="49">
        <v>109.6</v>
      </c>
      <c r="F80" s="43">
        <f t="shared" si="3"/>
        <v>0.4</v>
      </c>
      <c r="G80" s="49">
        <v>103.9</v>
      </c>
      <c r="H80" s="39">
        <f t="shared" si="6"/>
        <v>9.5</v>
      </c>
      <c r="I80" s="41">
        <v>105.7</v>
      </c>
      <c r="J80" s="50">
        <f t="shared" si="4"/>
        <v>3.4</v>
      </c>
      <c r="K80" s="42">
        <v>99.5</v>
      </c>
      <c r="L80" s="50">
        <f t="shared" si="7"/>
        <v>9.3</v>
      </c>
      <c r="M80" s="48">
        <v>87.4</v>
      </c>
      <c r="N80" s="50">
        <f t="shared" si="5"/>
        <v>-7.6</v>
      </c>
      <c r="O80" s="43">
        <v>80.5</v>
      </c>
      <c r="P80" s="39">
        <f t="shared" si="8"/>
        <v>-5</v>
      </c>
      <c r="Q80" s="44"/>
    </row>
    <row r="81" spans="1:17" s="1" customFormat="1" ht="15" customHeight="1">
      <c r="A81" s="40"/>
      <c r="C81" s="54">
        <v>5</v>
      </c>
      <c r="D81" s="53" t="s">
        <v>28</v>
      </c>
      <c r="E81" s="49">
        <v>106.5</v>
      </c>
      <c r="F81" s="43">
        <f t="shared" si="3"/>
        <v>-2.8</v>
      </c>
      <c r="G81" s="49">
        <v>101</v>
      </c>
      <c r="H81" s="39">
        <f t="shared" si="6"/>
        <v>-4.9</v>
      </c>
      <c r="I81" s="41">
        <v>102.2</v>
      </c>
      <c r="J81" s="50">
        <f t="shared" si="4"/>
        <v>-3.3</v>
      </c>
      <c r="K81" s="42">
        <v>96.1</v>
      </c>
      <c r="L81" s="50">
        <f t="shared" si="7"/>
        <v>-5.2</v>
      </c>
      <c r="M81" s="48">
        <v>87.3</v>
      </c>
      <c r="N81" s="50">
        <f t="shared" si="5"/>
        <v>-0.1</v>
      </c>
      <c r="O81" s="43">
        <v>81.9</v>
      </c>
      <c r="P81" s="39">
        <f t="shared" si="8"/>
        <v>-3</v>
      </c>
      <c r="Q81" s="44"/>
    </row>
    <row r="82" spans="1:17" s="1" customFormat="1" ht="15" customHeight="1">
      <c r="A82" s="40"/>
      <c r="C82" s="54">
        <v>6</v>
      </c>
      <c r="D82" s="53" t="s">
        <v>28</v>
      </c>
      <c r="E82" s="49">
        <v>106.5</v>
      </c>
      <c r="F82" s="43">
        <f t="shared" si="3"/>
        <v>0</v>
      </c>
      <c r="G82" s="49">
        <v>100.3</v>
      </c>
      <c r="H82" s="39">
        <f t="shared" si="6"/>
        <v>1.8</v>
      </c>
      <c r="I82" s="41">
        <v>103</v>
      </c>
      <c r="J82" s="50">
        <f t="shared" si="4"/>
        <v>0.8</v>
      </c>
      <c r="K82" s="42">
        <v>94.6</v>
      </c>
      <c r="L82" s="39">
        <f t="shared" si="7"/>
        <v>4.5</v>
      </c>
      <c r="M82" s="48">
        <v>85.6</v>
      </c>
      <c r="N82" s="50">
        <f t="shared" si="5"/>
        <v>-1.9</v>
      </c>
      <c r="O82" s="43">
        <v>79.9</v>
      </c>
      <c r="P82" s="39">
        <f t="shared" si="8"/>
        <v>-5.6</v>
      </c>
      <c r="Q82" s="44"/>
    </row>
    <row r="83" spans="1:17" s="1" customFormat="1" ht="15" customHeight="1">
      <c r="A83" s="40"/>
      <c r="C83" s="54">
        <v>7</v>
      </c>
      <c r="D83" s="53" t="s">
        <v>28</v>
      </c>
      <c r="E83" s="49">
        <v>111.2</v>
      </c>
      <c r="F83" s="43">
        <f t="shared" si="3"/>
        <v>4.4</v>
      </c>
      <c r="G83" s="49">
        <v>114.1</v>
      </c>
      <c r="H83" s="39">
        <f t="shared" si="6"/>
        <v>5.5</v>
      </c>
      <c r="I83" s="41">
        <v>106.8</v>
      </c>
      <c r="J83" s="50">
        <f t="shared" si="4"/>
        <v>3.7</v>
      </c>
      <c r="K83" s="42">
        <v>107</v>
      </c>
      <c r="L83" s="39">
        <f t="shared" si="7"/>
        <v>6.8</v>
      </c>
      <c r="M83" s="48">
        <v>84.8</v>
      </c>
      <c r="N83" s="50">
        <f t="shared" si="5"/>
        <v>-0.9</v>
      </c>
      <c r="O83" s="43">
        <v>80</v>
      </c>
      <c r="P83" s="39">
        <f t="shared" si="8"/>
        <v>-8.6</v>
      </c>
      <c r="Q83" s="44"/>
    </row>
    <row r="84" spans="1:17" s="1" customFormat="1" ht="15" customHeight="1">
      <c r="A84" s="40"/>
      <c r="C84" s="54">
        <v>8</v>
      </c>
      <c r="D84" s="53" t="s">
        <v>28</v>
      </c>
      <c r="E84" s="49">
        <v>112.2</v>
      </c>
      <c r="F84" s="43">
        <f t="shared" si="3"/>
        <v>0.9</v>
      </c>
      <c r="G84" s="49">
        <v>102.8</v>
      </c>
      <c r="H84" s="39">
        <f t="shared" si="6"/>
        <v>2.9</v>
      </c>
      <c r="I84" s="41">
        <v>106.2</v>
      </c>
      <c r="J84" s="50">
        <f t="shared" si="4"/>
        <v>-0.6</v>
      </c>
      <c r="K84" s="42">
        <v>95.7</v>
      </c>
      <c r="L84" s="39">
        <f t="shared" si="7"/>
        <v>1.4</v>
      </c>
      <c r="M84" s="48">
        <v>86.3</v>
      </c>
      <c r="N84" s="50">
        <f t="shared" si="5"/>
        <v>1.8</v>
      </c>
      <c r="O84" s="43">
        <v>83.6</v>
      </c>
      <c r="P84" s="39">
        <f t="shared" si="8"/>
        <v>-5.7</v>
      </c>
      <c r="Q84" s="44"/>
    </row>
    <row r="85" spans="1:17" s="1" customFormat="1" ht="15" customHeight="1">
      <c r="A85" s="40"/>
      <c r="C85" s="54">
        <v>9</v>
      </c>
      <c r="D85" s="53" t="s">
        <v>28</v>
      </c>
      <c r="E85" s="49">
        <v>113</v>
      </c>
      <c r="F85" s="43">
        <f t="shared" si="3"/>
        <v>0.7</v>
      </c>
      <c r="G85" s="49">
        <v>117.9</v>
      </c>
      <c r="H85" s="39">
        <f t="shared" si="6"/>
        <v>6.7</v>
      </c>
      <c r="I85" s="41">
        <v>107.7</v>
      </c>
      <c r="J85" s="50">
        <f t="shared" si="4"/>
        <v>1.4</v>
      </c>
      <c r="K85" s="42">
        <v>114.9</v>
      </c>
      <c r="L85" s="39">
        <f t="shared" si="7"/>
        <v>7.6</v>
      </c>
      <c r="M85" s="48">
        <v>94</v>
      </c>
      <c r="N85" s="50">
        <f t="shared" si="5"/>
        <v>8.9</v>
      </c>
      <c r="O85" s="43">
        <v>95.2</v>
      </c>
      <c r="P85" s="39">
        <f t="shared" si="8"/>
        <v>2.6</v>
      </c>
      <c r="Q85" s="44"/>
    </row>
    <row r="86" spans="1:17" s="1" customFormat="1" ht="15" customHeight="1">
      <c r="A86" s="40"/>
      <c r="C86" s="54">
        <v>10</v>
      </c>
      <c r="D86" s="53" t="s">
        <v>28</v>
      </c>
      <c r="E86" s="49">
        <v>117.7</v>
      </c>
      <c r="F86" s="43">
        <f t="shared" si="3"/>
        <v>4.2</v>
      </c>
      <c r="G86" s="49">
        <v>129.7</v>
      </c>
      <c r="H86" s="39">
        <f t="shared" si="6"/>
        <v>9.9</v>
      </c>
      <c r="I86" s="41">
        <v>116</v>
      </c>
      <c r="J86" s="50">
        <f t="shared" si="4"/>
        <v>7.7</v>
      </c>
      <c r="K86" s="42">
        <v>127.4</v>
      </c>
      <c r="L86" s="39">
        <f t="shared" si="7"/>
        <v>14</v>
      </c>
      <c r="M86" s="48">
        <v>90.8</v>
      </c>
      <c r="N86" s="50">
        <f t="shared" si="5"/>
        <v>-3.4</v>
      </c>
      <c r="O86" s="43">
        <v>98.3</v>
      </c>
      <c r="P86" s="39">
        <f t="shared" si="8"/>
        <v>-0.5</v>
      </c>
      <c r="Q86" s="44"/>
    </row>
    <row r="87" spans="1:17" s="1" customFormat="1" ht="15" customHeight="1">
      <c r="A87" s="40"/>
      <c r="C87" s="54">
        <v>11</v>
      </c>
      <c r="D87" s="53" t="s">
        <v>32</v>
      </c>
      <c r="E87" s="49">
        <v>116.2</v>
      </c>
      <c r="F87" s="43">
        <f t="shared" si="3"/>
        <v>-1.3</v>
      </c>
      <c r="G87" s="49">
        <v>120.5</v>
      </c>
      <c r="H87" s="39">
        <f t="shared" si="6"/>
        <v>4.7</v>
      </c>
      <c r="I87" s="41">
        <v>113.2</v>
      </c>
      <c r="J87" s="50">
        <f t="shared" si="4"/>
        <v>-2.4</v>
      </c>
      <c r="K87" s="42">
        <v>117.5</v>
      </c>
      <c r="L87" s="39">
        <f t="shared" si="7"/>
        <v>5.6</v>
      </c>
      <c r="M87" s="48">
        <v>92.3</v>
      </c>
      <c r="N87" s="50">
        <f t="shared" si="5"/>
        <v>1.7</v>
      </c>
      <c r="O87" s="43">
        <v>101.4</v>
      </c>
      <c r="P87" s="39">
        <f t="shared" si="8"/>
        <v>-0.1</v>
      </c>
      <c r="Q87" s="44"/>
    </row>
    <row r="88" spans="1:17" s="1" customFormat="1" ht="15" customHeight="1">
      <c r="A88" s="40"/>
      <c r="C88" s="54">
        <v>12</v>
      </c>
      <c r="D88" s="53" t="s">
        <v>33</v>
      </c>
      <c r="E88" s="49">
        <v>116.3</v>
      </c>
      <c r="F88" s="43">
        <f t="shared" si="3"/>
        <v>0.1</v>
      </c>
      <c r="G88" s="49">
        <v>128.3</v>
      </c>
      <c r="H88" s="39">
        <f t="shared" si="6"/>
        <v>7.5</v>
      </c>
      <c r="I88" s="41">
        <v>112.6</v>
      </c>
      <c r="J88" s="50">
        <f t="shared" si="4"/>
        <v>-0.5</v>
      </c>
      <c r="K88" s="42">
        <v>124.6</v>
      </c>
      <c r="L88" s="39">
        <f t="shared" si="7"/>
        <v>9.2</v>
      </c>
      <c r="M88" s="48">
        <v>91.4</v>
      </c>
      <c r="N88" s="50">
        <f t="shared" si="5"/>
        <v>-1</v>
      </c>
      <c r="O88" s="43">
        <v>96.5</v>
      </c>
      <c r="P88" s="39">
        <f t="shared" si="8"/>
        <v>4</v>
      </c>
      <c r="Q88" s="44"/>
    </row>
    <row r="89" spans="1:17" s="45" customFormat="1" ht="15" customHeight="1">
      <c r="A89" s="59"/>
      <c r="B89" s="45" t="s">
        <v>34</v>
      </c>
      <c r="C89" s="54">
        <v>1</v>
      </c>
      <c r="D89" s="69" t="s">
        <v>32</v>
      </c>
      <c r="E89" s="70">
        <v>124.2</v>
      </c>
      <c r="F89" s="71">
        <f t="shared" si="3"/>
        <v>6.8</v>
      </c>
      <c r="G89" s="70">
        <v>112.8</v>
      </c>
      <c r="H89" s="60">
        <f t="shared" si="6"/>
        <v>10.4</v>
      </c>
      <c r="I89" s="57">
        <v>118.3</v>
      </c>
      <c r="J89" s="61">
        <f t="shared" si="4"/>
        <v>5.1</v>
      </c>
      <c r="K89" s="58">
        <v>108.6</v>
      </c>
      <c r="L89" s="60">
        <f t="shared" si="7"/>
        <v>11</v>
      </c>
      <c r="M89" s="62">
        <v>96.3</v>
      </c>
      <c r="N89" s="61">
        <f t="shared" si="5"/>
        <v>5.4</v>
      </c>
      <c r="O89" s="71">
        <v>101.7</v>
      </c>
      <c r="P89" s="60">
        <f t="shared" si="8"/>
        <v>12.7</v>
      </c>
      <c r="Q89" s="63"/>
    </row>
    <row r="90" spans="1:17" s="45" customFormat="1" ht="15" customHeight="1">
      <c r="A90" s="59"/>
      <c r="C90" s="54">
        <v>2</v>
      </c>
      <c r="D90" s="69" t="s">
        <v>32</v>
      </c>
      <c r="E90" s="70">
        <v>118.1</v>
      </c>
      <c r="F90" s="71">
        <f t="shared" si="3"/>
        <v>-4.9</v>
      </c>
      <c r="G90" s="70">
        <v>107.9</v>
      </c>
      <c r="H90" s="60">
        <f t="shared" si="6"/>
        <v>7.9</v>
      </c>
      <c r="I90" s="57">
        <v>113</v>
      </c>
      <c r="J90" s="61">
        <f t="shared" si="4"/>
        <v>-4.5</v>
      </c>
      <c r="K90" s="58">
        <v>105.1</v>
      </c>
      <c r="L90" s="60">
        <f t="shared" si="7"/>
        <v>7.6</v>
      </c>
      <c r="M90" s="62">
        <v>90.4</v>
      </c>
      <c r="N90" s="61">
        <f t="shared" si="5"/>
        <v>-6.1</v>
      </c>
      <c r="O90" s="71">
        <v>94.9</v>
      </c>
      <c r="P90" s="60">
        <f t="shared" si="8"/>
        <v>14.8</v>
      </c>
      <c r="Q90" s="63"/>
    </row>
    <row r="91" spans="1:17" s="45" customFormat="1" ht="15" customHeight="1">
      <c r="A91" s="59"/>
      <c r="C91" s="54">
        <v>3</v>
      </c>
      <c r="D91" s="69" t="s">
        <v>32</v>
      </c>
      <c r="E91" s="70">
        <v>109.1</v>
      </c>
      <c r="F91" s="71">
        <f t="shared" si="3"/>
        <v>-7.6</v>
      </c>
      <c r="G91" s="70">
        <v>117.2</v>
      </c>
      <c r="H91" s="60">
        <f t="shared" si="6"/>
        <v>1.6</v>
      </c>
      <c r="I91" s="57">
        <v>105.3</v>
      </c>
      <c r="J91" s="61">
        <f t="shared" si="4"/>
        <v>-6.8</v>
      </c>
      <c r="K91" s="58">
        <v>117.2</v>
      </c>
      <c r="L91" s="60">
        <f t="shared" si="7"/>
        <v>4.5</v>
      </c>
      <c r="M91" s="62">
        <v>94.7</v>
      </c>
      <c r="N91" s="61">
        <f t="shared" si="5"/>
        <v>4.8</v>
      </c>
      <c r="O91" s="71">
        <v>87.8</v>
      </c>
      <c r="P91" s="60">
        <f t="shared" si="8"/>
        <v>-1</v>
      </c>
      <c r="Q91" s="63"/>
    </row>
    <row r="92" spans="1:18" s="45" customFormat="1" ht="15" customHeight="1">
      <c r="A92" s="59"/>
      <c r="C92" s="54">
        <v>4</v>
      </c>
      <c r="D92" s="69" t="s">
        <v>33</v>
      </c>
      <c r="E92" s="70">
        <v>120.5</v>
      </c>
      <c r="F92" s="71">
        <f t="shared" si="3"/>
        <v>10.4</v>
      </c>
      <c r="G92" s="70">
        <v>114.8</v>
      </c>
      <c r="H92" s="60">
        <f t="shared" si="6"/>
        <v>10.5</v>
      </c>
      <c r="I92" s="57">
        <v>115.8</v>
      </c>
      <c r="J92" s="61">
        <f t="shared" si="4"/>
        <v>10</v>
      </c>
      <c r="K92" s="58">
        <v>109.3</v>
      </c>
      <c r="L92" s="60">
        <f t="shared" si="7"/>
        <v>9.8</v>
      </c>
      <c r="M92" s="62">
        <v>96.2</v>
      </c>
      <c r="N92" s="61">
        <f t="shared" si="5"/>
        <v>1.6</v>
      </c>
      <c r="O92" s="71">
        <v>89.7</v>
      </c>
      <c r="P92" s="60">
        <f t="shared" si="8"/>
        <v>11.4</v>
      </c>
      <c r="Q92" s="63"/>
      <c r="R92" s="63"/>
    </row>
    <row r="93" spans="1:17" s="45" customFormat="1" ht="15" customHeight="1">
      <c r="A93" s="59"/>
      <c r="C93" s="54">
        <v>5</v>
      </c>
      <c r="D93" s="69" t="s">
        <v>32</v>
      </c>
      <c r="E93" s="70">
        <v>119.5</v>
      </c>
      <c r="F93" s="71">
        <f t="shared" si="3"/>
        <v>-0.8</v>
      </c>
      <c r="G93" s="70">
        <v>110.3</v>
      </c>
      <c r="H93" s="60">
        <f t="shared" si="6"/>
        <v>9.2</v>
      </c>
      <c r="I93" s="57">
        <v>116.2</v>
      </c>
      <c r="J93" s="61">
        <f t="shared" si="4"/>
        <v>0.3</v>
      </c>
      <c r="K93" s="58">
        <v>106.3</v>
      </c>
      <c r="L93" s="60">
        <f t="shared" si="7"/>
        <v>10.6</v>
      </c>
      <c r="M93" s="62">
        <v>93.1</v>
      </c>
      <c r="N93" s="61">
        <f t="shared" si="5"/>
        <v>-3.2</v>
      </c>
      <c r="O93" s="71">
        <v>87.4</v>
      </c>
      <c r="P93" s="60">
        <f t="shared" si="8"/>
        <v>6.7</v>
      </c>
      <c r="Q93" s="63"/>
    </row>
    <row r="94" spans="1:17" s="45" customFormat="1" ht="15" customHeight="1">
      <c r="A94" s="59"/>
      <c r="C94" s="54">
        <v>6</v>
      </c>
      <c r="D94" s="69" t="s">
        <v>33</v>
      </c>
      <c r="E94" s="70">
        <v>121.3</v>
      </c>
      <c r="F94" s="71">
        <f t="shared" si="3"/>
        <v>1.5</v>
      </c>
      <c r="G94" s="70">
        <v>119.3</v>
      </c>
      <c r="H94" s="60">
        <f t="shared" si="6"/>
        <v>18.9</v>
      </c>
      <c r="I94" s="57">
        <v>118.1</v>
      </c>
      <c r="J94" s="61">
        <f t="shared" si="4"/>
        <v>1.6</v>
      </c>
      <c r="K94" s="58">
        <v>112</v>
      </c>
      <c r="L94" s="60">
        <f t="shared" si="7"/>
        <v>18.4</v>
      </c>
      <c r="M94" s="62">
        <v>102.5</v>
      </c>
      <c r="N94" s="61">
        <f t="shared" si="5"/>
        <v>10.1</v>
      </c>
      <c r="O94" s="71">
        <v>96.3</v>
      </c>
      <c r="P94" s="60">
        <f t="shared" si="8"/>
        <v>20.5</v>
      </c>
      <c r="Q94" s="63"/>
    </row>
    <row r="95" spans="1:18" s="45" customFormat="1" ht="15" customHeight="1">
      <c r="A95" s="59"/>
      <c r="C95" s="54">
        <v>7</v>
      </c>
      <c r="D95" s="69" t="s">
        <v>32</v>
      </c>
      <c r="E95" s="70">
        <v>116.3</v>
      </c>
      <c r="F95" s="71">
        <f t="shared" si="3"/>
        <v>-4.1</v>
      </c>
      <c r="G95" s="70">
        <v>119.3</v>
      </c>
      <c r="H95" s="60">
        <f t="shared" si="6"/>
        <v>4.6</v>
      </c>
      <c r="I95" s="57">
        <v>112.5</v>
      </c>
      <c r="J95" s="61">
        <f t="shared" si="4"/>
        <v>-4.7</v>
      </c>
      <c r="K95" s="58">
        <v>111.7</v>
      </c>
      <c r="L95" s="60">
        <f t="shared" si="7"/>
        <v>4.4</v>
      </c>
      <c r="M95" s="62">
        <v>93</v>
      </c>
      <c r="N95" s="61">
        <f t="shared" si="5"/>
        <v>-9.3</v>
      </c>
      <c r="O95" s="71">
        <v>87.9</v>
      </c>
      <c r="P95" s="60">
        <f t="shared" si="8"/>
        <v>9.9</v>
      </c>
      <c r="Q95" s="63"/>
      <c r="R95" s="63"/>
    </row>
    <row r="96" spans="1:17" s="45" customFormat="1" ht="15" customHeight="1">
      <c r="A96" s="59"/>
      <c r="C96" s="54">
        <v>8</v>
      </c>
      <c r="D96" s="69" t="s">
        <v>32</v>
      </c>
      <c r="E96" s="70">
        <v>113.8</v>
      </c>
      <c r="F96" s="71">
        <f t="shared" si="3"/>
        <v>-2.1</v>
      </c>
      <c r="G96" s="70">
        <v>103.8</v>
      </c>
      <c r="H96" s="60">
        <f t="shared" si="6"/>
        <v>1</v>
      </c>
      <c r="I96" s="57">
        <v>111.4</v>
      </c>
      <c r="J96" s="61">
        <f t="shared" si="4"/>
        <v>-1</v>
      </c>
      <c r="K96" s="58">
        <v>99.3</v>
      </c>
      <c r="L96" s="60">
        <f t="shared" si="7"/>
        <v>3.8</v>
      </c>
      <c r="M96" s="62">
        <v>89.1</v>
      </c>
      <c r="N96" s="61">
        <f t="shared" si="5"/>
        <v>-4.2</v>
      </c>
      <c r="O96" s="71">
        <v>85.6</v>
      </c>
      <c r="P96" s="60">
        <f t="shared" si="8"/>
        <v>2.4</v>
      </c>
      <c r="Q96" s="63"/>
    </row>
    <row r="97" spans="1:17" s="45" customFormat="1" ht="15" customHeight="1">
      <c r="A97" s="59"/>
      <c r="C97" s="54">
        <v>9</v>
      </c>
      <c r="D97" s="69" t="s">
        <v>32</v>
      </c>
      <c r="E97" s="70">
        <v>116.2</v>
      </c>
      <c r="F97" s="71">
        <f t="shared" si="3"/>
        <v>2.1</v>
      </c>
      <c r="G97" s="70">
        <v>123</v>
      </c>
      <c r="H97" s="60">
        <f t="shared" si="6"/>
        <v>4.3</v>
      </c>
      <c r="I97" s="57">
        <v>114.6</v>
      </c>
      <c r="J97" s="61">
        <f t="shared" si="4"/>
        <v>2.9</v>
      </c>
      <c r="K97" s="58">
        <v>122.2</v>
      </c>
      <c r="L97" s="60">
        <f t="shared" si="7"/>
        <v>6.4</v>
      </c>
      <c r="M97" s="62">
        <v>88.3</v>
      </c>
      <c r="N97" s="61">
        <f t="shared" si="5"/>
        <v>-0.9</v>
      </c>
      <c r="O97" s="71">
        <v>89.2</v>
      </c>
      <c r="P97" s="60">
        <f t="shared" si="8"/>
        <v>-6.3</v>
      </c>
      <c r="Q97" s="63"/>
    </row>
    <row r="98" spans="1:17" s="45" customFormat="1" ht="15" customHeight="1">
      <c r="A98" s="59"/>
      <c r="C98" s="54">
        <v>10</v>
      </c>
      <c r="D98" s="69" t="s">
        <v>32</v>
      </c>
      <c r="E98" s="70">
        <v>119.2</v>
      </c>
      <c r="F98" s="71">
        <f t="shared" si="3"/>
        <v>2.6</v>
      </c>
      <c r="G98" s="70">
        <v>130.2</v>
      </c>
      <c r="H98" s="60">
        <f t="shared" si="6"/>
        <v>0.4</v>
      </c>
      <c r="I98" s="57">
        <v>116.3</v>
      </c>
      <c r="J98" s="61">
        <f t="shared" si="4"/>
        <v>1.5</v>
      </c>
      <c r="K98" s="58">
        <v>128.8</v>
      </c>
      <c r="L98" s="60">
        <f t="shared" si="7"/>
        <v>1.1</v>
      </c>
      <c r="M98" s="62">
        <v>87.1</v>
      </c>
      <c r="N98" s="61">
        <f t="shared" si="5"/>
        <v>-1.4</v>
      </c>
      <c r="O98" s="71">
        <v>94.4</v>
      </c>
      <c r="P98" s="60">
        <f t="shared" si="8"/>
        <v>-4</v>
      </c>
      <c r="Q98" s="63"/>
    </row>
    <row r="99" spans="1:17" s="45" customFormat="1" ht="15" customHeight="1">
      <c r="A99" s="59"/>
      <c r="C99" s="54">
        <v>11</v>
      </c>
      <c r="D99" s="69" t="s">
        <v>32</v>
      </c>
      <c r="E99" s="70">
        <v>109.1</v>
      </c>
      <c r="F99" s="71">
        <f t="shared" si="3"/>
        <v>-8.5</v>
      </c>
      <c r="G99" s="70">
        <v>115.7</v>
      </c>
      <c r="H99" s="60">
        <f t="shared" si="6"/>
        <v>-4</v>
      </c>
      <c r="I99" s="57">
        <v>108.1</v>
      </c>
      <c r="J99" s="61">
        <f t="shared" si="4"/>
        <v>-7.1</v>
      </c>
      <c r="K99" s="58">
        <v>115.4</v>
      </c>
      <c r="L99" s="60">
        <f t="shared" si="7"/>
        <v>-1.8</v>
      </c>
      <c r="M99" s="62">
        <v>87.1</v>
      </c>
      <c r="N99" s="61">
        <f t="shared" si="5"/>
        <v>0</v>
      </c>
      <c r="O99" s="71">
        <v>96.3</v>
      </c>
      <c r="P99" s="60">
        <f t="shared" si="8"/>
        <v>-5</v>
      </c>
      <c r="Q99" s="63"/>
    </row>
    <row r="100" spans="1:17" s="45" customFormat="1" ht="15" customHeight="1">
      <c r="A100" s="59"/>
      <c r="C100" s="54">
        <v>12</v>
      </c>
      <c r="D100" s="69" t="s">
        <v>32</v>
      </c>
      <c r="E100" s="70">
        <v>101</v>
      </c>
      <c r="F100" s="71">
        <f t="shared" si="3"/>
        <v>-7.4</v>
      </c>
      <c r="G100" s="70">
        <v>110.3</v>
      </c>
      <c r="H100" s="60">
        <f t="shared" si="6"/>
        <v>-14</v>
      </c>
      <c r="I100" s="57">
        <v>100.9</v>
      </c>
      <c r="J100" s="61">
        <f t="shared" si="4"/>
        <v>-6.7</v>
      </c>
      <c r="K100" s="58">
        <v>110.3</v>
      </c>
      <c r="L100" s="60">
        <f t="shared" si="7"/>
        <v>-11.5</v>
      </c>
      <c r="M100" s="62">
        <v>87.5</v>
      </c>
      <c r="N100" s="61">
        <f t="shared" si="5"/>
        <v>0.5</v>
      </c>
      <c r="O100" s="71">
        <v>92.1</v>
      </c>
      <c r="P100" s="60">
        <f t="shared" si="8"/>
        <v>-4.6</v>
      </c>
      <c r="Q100" s="63"/>
    </row>
    <row r="101" spans="1:17" s="45" customFormat="1" ht="15" customHeight="1">
      <c r="A101" s="59"/>
      <c r="B101" s="45" t="s">
        <v>35</v>
      </c>
      <c r="C101" s="54">
        <v>1</v>
      </c>
      <c r="D101" s="69" t="s">
        <v>33</v>
      </c>
      <c r="E101" s="70">
        <v>112</v>
      </c>
      <c r="F101" s="71">
        <f t="shared" si="3"/>
        <v>10.9</v>
      </c>
      <c r="G101" s="70">
        <v>99.3</v>
      </c>
      <c r="H101" s="60">
        <f t="shared" si="6"/>
        <v>-12</v>
      </c>
      <c r="I101" s="57">
        <v>111.1</v>
      </c>
      <c r="J101" s="61">
        <f t="shared" si="4"/>
        <v>10.1</v>
      </c>
      <c r="K101" s="58">
        <v>99.9</v>
      </c>
      <c r="L101" s="60">
        <f t="shared" si="7"/>
        <v>-8</v>
      </c>
      <c r="M101" s="62">
        <v>91.4</v>
      </c>
      <c r="N101" s="61">
        <f t="shared" si="5"/>
        <v>4.5</v>
      </c>
      <c r="O101" s="71">
        <v>96.5</v>
      </c>
      <c r="P101" s="60">
        <f t="shared" si="8"/>
        <v>-5.1</v>
      </c>
      <c r="Q101" s="63"/>
    </row>
    <row r="102" spans="1:17" s="45" customFormat="1" ht="15" customHeight="1">
      <c r="A102" s="59"/>
      <c r="C102" s="54">
        <v>2</v>
      </c>
      <c r="D102" s="69" t="s">
        <v>33</v>
      </c>
      <c r="E102" s="62">
        <v>103.9</v>
      </c>
      <c r="F102" s="71">
        <f t="shared" si="3"/>
        <v>-7.2</v>
      </c>
      <c r="G102" s="71">
        <v>102.7</v>
      </c>
      <c r="H102" s="64">
        <f t="shared" si="6"/>
        <v>-4.8</v>
      </c>
      <c r="I102" s="57">
        <v>101.7</v>
      </c>
      <c r="J102" s="58">
        <f t="shared" si="4"/>
        <v>-8.5</v>
      </c>
      <c r="K102" s="58">
        <v>102.1</v>
      </c>
      <c r="L102" s="64">
        <f t="shared" si="7"/>
        <v>-2.9</v>
      </c>
      <c r="M102" s="62">
        <v>86.1</v>
      </c>
      <c r="N102" s="58">
        <f t="shared" si="5"/>
        <v>-5.8</v>
      </c>
      <c r="O102" s="71">
        <v>90.3</v>
      </c>
      <c r="P102" s="64">
        <f t="shared" si="8"/>
        <v>-4.8</v>
      </c>
      <c r="Q102" s="63"/>
    </row>
    <row r="103" spans="1:17" s="45" customFormat="1" ht="15" customHeight="1">
      <c r="A103" s="59"/>
      <c r="C103" s="54">
        <v>3</v>
      </c>
      <c r="D103" s="69" t="s">
        <v>36</v>
      </c>
      <c r="E103" s="72">
        <v>118.4</v>
      </c>
      <c r="F103" s="71">
        <f t="shared" si="3"/>
        <v>14</v>
      </c>
      <c r="G103" s="71">
        <v>130</v>
      </c>
      <c r="H103" s="60">
        <f aca="true" t="shared" si="12" ref="H103:H112">ROUND(G103/G91*100-100,1)</f>
        <v>10.9</v>
      </c>
      <c r="I103" s="63">
        <v>114.1</v>
      </c>
      <c r="J103" s="58">
        <f aca="true" t="shared" si="13" ref="J103:J112">ROUND(I103/I102*100-100,1)</f>
        <v>12.2</v>
      </c>
      <c r="K103" s="58">
        <v>127.9</v>
      </c>
      <c r="L103" s="63">
        <f aca="true" t="shared" si="14" ref="L103:L112">ROUND(K103/K91*100-100,1)</f>
        <v>9.1</v>
      </c>
      <c r="M103" s="72">
        <v>84.5</v>
      </c>
      <c r="N103" s="58">
        <f aca="true" t="shared" si="15" ref="N103:N112">ROUND(M103/M102*100-100,1)</f>
        <v>-1.9</v>
      </c>
      <c r="O103" s="71">
        <v>78.3</v>
      </c>
      <c r="P103" s="60">
        <f aca="true" t="shared" si="16" ref="P103:P112">ROUND(O103/O91*100-100,1)</f>
        <v>-10.8</v>
      </c>
      <c r="Q103" s="63"/>
    </row>
    <row r="104" spans="1:17" s="45" customFormat="1" ht="15" customHeight="1">
      <c r="A104" s="59"/>
      <c r="C104" s="54">
        <v>4</v>
      </c>
      <c r="D104" s="54" t="s">
        <v>37</v>
      </c>
      <c r="E104" s="62">
        <v>96.2</v>
      </c>
      <c r="F104" s="71">
        <f t="shared" si="3"/>
        <v>-18.8</v>
      </c>
      <c r="G104" s="71">
        <v>89.5</v>
      </c>
      <c r="H104" s="64">
        <f t="shared" si="12"/>
        <v>-22</v>
      </c>
      <c r="I104" s="63">
        <v>96.4</v>
      </c>
      <c r="J104" s="58">
        <f t="shared" si="13"/>
        <v>-15.5</v>
      </c>
      <c r="K104" s="58">
        <v>89.1</v>
      </c>
      <c r="L104" s="63">
        <f t="shared" si="14"/>
        <v>-18.5</v>
      </c>
      <c r="M104" s="62">
        <v>82.2</v>
      </c>
      <c r="N104" s="58">
        <f t="shared" si="15"/>
        <v>-2.7</v>
      </c>
      <c r="O104" s="71">
        <v>76.6</v>
      </c>
      <c r="P104" s="64">
        <f t="shared" si="16"/>
        <v>-14.6</v>
      </c>
      <c r="Q104" s="63"/>
    </row>
    <row r="105" spans="1:17" s="45" customFormat="1" ht="15" customHeight="1">
      <c r="A105" s="59"/>
      <c r="C105" s="54">
        <v>5</v>
      </c>
      <c r="D105" s="54" t="s">
        <v>39</v>
      </c>
      <c r="E105" s="62">
        <v>93.3</v>
      </c>
      <c r="F105" s="71">
        <f t="shared" si="3"/>
        <v>-3</v>
      </c>
      <c r="G105" s="71">
        <v>88.2</v>
      </c>
      <c r="H105" s="64">
        <f t="shared" si="12"/>
        <v>-20</v>
      </c>
      <c r="I105" s="63">
        <v>87.1</v>
      </c>
      <c r="J105" s="58">
        <f t="shared" si="13"/>
        <v>-9.6</v>
      </c>
      <c r="K105" s="58">
        <v>81.3</v>
      </c>
      <c r="L105" s="63">
        <f t="shared" si="14"/>
        <v>-23.5</v>
      </c>
      <c r="M105" s="62">
        <v>79.9</v>
      </c>
      <c r="N105" s="58">
        <f t="shared" si="15"/>
        <v>-2.8</v>
      </c>
      <c r="O105" s="71">
        <v>75</v>
      </c>
      <c r="P105" s="64">
        <f t="shared" si="16"/>
        <v>-14.2</v>
      </c>
      <c r="Q105" s="63"/>
    </row>
    <row r="106" spans="1:17" s="45" customFormat="1" ht="15" customHeight="1">
      <c r="A106" s="59"/>
      <c r="C106" s="54">
        <v>6</v>
      </c>
      <c r="D106" s="54" t="s">
        <v>40</v>
      </c>
      <c r="E106" s="62">
        <v>118.9</v>
      </c>
      <c r="F106" s="71">
        <f t="shared" si="3"/>
        <v>27.4</v>
      </c>
      <c r="G106" s="71">
        <v>116.9</v>
      </c>
      <c r="H106" s="64">
        <f t="shared" si="12"/>
        <v>-2</v>
      </c>
      <c r="I106" s="63">
        <v>115.9</v>
      </c>
      <c r="J106" s="58">
        <f t="shared" si="13"/>
        <v>33.1</v>
      </c>
      <c r="K106" s="58">
        <v>109.9</v>
      </c>
      <c r="L106" s="63">
        <f t="shared" si="14"/>
        <v>-1.9</v>
      </c>
      <c r="M106" s="62">
        <v>79.1</v>
      </c>
      <c r="N106" s="58">
        <f t="shared" si="15"/>
        <v>-1</v>
      </c>
      <c r="O106" s="71">
        <v>74.3</v>
      </c>
      <c r="P106" s="64">
        <f t="shared" si="16"/>
        <v>-22.8</v>
      </c>
      <c r="Q106" s="63"/>
    </row>
    <row r="107" spans="1:17" s="45" customFormat="1" ht="15" customHeight="1">
      <c r="A107" s="59"/>
      <c r="C107" s="54">
        <v>7</v>
      </c>
      <c r="D107" s="54" t="s">
        <v>41</v>
      </c>
      <c r="E107" s="62">
        <v>124.5</v>
      </c>
      <c r="F107" s="71">
        <f t="shared" si="3"/>
        <v>4.7</v>
      </c>
      <c r="G107" s="71">
        <v>121.8</v>
      </c>
      <c r="H107" s="64">
        <f t="shared" si="12"/>
        <v>2.1</v>
      </c>
      <c r="I107" s="63">
        <v>119.9</v>
      </c>
      <c r="J107" s="58">
        <f t="shared" si="13"/>
        <v>3.5</v>
      </c>
      <c r="K107" s="58">
        <v>114.1</v>
      </c>
      <c r="L107" s="63">
        <f t="shared" si="14"/>
        <v>2.1</v>
      </c>
      <c r="M107" s="62">
        <v>81.8</v>
      </c>
      <c r="N107" s="58">
        <f t="shared" si="15"/>
        <v>3.4</v>
      </c>
      <c r="O107" s="71">
        <v>77.3</v>
      </c>
      <c r="P107" s="64">
        <f t="shared" si="16"/>
        <v>-12.1</v>
      </c>
      <c r="Q107" s="63"/>
    </row>
    <row r="108" spans="1:17" s="45" customFormat="1" ht="15" customHeight="1">
      <c r="A108" s="59"/>
      <c r="C108" s="54">
        <v>8</v>
      </c>
      <c r="D108" s="54" t="s">
        <v>43</v>
      </c>
      <c r="E108" s="62">
        <v>133.2</v>
      </c>
      <c r="F108" s="71">
        <f t="shared" si="3"/>
        <v>7</v>
      </c>
      <c r="G108" s="71">
        <v>127.1</v>
      </c>
      <c r="H108" s="64">
        <f t="shared" si="12"/>
        <v>22.4</v>
      </c>
      <c r="I108" s="63">
        <v>131.2</v>
      </c>
      <c r="J108" s="58">
        <f t="shared" si="13"/>
        <v>9.4</v>
      </c>
      <c r="K108" s="58">
        <v>120.4</v>
      </c>
      <c r="L108" s="63">
        <f t="shared" si="14"/>
        <v>21.2</v>
      </c>
      <c r="M108" s="62">
        <v>74.7</v>
      </c>
      <c r="N108" s="58">
        <f t="shared" si="15"/>
        <v>-8.7</v>
      </c>
      <c r="O108" s="71">
        <v>71.7</v>
      </c>
      <c r="P108" s="64">
        <f t="shared" si="16"/>
        <v>-16.2</v>
      </c>
      <c r="Q108" s="63"/>
    </row>
    <row r="109" spans="1:17" s="45" customFormat="1" ht="15" customHeight="1">
      <c r="A109" s="59"/>
      <c r="C109" s="54">
        <v>9</v>
      </c>
      <c r="D109" s="54" t="s">
        <v>44</v>
      </c>
      <c r="E109" s="62">
        <v>134.5</v>
      </c>
      <c r="F109" s="71">
        <f t="shared" si="3"/>
        <v>1</v>
      </c>
      <c r="G109" s="71">
        <v>140.8</v>
      </c>
      <c r="H109" s="64">
        <f t="shared" si="12"/>
        <v>14.5</v>
      </c>
      <c r="I109" s="63">
        <v>125.7</v>
      </c>
      <c r="J109" s="58">
        <f t="shared" si="13"/>
        <v>-4.2</v>
      </c>
      <c r="K109" s="58">
        <v>134.2</v>
      </c>
      <c r="L109" s="63">
        <f t="shared" si="14"/>
        <v>9.8</v>
      </c>
      <c r="M109" s="62">
        <v>77.3</v>
      </c>
      <c r="N109" s="58">
        <f t="shared" si="15"/>
        <v>3.5</v>
      </c>
      <c r="O109" s="71">
        <v>78.1</v>
      </c>
      <c r="P109" s="64">
        <f t="shared" si="16"/>
        <v>-12.4</v>
      </c>
      <c r="Q109" s="63"/>
    </row>
    <row r="110" spans="1:17" s="45" customFormat="1" ht="15" customHeight="1">
      <c r="A110" s="59"/>
      <c r="C110" s="54">
        <v>10</v>
      </c>
      <c r="D110" s="54" t="s">
        <v>47</v>
      </c>
      <c r="E110" s="62">
        <v>134.8</v>
      </c>
      <c r="F110" s="71">
        <f t="shared" si="3"/>
        <v>0.2</v>
      </c>
      <c r="G110" s="71">
        <v>143.8</v>
      </c>
      <c r="H110" s="64">
        <f t="shared" si="12"/>
        <v>10.4</v>
      </c>
      <c r="I110" s="63">
        <v>127.2</v>
      </c>
      <c r="J110" s="58">
        <f t="shared" si="13"/>
        <v>1.2</v>
      </c>
      <c r="K110" s="58">
        <v>138</v>
      </c>
      <c r="L110" s="63">
        <f t="shared" si="14"/>
        <v>7.1</v>
      </c>
      <c r="M110" s="62">
        <v>80.5</v>
      </c>
      <c r="N110" s="58">
        <f t="shared" si="15"/>
        <v>4.1</v>
      </c>
      <c r="O110" s="71">
        <v>87.3</v>
      </c>
      <c r="P110" s="64">
        <f t="shared" si="16"/>
        <v>-7.5</v>
      </c>
      <c r="Q110" s="63"/>
    </row>
    <row r="111" spans="1:17" s="45" customFormat="1" ht="15" customHeight="1">
      <c r="A111" s="59"/>
      <c r="C111" s="54">
        <v>11</v>
      </c>
      <c r="D111" s="54" t="s">
        <v>46</v>
      </c>
      <c r="E111" s="62">
        <v>139.3</v>
      </c>
      <c r="F111" s="71">
        <f t="shared" si="3"/>
        <v>3.3</v>
      </c>
      <c r="G111" s="71">
        <v>151.3</v>
      </c>
      <c r="H111" s="64">
        <f t="shared" si="12"/>
        <v>30.8</v>
      </c>
      <c r="I111" s="63">
        <v>133.1</v>
      </c>
      <c r="J111" s="58">
        <f t="shared" si="13"/>
        <v>4.6</v>
      </c>
      <c r="K111" s="58">
        <v>145</v>
      </c>
      <c r="L111" s="63">
        <f t="shared" si="14"/>
        <v>25.6</v>
      </c>
      <c r="M111" s="62">
        <v>80.1</v>
      </c>
      <c r="N111" s="58">
        <f t="shared" si="15"/>
        <v>-0.5</v>
      </c>
      <c r="O111" s="71">
        <v>88.5</v>
      </c>
      <c r="P111" s="64">
        <f t="shared" si="16"/>
        <v>-8.1</v>
      </c>
      <c r="Q111" s="63"/>
    </row>
    <row r="112" spans="1:17" s="45" customFormat="1" ht="15" customHeight="1">
      <c r="A112" s="73"/>
      <c r="B112" s="74"/>
      <c r="C112" s="75">
        <v>12</v>
      </c>
      <c r="D112" s="75" t="s">
        <v>38</v>
      </c>
      <c r="E112" s="76">
        <v>146.3</v>
      </c>
      <c r="F112" s="77">
        <f>ROUND(E112/E111*100-100,1)</f>
        <v>5</v>
      </c>
      <c r="G112" s="77">
        <v>156.1</v>
      </c>
      <c r="H112" s="78">
        <f t="shared" si="12"/>
        <v>41.5</v>
      </c>
      <c r="I112" s="79">
        <v>137.4</v>
      </c>
      <c r="J112" s="80">
        <f t="shared" si="13"/>
        <v>3.2</v>
      </c>
      <c r="K112" s="80">
        <v>147</v>
      </c>
      <c r="L112" s="79">
        <f t="shared" si="14"/>
        <v>33.3</v>
      </c>
      <c r="M112" s="76">
        <v>82.9</v>
      </c>
      <c r="N112" s="80">
        <f t="shared" si="15"/>
        <v>3.5</v>
      </c>
      <c r="O112" s="77">
        <v>87.3</v>
      </c>
      <c r="P112" s="78">
        <f t="shared" si="16"/>
        <v>-5.2</v>
      </c>
      <c r="Q112" s="63"/>
    </row>
    <row r="113" spans="1:17" s="90" customFormat="1" ht="15" customHeight="1">
      <c r="A113" s="86" t="s">
        <v>45</v>
      </c>
      <c r="B113" s="87"/>
      <c r="C113" s="87"/>
      <c r="D113" s="87"/>
      <c r="E113" s="87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9"/>
    </row>
    <row r="114" s="55" customFormat="1" ht="13.5"/>
    <row r="115" s="55" customFormat="1" ht="13.5">
      <c r="A115" s="56"/>
    </row>
    <row r="117" s="1" customFormat="1" ht="13.5"/>
    <row r="118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2017-02-02T06:06:53Z</cp:lastPrinted>
  <dcterms:created xsi:type="dcterms:W3CDTF">2003-10-27T13:36:43Z</dcterms:created>
  <dcterms:modified xsi:type="dcterms:W3CDTF">2017-02-28T04:38:30Z</dcterms:modified>
  <cp:category/>
  <cp:version/>
  <cp:contentType/>
  <cp:contentStatus/>
</cp:coreProperties>
</file>