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120" yWindow="-120" windowWidth="20730" windowHeight="111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9" l="1"/>
  <c r="AA31" i="9"/>
  <c r="AA29" i="9"/>
  <c r="AA28" i="9"/>
  <c r="AA7" i="9"/>
  <c r="DG43" i="7"/>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G35" i="7"/>
  <c r="AM35" i="7"/>
  <c r="W35" i="7"/>
  <c r="E35" i="7"/>
  <c r="C35" i="7"/>
  <c r="DG34" i="7"/>
  <c r="CQ34" i="7"/>
  <c r="CO34" i="7" s="1"/>
  <c r="BY34" i="7"/>
  <c r="BG34" i="7"/>
  <c r="AM34" i="7"/>
  <c r="W34" i="7"/>
  <c r="E34" i="7"/>
  <c r="C34" i="7"/>
  <c r="U34" i="7" l="1"/>
  <c r="U35" i="7" s="1"/>
  <c r="U36" i="7" s="1"/>
  <c r="BE34" i="7" l="1"/>
  <c r="BE35" i="7" s="1"/>
  <c r="BW34" i="7" l="1"/>
  <c r="BW35" i="7" s="1"/>
  <c r="BW36" i="7" s="1"/>
  <c r="BW37" i="7" s="1"/>
  <c r="BW38" i="7" s="1"/>
</calcChain>
</file>

<file path=xl/sharedStrings.xml><?xml version="1.0" encoding="utf-8"?>
<sst xmlns="http://schemas.openxmlformats.org/spreadsheetml/2006/main" count="1038" uniqueCount="564">
  <si>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</si>
  <si>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</si>
  <si>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</si>
  <si>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</si>
  <si>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</si>
  <si>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</si>
  <si>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</si>
  <si>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</si>
  <si>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</si>
  <si>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</si>
  <si>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</si>
  <si>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</si>
  <si>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</si>
  <si>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</si>
  <si>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</si>
  <si>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</si>
  <si>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</si>
  <si>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</si>
  <si>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は平成２７から平成３０年の間では算出されておらず健全な財政状況といえる。有形固定資産償却率は、類似団体と比較して高い状況でありまた、年々増加傾向となっている。その要因としては、小・中学校や防災無線等の大規模公共施設等の老朽化が進んでいるためと考えられる。</t>
    <rPh sb="0" eb="2">
      <t>ショウライ</t>
    </rPh>
    <rPh sb="2" eb="4">
      <t>フタン</t>
    </rPh>
    <rPh sb="4" eb="6">
      <t>ヒリツ</t>
    </rPh>
    <rPh sb="7" eb="9">
      <t>ヘイセイ</t>
    </rPh>
    <rPh sb="13" eb="15">
      <t>ヘイセイ</t>
    </rPh>
    <rPh sb="17" eb="18">
      <t>ネン</t>
    </rPh>
    <rPh sb="19" eb="20">
      <t>アイダ</t>
    </rPh>
    <rPh sb="22" eb="24">
      <t>サンシュツ</t>
    </rPh>
    <rPh sb="30" eb="32">
      <t>ケンゼン</t>
    </rPh>
    <rPh sb="33" eb="35">
      <t>ザイセイ</t>
    </rPh>
    <rPh sb="35" eb="37">
      <t>ジョウキョウ</t>
    </rPh>
    <rPh sb="42" eb="44">
      <t>ユウケイ</t>
    </rPh>
    <rPh sb="44" eb="46">
      <t>コテイ</t>
    </rPh>
    <rPh sb="46" eb="48">
      <t>シサン</t>
    </rPh>
    <rPh sb="48" eb="51">
      <t>ショウキャクリツ</t>
    </rPh>
    <rPh sb="53" eb="55">
      <t>ルイジ</t>
    </rPh>
    <rPh sb="55" eb="57">
      <t>ダンタイ</t>
    </rPh>
    <rPh sb="58" eb="60">
      <t>ヒカク</t>
    </rPh>
    <rPh sb="62" eb="63">
      <t>タカ</t>
    </rPh>
    <rPh sb="64" eb="66">
      <t>ジョウキョウ</t>
    </rPh>
    <rPh sb="72" eb="74">
      <t>ネンネン</t>
    </rPh>
    <rPh sb="74" eb="76">
      <t>ゾウカ</t>
    </rPh>
    <rPh sb="76" eb="78">
      <t>ケイコウ</t>
    </rPh>
    <rPh sb="87" eb="89">
      <t>ヨウイン</t>
    </rPh>
    <rPh sb="94" eb="95">
      <t>ショウ</t>
    </rPh>
    <rPh sb="96" eb="99">
      <t>チュウガッコウ</t>
    </rPh>
    <rPh sb="100" eb="102">
      <t>ボウサイ</t>
    </rPh>
    <rPh sb="102" eb="104">
      <t>ムセン</t>
    </rPh>
    <rPh sb="104" eb="105">
      <t>トウ</t>
    </rPh>
    <rPh sb="106" eb="109">
      <t>ダイキボ</t>
    </rPh>
    <rPh sb="109" eb="111">
      <t>コウキョウ</t>
    </rPh>
    <rPh sb="111" eb="113">
      <t>シセツ</t>
    </rPh>
    <rPh sb="113" eb="114">
      <t>トウ</t>
    </rPh>
    <rPh sb="115" eb="118">
      <t>ロウキュウカ</t>
    </rPh>
    <rPh sb="119" eb="120">
      <t>スス</t>
    </rPh>
    <rPh sb="127" eb="128">
      <t>カンガ</t>
    </rPh>
    <phoneticPr fontId="5"/>
  </si>
  <si>
    <t>将来負担比率は算出されていない状況である。また、実質公債費比率も年々減少傾向となっている。減少の要因は大規模な事業が行われていないことがあげられる。</t>
    <rPh sb="0" eb="6">
      <t>ショウライフタンヒリツ</t>
    </rPh>
    <rPh sb="7" eb="9">
      <t>サンシュツ</t>
    </rPh>
    <rPh sb="15" eb="17">
      <t>ジョウキョウ</t>
    </rPh>
    <rPh sb="24" eb="26">
      <t>ジッシツ</t>
    </rPh>
    <rPh sb="26" eb="29">
      <t>コウサイヒ</t>
    </rPh>
    <rPh sb="29" eb="31">
      <t>ヒリツ</t>
    </rPh>
    <rPh sb="32" eb="34">
      <t>ネンネン</t>
    </rPh>
    <rPh sb="34" eb="36">
      <t>ゲンショウ</t>
    </rPh>
    <rPh sb="36" eb="38">
      <t>ケイコウ</t>
    </rPh>
    <rPh sb="45" eb="47">
      <t>ゲンショウ</t>
    </rPh>
    <rPh sb="48" eb="50">
      <t>ヨウイン</t>
    </rPh>
    <rPh sb="51" eb="54">
      <t>ダイキボ</t>
    </rPh>
    <rPh sb="55" eb="57">
      <t>ジギョウ</t>
    </rPh>
    <rPh sb="58" eb="59">
      <t>オコナ</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</si>
  <si>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</si>
  <si>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</si>
  <si>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</si>
  <si>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</si>
  <si>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</si>
  <si>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</si>
  <si>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</si>
  <si>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</si>
  <si>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</si>
  <si>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</si>
  <si>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</si>
  <si>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</si>
  <si>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</si>
  <si>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</si>
  <si>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</si>
  <si>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</si>
  <si>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</si>
  <si>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</si>
  <si>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</si>
  <si>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</si>
  <si>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</si>
  <si>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</si>
  <si>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</si>
  <si>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</si>
  <si>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</si>
  <si>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</si>
  <si>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</si>
  <si>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</si>
  <si>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</si>
  <si>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</si>
  <si>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</si>
  <si>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</si>
  <si>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</si>
  <si>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</si>
  <si>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</si>
  <si>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</si>
  <si>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</si>
  <si>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</si>
  <si>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</si>
  <si>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</si>
  <si>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</si>
  <si>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</si>
  <si>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</si>
  <si>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</si>
  <si>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</si>
  <si>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</si>
  <si>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</si>
  <si>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</si>
  <si>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</si>
  <si>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</si>
  <si>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</si>
  <si>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</si>
  <si>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</si>
  <si>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</si>
  <si>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</si>
  <si>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</si>
  <si>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</si>
  <si>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</si>
  <si>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</si>
  <si>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</si>
  <si>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</si>
  <si>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</si>
  <si>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</si>
  <si>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</si>
  <si>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</si>
  <si>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</si>
  <si>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</si>
  <si>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</si>
  <si>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</si>
  <si>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</si>
  <si>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</si>
  <si>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</si>
  <si>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</si>
  <si>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</si>
  <si>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</si>
  <si>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</si>
  <si>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</si>
  <si>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</si>
  <si>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</si>
  <si>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</si>
  <si>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</si>
  <si>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</si>
  <si>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</si>
  <si>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</si>
  <si>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</si>
  <si>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</si>
  <si>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</si>
  <si>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</si>
  <si>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</si>
  <si>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</si>
  <si>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</si>
  <si>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</si>
  <si>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</si>
  <si>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</si>
  <si>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</si>
  <si>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</si>
  <si>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</si>
  <si>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</si>
  <si>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</si>
  <si>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</si>
  <si>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</si>
  <si>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</si>
  <si>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</si>
  <si>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</si>
  <si>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</si>
  <si>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</si>
  <si>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</si>
  <si>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</si>
  <si>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</si>
  <si>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</si>
  <si>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</si>
  <si>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</si>
  <si>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</si>
  <si>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</si>
  <si>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</si>
  <si>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</si>
  <si>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</si>
  <si>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</si>
  <si>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</si>
  <si>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</si>
  <si>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</si>
  <si>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</si>
  <si>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</si>
  <si>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</si>
  <si>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</si>
  <si>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</si>
  <si>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</si>
  <si>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</si>
  <si>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</si>
  <si>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</si>
  <si>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</si>
  <si>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</si>
  <si>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</si>
  <si>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</si>
  <si>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</si>
  <si>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熊本県玉東町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</si>
  <si>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</si>
  <si>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</si>
  <si>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</si>
  <si>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</si>
  <si>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</si>
  <si>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</si>
  <si>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</si>
  <si>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</si>
  <si>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</si>
  <si>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</si>
  <si>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</si>
  <si>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</si>
  <si>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</si>
  <si>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</si>
  <si>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</si>
  <si>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</si>
  <si>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</si>
  <si>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</si>
  <si>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</si>
  <si>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</si>
  <si>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</si>
  <si>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</si>
  <si>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</si>
  <si>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</si>
  <si>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</si>
  <si>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</si>
  <si>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</si>
  <si>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</si>
  <si>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</si>
  <si>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</si>
  <si>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</si>
  <si>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</si>
  <si>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</si>
  <si>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</si>
  <si>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</si>
  <si>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</si>
  <si>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</si>
  <si>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</si>
  <si>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</si>
  <si>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</si>
  <si>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</si>
  <si>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</si>
  <si>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</si>
  <si>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</si>
  <si>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</si>
  <si>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</si>
  <si>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</si>
  <si>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</si>
  <si>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</si>
  <si>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</si>
  <si>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</si>
  <si>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</si>
  <si>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</si>
  <si>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</si>
  <si>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</si>
  <si>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</si>
  <si>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</si>
  <si>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</si>
  <si>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</si>
  <si>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</si>
  <si>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</si>
  <si>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</si>
  <si>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</si>
  <si>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</si>
  <si>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</si>
  <si>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</si>
  <si>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</si>
  <si>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</si>
  <si>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</si>
  <si>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</si>
  <si>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</si>
  <si>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</si>
  <si>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</si>
  <si>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</si>
  <si>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</si>
  <si>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</si>
  <si>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</si>
  <si>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</si>
  <si>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</si>
  <si>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</si>
  <si>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</si>
  <si>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</si>
  <si>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</si>
  <si>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</si>
  <si>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</si>
  <si>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</si>
  <si>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</si>
  <si>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</si>
  <si>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</si>
  <si>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</si>
  <si>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</si>
  <si>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</si>
  <si>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</si>
  <si>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</si>
  <si>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</si>
  <si>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</si>
  <si>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</si>
  <si>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</si>
  <si>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</si>
  <si>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</si>
  <si>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</si>
  <si>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</si>
  <si>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</si>
  <si>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</si>
  <si>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</si>
  <si>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</si>
  <si>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</si>
  <si>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</si>
  <si>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</si>
  <si>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</si>
  <si>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</si>
  <si>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</si>
  <si>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</si>
  <si>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</si>
  <si>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</si>
  <si>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</si>
  <si>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</si>
  <si>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</si>
  <si>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</si>
  <si>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</si>
  <si>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</si>
  <si>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</si>
  <si>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</si>
  <si>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</si>
  <si>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</si>
  <si>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</si>
  <si>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</si>
  <si>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</si>
  <si>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</si>
  <si>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</si>
  <si>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</si>
  <si>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</si>
  <si>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</si>
  <si>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</si>
  <si>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</si>
  <si>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</si>
  <si>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</si>
  <si>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</si>
  <si>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</si>
  <si>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</si>
  <si>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</si>
  <si>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</si>
  <si>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</si>
  <si>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</si>
  <si>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</si>
  <si>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</si>
  <si>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</si>
  <si>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</si>
  <si>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熊本県玉東町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</si>
  <si>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</si>
  <si>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</si>
  <si>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</si>
  <si>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</si>
  <si>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</si>
  <si>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</si>
  <si>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</si>
  <si>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</si>
  <si>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</si>
  <si>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</si>
  <si>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</si>
  <si>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</si>
  <si>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</si>
  <si>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</si>
  <si>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</si>
  <si>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</si>
  <si>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</si>
  <si>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</si>
  <si>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</si>
  <si>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</si>
  <si>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</si>
  <si>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</si>
  <si>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</si>
  <si>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</si>
  <si>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</si>
  <si>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</si>
  <si>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</si>
  <si>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</si>
  <si>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</si>
  <si>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</si>
  <si>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</si>
  <si>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</si>
  <si>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</si>
  <si>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</si>
  <si>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</si>
  <si>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</si>
  <si>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</si>
  <si>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</si>
  <si>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</si>
  <si>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</si>
  <si>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</si>
  <si>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宅地開発特別会計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</si>
  <si>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</si>
  <si>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</si>
  <si>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</si>
  <si>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</si>
  <si>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</si>
  <si>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</si>
  <si>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</si>
  <si>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</si>
  <si>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</si>
  <si>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熊本県市町村総合事務組合</t>
    <rPh sb="0" eb="3">
      <t>クマモトケン</t>
    </rPh>
    <rPh sb="3" eb="6">
      <t>シチョウソン</t>
    </rPh>
    <rPh sb="6" eb="8">
      <t>ソウゴウ</t>
    </rPh>
    <rPh sb="8" eb="10">
      <t>ジム</t>
    </rPh>
    <rPh sb="10" eb="12">
      <t>クミアイ</t>
    </rPh>
    <phoneticPr fontId="2"/>
  </si>
  <si>
    <t>-</t>
    <phoneticPr fontId="2"/>
  </si>
  <si>
    <t>-</t>
    <phoneticPr fontId="2"/>
  </si>
  <si>
    <t>くまもと県北病院機構設立組合</t>
    <rPh sb="4" eb="6">
      <t>ケンホク</t>
    </rPh>
    <rPh sb="6" eb="8">
      <t>ビョウイン</t>
    </rPh>
    <rPh sb="8" eb="10">
      <t>キコウ</t>
    </rPh>
    <rPh sb="10" eb="12">
      <t>セツリツ</t>
    </rPh>
    <rPh sb="12" eb="14">
      <t>クミアイ</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</si>
  <si>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</si>
  <si>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</si>
  <si>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</si>
  <si>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</si>
  <si>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</si>
  <si>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</si>
  <si>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</si>
  <si>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</si>
  <si>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</si>
  <si>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</si>
  <si>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</si>
  <si>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</si>
  <si>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</si>
  <si>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</si>
  <si>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</si>
  <si>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</si>
  <si>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</si>
  <si>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</si>
  <si>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</si>
  <si>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</si>
  <si>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</si>
  <si>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</si>
  <si>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</si>
  <si>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</si>
  <si>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</si>
  <si>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</si>
  <si>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</si>
  <si>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</si>
  <si>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</si>
  <si>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</si>
  <si>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</si>
  <si>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</si>
  <si>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</si>
  <si>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</si>
  <si>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</si>
  <si>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</si>
  <si>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</si>
  <si>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</si>
  <si>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</si>
  <si>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</si>
  <si>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</si>
  <si>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</si>
  <si>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</si>
  <si>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</si>
  <si>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</si>
  <si>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</si>
  <si>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</si>
  <si>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</si>
  <si>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</si>
  <si>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</si>
  <si>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</si>
  <si>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</si>
  <si>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</si>
  <si>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</si>
  <si>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</si>
  <si>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</si>
  <si>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</si>
  <si>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</si>
  <si>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</si>
  <si>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</si>
  <si>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</si>
  <si>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</si>
  <si>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</si>
  <si>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</si>
  <si>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</si>
  <si>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</si>
  <si>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</si>
  <si>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</si>
  <si>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</si>
  <si>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</si>
  <si>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</si>
  <si>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</si>
  <si>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</si>
  <si>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</si>
  <si>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</si>
  <si>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</si>
  <si>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</si>
  <si>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</si>
  <si>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</si>
  <si>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</si>
  <si>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</si>
  <si>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</si>
  <si>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</si>
  <si>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</si>
  <si>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</si>
  <si>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</si>
  <si>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</si>
  <si>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</si>
  <si>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</si>
  <si>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</si>
  <si>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</si>
  <si>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</si>
  <si>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</si>
  <si>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</si>
  <si>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</si>
  <si>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</si>
  <si>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</si>
  <si>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</si>
  <si>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</si>
  <si>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</si>
  <si>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</si>
  <si>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</si>
  <si>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</si>
  <si>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</si>
  <si>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</si>
  <si>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</si>
  <si>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</si>
  <si>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</si>
  <si>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</si>
  <si>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</si>
  <si>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</si>
  <si>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</si>
  <si>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</si>
  <si>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</si>
  <si>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</si>
  <si>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</si>
  <si>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</si>
  <si>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</si>
  <si>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</si>
  <si>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</si>
  <si>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</si>
  <si>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</si>
  <si>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</si>
  <si>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</si>
  <si>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</si>
  <si>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</si>
  <si>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</si>
  <si>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</si>
  <si>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</si>
  <si>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</si>
  <si>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</si>
  <si>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</si>
  <si>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</si>
  <si>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</si>
  <si>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</si>
  <si>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</si>
  <si>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</si>
  <si>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13.52</t>
  </si>
  <si>
    <t>▲ 1.93</t>
  </si>
  <si>
    <t>▲ 6.62</t>
  </si>
  <si>
    <t>▲ 6.51</t>
  </si>
  <si>
    <t>▲ 7.03</t>
  </si>
  <si>
    <t>標準財政規模比（％）</t>
    <phoneticPr fontId="5"/>
  </si>
  <si>
    <t>会計</t>
    <rPh sb="0" eb="2">
      <t>カイケイ</t>
    </rPh>
    <phoneticPr fontId="5"/>
  </si>
  <si>
    <t>宅地開発特別会計</t>
  </si>
  <si>
    <t>一般会計</t>
  </si>
  <si>
    <t>国民健康保険特別会計</t>
  </si>
  <si>
    <t>介護保険特別会計</t>
  </si>
  <si>
    <t>簡易水道特別会計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</si>
  <si>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</si>
  <si>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</si>
  <si>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</si>
  <si>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</si>
  <si>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</si>
  <si>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</si>
  <si>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</si>
  <si>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</si>
  <si>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</si>
  <si>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</si>
  <si>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</si>
  <si>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</si>
  <si>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</si>
  <si>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</si>
  <si>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</si>
  <si>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</si>
  <si>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</si>
  <si>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</si>
  <si>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</si>
  <si>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</si>
  <si>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</si>
  <si>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</si>
  <si>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</si>
  <si>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</si>
  <si>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</si>
  <si>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</si>
  <si>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</si>
  <si>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</si>
  <si>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</si>
  <si>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</si>
  <si>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</si>
  <si>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</si>
  <si>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</si>
  <si>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</si>
  <si>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</si>
  <si>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</si>
  <si>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</si>
  <si>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</si>
  <si>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</si>
  <si>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</si>
  <si>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</si>
  <si>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</si>
  <si>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</si>
  <si>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</si>
  <si>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</si>
  <si>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</si>
  <si>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</si>
  <si>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</si>
  <si>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</si>
  <si>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町有施設整備基金</t>
    <rPh sb="0" eb="1">
      <t>マチ</t>
    </rPh>
    <rPh sb="1" eb="2">
      <t>ユウ</t>
    </rPh>
    <rPh sb="2" eb="4">
      <t>シセツ</t>
    </rPh>
    <rPh sb="4" eb="6">
      <t>セイビ</t>
    </rPh>
    <rPh sb="6" eb="8">
      <t>キキン</t>
    </rPh>
    <phoneticPr fontId="2"/>
  </si>
  <si>
    <t>ふるさと納税寄付金基金</t>
    <rPh sb="4" eb="6">
      <t>ノウゼイ</t>
    </rPh>
    <rPh sb="6" eb="9">
      <t>キフキン</t>
    </rPh>
    <rPh sb="9" eb="11">
      <t>キキン</t>
    </rPh>
    <phoneticPr fontId="2"/>
  </si>
  <si>
    <t>地域福祉基金</t>
    <rPh sb="0" eb="2">
      <t>チイキ</t>
    </rPh>
    <rPh sb="2" eb="4">
      <t>フクシ</t>
    </rPh>
    <rPh sb="4" eb="6">
      <t>キキン</t>
    </rPh>
    <phoneticPr fontId="2"/>
  </si>
  <si>
    <t>ふるさと納税寄付金基金創生基金</t>
    <rPh sb="4" eb="6">
      <t>ノウゼイ</t>
    </rPh>
    <rPh sb="6" eb="9">
      <t>キフキン</t>
    </rPh>
    <rPh sb="9" eb="11">
      <t>キキン</t>
    </rPh>
    <rPh sb="11" eb="13">
      <t>ソウセイ</t>
    </rPh>
    <rPh sb="13" eb="15">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</si>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</sst>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4AE1-4B6A-86C9-46F6AAF8C82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106795</c:v>
                </c:pt>
                <c:pt idx="1">
                  <c:v>99620</c:v>
                </c:pt>
                <c:pt idx="2">
                  <c:v>80583</c:v>
                </c:pt>
                <c:pt idx="3">
                  <c:v>93887</c:v>
                </c:pt>
                <c:pt idx="4">
                  <c:v>108395</c:v>
                </c:pt>
              </c:numCache>
            </c:numRef>
          </c:val>
          <c:smooth val="0"/>
          <c:extLst>
            <c:ext xmlns:c16="http://schemas.microsoft.com/office/drawing/2014/chart" uri="{C3380CC4-5D6E-409C-BE32-E72D297353CC}">
              <c16:uniqueId val="{00000001-4AE1-4B6A-86C9-46F6AAF8C8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2.65</c:v>
                </c:pt>
                <c:pt idx="1">
                  <c:v>8.3800000000000008</c:v>
                </c:pt>
                <c:pt idx="2">
                  <c:v>8.1999999999999993</c:v>
                </c:pt>
                <c:pt idx="3">
                  <c:v>7</c:v>
                </c:pt>
                <c:pt idx="4">
                  <c:v>4.21</c:v>
                </c:pt>
              </c:numCache>
            </c:numRef>
          </c:val>
          <c:extLst>
            <c:ext xmlns:c16="http://schemas.microsoft.com/office/drawing/2014/chart" uri="{C3380CC4-5D6E-409C-BE32-E72D297353CC}">
              <c16:uniqueId val="{00000000-0302-42D8-9863-7EC8717925F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32.21</c:v>
                </c:pt>
                <c:pt idx="1">
                  <c:v>24.62</c:v>
                </c:pt>
                <c:pt idx="2">
                  <c:v>23.97</c:v>
                </c:pt>
                <c:pt idx="3">
                  <c:v>23.03</c:v>
                </c:pt>
                <c:pt idx="4">
                  <c:v>22.54</c:v>
                </c:pt>
              </c:numCache>
            </c:numRef>
          </c:val>
          <c:extLst>
            <c:ext xmlns:c16="http://schemas.microsoft.com/office/drawing/2014/chart" uri="{C3380CC4-5D6E-409C-BE32-E72D297353CC}">
              <c16:uniqueId val="{00000001-0302-42D8-9863-7EC8717925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-13.52</c:v>
                </c:pt>
                <c:pt idx="1">
                  <c:v>-1.93</c:v>
                </c:pt>
                <c:pt idx="2">
                  <c:v>-6.62</c:v>
                </c:pt>
                <c:pt idx="3">
                  <c:v>-6.51</c:v>
                </c:pt>
                <c:pt idx="4">
                  <c:v>-7.03</c:v>
                </c:pt>
              </c:numCache>
            </c:numRef>
          </c:val>
          <c:smooth val="0"/>
          <c:extLst>
            <c:ext xmlns:c16="http://schemas.microsoft.com/office/drawing/2014/chart" uri="{C3380CC4-5D6E-409C-BE32-E72D297353CC}">
              <c16:uniqueId val="{00000002-0302-42D8-9863-7EC8717925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4E-42B4-9A87-D5B334DCD63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4E-42B4-9A87-D5B334DCD63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4E-42B4-9A87-D5B334DCD634}"/>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4E-42B4-9A87-D5B334DCD634}"/>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A4E-42B4-9A87-D5B334DCD634}"/>
            </c:ext>
          </c:extLst>
        </c:ser>
        <c:ser>
          <c:idx val="5"/>
          <c:order val="5"/>
          <c:tx>
            <c:strRef>
              <c:f>[1]データシート!$A$32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c:v>
                </c:pt>
                <c:pt idx="2">
                  <c:v>#N/A</c:v>
                </c:pt>
                <c:pt idx="3">
                  <c:v>0.22</c:v>
                </c:pt>
                <c:pt idx="4">
                  <c:v>#N/A</c:v>
                </c:pt>
                <c:pt idx="5">
                  <c:v>0.16</c:v>
                </c:pt>
                <c:pt idx="6">
                  <c:v>#N/A</c:v>
                </c:pt>
                <c:pt idx="7">
                  <c:v>0.13</c:v>
                </c:pt>
                <c:pt idx="8">
                  <c:v>#N/A</c:v>
                </c:pt>
                <c:pt idx="9">
                  <c:v>0.16</c:v>
                </c:pt>
              </c:numCache>
            </c:numRef>
          </c:val>
          <c:extLst>
            <c:ext xmlns:c16="http://schemas.microsoft.com/office/drawing/2014/chart" uri="{C3380CC4-5D6E-409C-BE32-E72D297353CC}">
              <c16:uniqueId val="{00000005-5A4E-42B4-9A87-D5B334DCD634}"/>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0.37</c:v>
                </c:pt>
                <c:pt idx="2">
                  <c:v>#N/A</c:v>
                </c:pt>
                <c:pt idx="3">
                  <c:v>1.25</c:v>
                </c:pt>
                <c:pt idx="4">
                  <c:v>#N/A</c:v>
                </c:pt>
                <c:pt idx="5">
                  <c:v>1.36</c:v>
                </c:pt>
                <c:pt idx="6">
                  <c:v>#N/A</c:v>
                </c:pt>
                <c:pt idx="7">
                  <c:v>2.39</c:v>
                </c:pt>
                <c:pt idx="8">
                  <c:v>#N/A</c:v>
                </c:pt>
                <c:pt idx="9">
                  <c:v>1.47</c:v>
                </c:pt>
              </c:numCache>
            </c:numRef>
          </c:val>
          <c:extLst>
            <c:ext xmlns:c16="http://schemas.microsoft.com/office/drawing/2014/chart" uri="{C3380CC4-5D6E-409C-BE32-E72D297353CC}">
              <c16:uniqueId val="{00000006-5A4E-42B4-9A87-D5B334DCD634}"/>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1.1599999999999999</c:v>
                </c:pt>
                <c:pt idx="2">
                  <c:v>#N/A</c:v>
                </c:pt>
                <c:pt idx="3">
                  <c:v>0.56000000000000005</c:v>
                </c:pt>
                <c:pt idx="4">
                  <c:v>#N/A</c:v>
                </c:pt>
                <c:pt idx="5">
                  <c:v>3.07</c:v>
                </c:pt>
                <c:pt idx="6">
                  <c:v>#N/A</c:v>
                </c:pt>
                <c:pt idx="7">
                  <c:v>1.53</c:v>
                </c:pt>
                <c:pt idx="8">
                  <c:v>#N/A</c:v>
                </c:pt>
                <c:pt idx="9">
                  <c:v>2.68</c:v>
                </c:pt>
              </c:numCache>
            </c:numRef>
          </c:val>
          <c:extLst>
            <c:ext xmlns:c16="http://schemas.microsoft.com/office/drawing/2014/chart" uri="{C3380CC4-5D6E-409C-BE32-E72D297353CC}">
              <c16:uniqueId val="{00000007-5A4E-42B4-9A87-D5B334DCD63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2.65</c:v>
                </c:pt>
                <c:pt idx="2">
                  <c:v>#N/A</c:v>
                </c:pt>
                <c:pt idx="3">
                  <c:v>8.3800000000000008</c:v>
                </c:pt>
                <c:pt idx="4">
                  <c:v>#N/A</c:v>
                </c:pt>
                <c:pt idx="5">
                  <c:v>8.19</c:v>
                </c:pt>
                <c:pt idx="6">
                  <c:v>#N/A</c:v>
                </c:pt>
                <c:pt idx="7">
                  <c:v>7</c:v>
                </c:pt>
                <c:pt idx="8">
                  <c:v>#N/A</c:v>
                </c:pt>
                <c:pt idx="9">
                  <c:v>4.21</c:v>
                </c:pt>
              </c:numCache>
            </c:numRef>
          </c:val>
          <c:extLst>
            <c:ext xmlns:c16="http://schemas.microsoft.com/office/drawing/2014/chart" uri="{C3380CC4-5D6E-409C-BE32-E72D297353CC}">
              <c16:uniqueId val="{00000008-5A4E-42B4-9A87-D5B334DCD634}"/>
            </c:ext>
          </c:extLst>
        </c:ser>
        <c:ser>
          <c:idx val="9"/>
          <c:order val="9"/>
          <c:tx>
            <c:strRef>
              <c:f>[1]データシート!$A$36</c:f>
              <c:strCache>
                <c:ptCount val="1"/>
                <c:pt idx="0">
                  <c:v>宅地開発特別会計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1.7</c:v>
                </c:pt>
                <c:pt idx="2">
                  <c:v>#N/A</c:v>
                </c:pt>
                <c:pt idx="3">
                  <c:v>0.13</c:v>
                </c:pt>
                <c:pt idx="4">
                  <c:v>#N/A</c:v>
                </c:pt>
                <c:pt idx="5">
                  <c:v>0.1</c:v>
                </c:pt>
                <c:pt idx="6">
                  <c:v>#N/A</c:v>
                </c:pt>
                <c:pt idx="7">
                  <c:v>0.86</c:v>
                </c:pt>
                <c:pt idx="8">
                  <c:v>#N/A</c:v>
                </c:pt>
                <c:pt idx="9">
                  <c:v>6.87</c:v>
                </c:pt>
              </c:numCache>
            </c:numRef>
          </c:val>
          <c:extLst>
            <c:ext xmlns:c16="http://schemas.microsoft.com/office/drawing/2014/chart" uri="{C3380CC4-5D6E-409C-BE32-E72D297353CC}">
              <c16:uniqueId val="{00000009-5A4E-42B4-9A87-D5B334DCD6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279</c:v>
                </c:pt>
                <c:pt idx="5">
                  <c:v>236</c:v>
                </c:pt>
                <c:pt idx="8">
                  <c:v>243</c:v>
                </c:pt>
                <c:pt idx="11">
                  <c:v>244</c:v>
                </c:pt>
                <c:pt idx="14">
                  <c:v>241</c:v>
                </c:pt>
              </c:numCache>
            </c:numRef>
          </c:val>
          <c:extLst>
            <c:ext xmlns:c16="http://schemas.microsoft.com/office/drawing/2014/chart" uri="{C3380CC4-5D6E-409C-BE32-E72D297353CC}">
              <c16:uniqueId val="{00000000-B176-4EB0-BE6D-F136ADC9D93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76-4EB0-BE6D-F136ADC9D93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c:v>
                </c:pt>
                <c:pt idx="3">
                  <c:v>3</c:v>
                </c:pt>
                <c:pt idx="6">
                  <c:v>3</c:v>
                </c:pt>
                <c:pt idx="9">
                  <c:v>3</c:v>
                </c:pt>
                <c:pt idx="12">
                  <c:v>2</c:v>
                </c:pt>
              </c:numCache>
            </c:numRef>
          </c:val>
          <c:extLst>
            <c:ext xmlns:c16="http://schemas.microsoft.com/office/drawing/2014/chart" uri="{C3380CC4-5D6E-409C-BE32-E72D297353CC}">
              <c16:uniqueId val="{00000002-B176-4EB0-BE6D-F136ADC9D93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116</c:v>
                </c:pt>
                <c:pt idx="3">
                  <c:v>68</c:v>
                </c:pt>
                <c:pt idx="6">
                  <c:v>77</c:v>
                </c:pt>
                <c:pt idx="9">
                  <c:v>73</c:v>
                </c:pt>
                <c:pt idx="12">
                  <c:v>60</c:v>
                </c:pt>
              </c:numCache>
            </c:numRef>
          </c:val>
          <c:extLst>
            <c:ext xmlns:c16="http://schemas.microsoft.com/office/drawing/2014/chart" uri="{C3380CC4-5D6E-409C-BE32-E72D297353CC}">
              <c16:uniqueId val="{00000003-B176-4EB0-BE6D-F136ADC9D93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43</c:v>
                </c:pt>
                <c:pt idx="3">
                  <c:v>46</c:v>
                </c:pt>
                <c:pt idx="6">
                  <c:v>46</c:v>
                </c:pt>
                <c:pt idx="9">
                  <c:v>44</c:v>
                </c:pt>
                <c:pt idx="12">
                  <c:v>42</c:v>
                </c:pt>
              </c:numCache>
            </c:numRef>
          </c:val>
          <c:extLst>
            <c:ext xmlns:c16="http://schemas.microsoft.com/office/drawing/2014/chart" uri="{C3380CC4-5D6E-409C-BE32-E72D297353CC}">
              <c16:uniqueId val="{00000004-B176-4EB0-BE6D-F136ADC9D93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76-4EB0-BE6D-F136ADC9D93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76-4EB0-BE6D-F136ADC9D93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206</c:v>
                </c:pt>
                <c:pt idx="3">
                  <c:v>203</c:v>
                </c:pt>
                <c:pt idx="6">
                  <c:v>206</c:v>
                </c:pt>
                <c:pt idx="9">
                  <c:v>208</c:v>
                </c:pt>
                <c:pt idx="12">
                  <c:v>214</c:v>
                </c:pt>
              </c:numCache>
            </c:numRef>
          </c:val>
          <c:extLst>
            <c:ext xmlns:c16="http://schemas.microsoft.com/office/drawing/2014/chart" uri="{C3380CC4-5D6E-409C-BE32-E72D297353CC}">
              <c16:uniqueId val="{00000007-B176-4EB0-BE6D-F136ADC9D9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88</c:v>
                </c:pt>
                <c:pt idx="2">
                  <c:v>#N/A</c:v>
                </c:pt>
                <c:pt idx="3">
                  <c:v>#N/A</c:v>
                </c:pt>
                <c:pt idx="4">
                  <c:v>84</c:v>
                </c:pt>
                <c:pt idx="5">
                  <c:v>#N/A</c:v>
                </c:pt>
                <c:pt idx="6">
                  <c:v>#N/A</c:v>
                </c:pt>
                <c:pt idx="7">
                  <c:v>89</c:v>
                </c:pt>
                <c:pt idx="8">
                  <c:v>#N/A</c:v>
                </c:pt>
                <c:pt idx="9">
                  <c:v>#N/A</c:v>
                </c:pt>
                <c:pt idx="10">
                  <c:v>84</c:v>
                </c:pt>
                <c:pt idx="11">
                  <c:v>#N/A</c:v>
                </c:pt>
                <c:pt idx="12">
                  <c:v>#N/A</c:v>
                </c:pt>
                <c:pt idx="13">
                  <c:v>77</c:v>
                </c:pt>
                <c:pt idx="14">
                  <c:v>#N/A</c:v>
                </c:pt>
              </c:numCache>
            </c:numRef>
          </c:val>
          <c:smooth val="0"/>
          <c:extLst>
            <c:ext xmlns:c16="http://schemas.microsoft.com/office/drawing/2014/chart" uri="{C3380CC4-5D6E-409C-BE32-E72D297353CC}">
              <c16:uniqueId val="{00000008-B176-4EB0-BE6D-F136ADC9D9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2163</c:v>
                </c:pt>
                <c:pt idx="5">
                  <c:v>2579</c:v>
                </c:pt>
                <c:pt idx="8">
                  <c:v>2732</c:v>
                </c:pt>
                <c:pt idx="11">
                  <c:v>2711</c:v>
                </c:pt>
                <c:pt idx="14">
                  <c:v>2575</c:v>
                </c:pt>
              </c:numCache>
            </c:numRef>
          </c:val>
          <c:extLst>
            <c:ext xmlns:c16="http://schemas.microsoft.com/office/drawing/2014/chart" uri="{C3380CC4-5D6E-409C-BE32-E72D297353CC}">
              <c16:uniqueId val="{00000000-16CA-4952-B191-32912696377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131</c:v>
                </c:pt>
                <c:pt idx="5">
                  <c:v>104</c:v>
                </c:pt>
                <c:pt idx="8">
                  <c:v>83</c:v>
                </c:pt>
                <c:pt idx="11">
                  <c:v>66</c:v>
                </c:pt>
                <c:pt idx="14">
                  <c:v>54</c:v>
                </c:pt>
              </c:numCache>
            </c:numRef>
          </c:val>
          <c:extLst>
            <c:ext xmlns:c16="http://schemas.microsoft.com/office/drawing/2014/chart" uri="{C3380CC4-5D6E-409C-BE32-E72D297353CC}">
              <c16:uniqueId val="{00000001-16CA-4952-B191-32912696377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1584</c:v>
                </c:pt>
                <c:pt idx="5">
                  <c:v>1518</c:v>
                </c:pt>
                <c:pt idx="8">
                  <c:v>1508</c:v>
                </c:pt>
                <c:pt idx="11">
                  <c:v>1642</c:v>
                </c:pt>
                <c:pt idx="14">
                  <c:v>1719</c:v>
                </c:pt>
              </c:numCache>
            </c:numRef>
          </c:val>
          <c:extLst>
            <c:ext xmlns:c16="http://schemas.microsoft.com/office/drawing/2014/chart" uri="{C3380CC4-5D6E-409C-BE32-E72D297353CC}">
              <c16:uniqueId val="{00000002-16CA-4952-B191-32912696377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CA-4952-B191-32912696377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CA-4952-B191-32912696377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A-4952-B191-32912696377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526</c:v>
                </c:pt>
                <c:pt idx="3">
                  <c:v>412</c:v>
                </c:pt>
                <c:pt idx="6">
                  <c:v>312</c:v>
                </c:pt>
                <c:pt idx="9">
                  <c:v>244</c:v>
                </c:pt>
                <c:pt idx="12">
                  <c:v>165</c:v>
                </c:pt>
              </c:numCache>
            </c:numRef>
          </c:val>
          <c:extLst>
            <c:ext xmlns:c16="http://schemas.microsoft.com/office/drawing/2014/chart" uri="{C3380CC4-5D6E-409C-BE32-E72D297353CC}">
              <c16:uniqueId val="{00000006-16CA-4952-B191-32912696377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340</c:v>
                </c:pt>
                <c:pt idx="3">
                  <c:v>289</c:v>
                </c:pt>
                <c:pt idx="6">
                  <c:v>276</c:v>
                </c:pt>
                <c:pt idx="9">
                  <c:v>221</c:v>
                </c:pt>
                <c:pt idx="12">
                  <c:v>244</c:v>
                </c:pt>
              </c:numCache>
            </c:numRef>
          </c:val>
          <c:extLst>
            <c:ext xmlns:c16="http://schemas.microsoft.com/office/drawing/2014/chart" uri="{C3380CC4-5D6E-409C-BE32-E72D297353CC}">
              <c16:uniqueId val="{00000007-16CA-4952-B191-32912696377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372</c:v>
                </c:pt>
                <c:pt idx="3">
                  <c:v>361</c:v>
                </c:pt>
                <c:pt idx="6">
                  <c:v>343</c:v>
                </c:pt>
                <c:pt idx="9">
                  <c:v>307</c:v>
                </c:pt>
                <c:pt idx="12">
                  <c:v>266</c:v>
                </c:pt>
              </c:numCache>
            </c:numRef>
          </c:val>
          <c:extLst>
            <c:ext xmlns:c16="http://schemas.microsoft.com/office/drawing/2014/chart" uri="{C3380CC4-5D6E-409C-BE32-E72D297353CC}">
              <c16:uniqueId val="{00000008-16CA-4952-B191-32912696377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39</c:v>
                </c:pt>
                <c:pt idx="3">
                  <c:v>36</c:v>
                </c:pt>
                <c:pt idx="6">
                  <c:v>33</c:v>
                </c:pt>
                <c:pt idx="9">
                  <c:v>31</c:v>
                </c:pt>
                <c:pt idx="12">
                  <c:v>28</c:v>
                </c:pt>
              </c:numCache>
            </c:numRef>
          </c:val>
          <c:extLst>
            <c:ext xmlns:c16="http://schemas.microsoft.com/office/drawing/2014/chart" uri="{C3380CC4-5D6E-409C-BE32-E72D297353CC}">
              <c16:uniqueId val="{00000009-16CA-4952-B191-32912696377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2192</c:v>
                </c:pt>
                <c:pt idx="3">
                  <c:v>2181</c:v>
                </c:pt>
                <c:pt idx="6">
                  <c:v>2200</c:v>
                </c:pt>
                <c:pt idx="9">
                  <c:v>2252</c:v>
                </c:pt>
                <c:pt idx="12">
                  <c:v>2300</c:v>
                </c:pt>
              </c:numCache>
            </c:numRef>
          </c:val>
          <c:extLst>
            <c:ext xmlns:c16="http://schemas.microsoft.com/office/drawing/2014/chart" uri="{C3380CC4-5D6E-409C-BE32-E72D297353CC}">
              <c16:uniqueId val="{0000000A-16CA-4952-B191-3291269637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CA-4952-B191-3291269637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456</c:v>
                </c:pt>
                <c:pt idx="1">
                  <c:v>436</c:v>
                </c:pt>
                <c:pt idx="2">
                  <c:v>426</c:v>
                </c:pt>
              </c:numCache>
            </c:numRef>
          </c:val>
          <c:extLst>
            <c:ext xmlns:c16="http://schemas.microsoft.com/office/drawing/2014/chart" uri="{C3380CC4-5D6E-409C-BE32-E72D297353CC}">
              <c16:uniqueId val="{00000000-58F8-4923-AABB-728979F61F9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361</c:v>
                </c:pt>
                <c:pt idx="1">
                  <c:v>363</c:v>
                </c:pt>
                <c:pt idx="2">
                  <c:v>367</c:v>
                </c:pt>
              </c:numCache>
            </c:numRef>
          </c:val>
          <c:extLst>
            <c:ext xmlns:c16="http://schemas.microsoft.com/office/drawing/2014/chart" uri="{C3380CC4-5D6E-409C-BE32-E72D297353CC}">
              <c16:uniqueId val="{00000001-58F8-4923-AABB-728979F61F9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492</c:v>
                </c:pt>
                <c:pt idx="1">
                  <c:v>613</c:v>
                </c:pt>
                <c:pt idx="2">
                  <c:v>831</c:v>
                </c:pt>
              </c:numCache>
            </c:numRef>
          </c:val>
          <c:extLst>
            <c:ext xmlns:c16="http://schemas.microsoft.com/office/drawing/2014/chart" uri="{C3380CC4-5D6E-409C-BE32-E72D297353CC}">
              <c16:uniqueId val="{00000002-58F8-4923-AABB-728979F61F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{AAC4ADA5-FC26-4D3B-BBB6-36F4D1B33F4A}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DFA-4191-BBD4-89A097A7F0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{6F43D84E-CA36-40EB-A651-52C1A1F36ED0}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FA-4191-BBD4-89A097A7F0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{2E5396CB-1D34-4CE5-A487-688E24EAB353}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FA-4191-BBD4-89A097A7F0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{BF5A7A66-29D3-42A4-88DF-629707CD8504}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FA-4191-BBD4-89A097A7F0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{51267C42-0A61-4EAF-9842-B07E0F5B3832}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FA-4191-BBD4-89A097A7F06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{93D30F5F-CE91-4931-AB16-D7845260C37D}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DFA-4191-BBD4-89A097A7F06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{474B025F-E09E-4020-9161-781DEAEBACD6}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DFA-4191-BBD4-89A097A7F06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{CFF82401-6254-404B-8503-BC3BBF8D2A86}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DFA-4191-BBD4-89A097A7F06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{CD47A252-AF63-472D-BA93-0ACD4EF33E4D}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DFA-4191-BBD4-89A097A7F0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16">
                  <c:v>64.099999999999994</c:v>
                </c:pt>
                <c:pt idx="24">
                  <c:v>64.7</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FA-4191-BBD4-89A097A7F0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{935B8F54-C1BC-42E0-AC4E-4F26A9A1D67F}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DFA-4191-BBD4-89A097A7F0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{F2FDCE0B-E760-4C3D-940B-5C6BDFEE6740}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FA-4191-BBD4-89A097A7F0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{FAC485FE-0D77-4955-8803-A3325F909F9C}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FA-4191-BBD4-89A097A7F0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{D078165F-0FF0-4CCA-925E-4D549B711930}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FA-4191-BBD4-89A097A7F0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{ED6784CC-E24E-4039-A0C9-192983508F97}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FA-4191-BBD4-89A097A7F06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{9F895944-0743-4156-9B3F-9CB33ABCD245}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DFA-4191-BBD4-89A097A7F06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{3FDBBBD5-5DA5-4716-8CD7-46B65E7C7F73}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DFA-4191-BBD4-89A097A7F06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{AA3816F5-D6B0-4D1A-9D8A-4A5314160F8F}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DFA-4191-BBD4-89A097A7F06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{B556AE56-1D0E-4131-9E8E-D04B1D8049B0}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DFA-4191-BBD4-89A097A7F0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DFA-4191-BBD4-89A097A7F067}"/>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{F1318E75-A956-4675-8642-2A47A3BACAB5}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65B-49CC-9A26-B51EC0E650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{6AD81AE0-0F61-4651-98D6-4BCD5A1EFEA8}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5B-49CC-9A26-B51EC0E650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{AAD55B1B-6337-4455-866E-E0CE361FA858}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5B-49CC-9A26-B51EC0E650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{BBDABDDB-D067-4D46-9B18-B8756B82738A}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5B-49CC-9A26-B51EC0E650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{28703015-BCF4-4C8A-A1E0-00AE2405ACEB}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5B-49CC-9A26-B51EC0E6500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{71AF4756-F7C6-4FB8-A1ED-1C780D94274F}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65B-49CC-9A26-B51EC0E6500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{49D9D5B0-BA6B-419F-81B0-C8710D195AAD}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65B-49CC-9A26-B51EC0E6500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{26D1DE3B-B82C-4822-8A76-CFE00233A24A}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65B-49CC-9A26-B51EC0E6500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{EAC0EFD7-27C5-4459-84E7-B6DA52FFDC37}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65B-49CC-9A26-B51EC0E650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6.6</c:v>
                </c:pt>
                <c:pt idx="16">
                  <c:v>5.2</c:v>
                </c:pt>
                <c:pt idx="24">
                  <c:v>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65B-49CC-9A26-B51EC0E650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{33F8A203-8F2C-4B02-8BA5-870DF16B1543}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65B-49CC-9A26-B51EC0E650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{75C04F00-950C-41FD-84EB-7FE3360A9D6E}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5B-49CC-9A26-B51EC0E650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{C5858B70-985F-4BD9-B4A7-0331E2628FB6}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5B-49CC-9A26-B51EC0E650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{00DB865D-A9A0-45AA-BF1E-CF61BAD69816}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5B-49CC-9A26-B51EC0E650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{98ACAE73-EFE8-49FF-B0FE-5EE0C57B8D3F}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5B-49CC-9A26-B51EC0E65007}"/>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{462AD3E9-57FD-45BA-B356-CB1C88E4900B}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65B-49CC-9A26-B51EC0E65007}"/>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{7084588B-27E8-4CC1-AA7E-C4B5CC50374C}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65B-49CC-9A26-B51EC0E65007}"/>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{957EE4A7-F1AE-4A4B-A5BB-912AEAFC9EE6}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65B-49CC-9A26-B51EC0E65007}"/>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{9D6838CA-6026-4745-834D-7D4E57AAC8A9}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65B-49CC-9A26-B51EC0E650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65B-49CC-9A26-B51EC0E6500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〇元利償還金・・・</a:t>
          </a:r>
          <a:r>
            <a:rPr kumimoji="1" lang="en-US" altLang="ja-JP" sz="1250">
              <a:latin typeface="ＭＳ ゴシック" pitchFamily="49" charset="-128"/>
              <a:ea typeface="ＭＳ ゴシック" pitchFamily="49" charset="-128"/>
            </a:rPr>
            <a:t>H30</a:t>
          </a:r>
          <a:r>
            <a:rPr kumimoji="1" lang="ja-JP" altLang="en-US" sz="1250">
              <a:latin typeface="ＭＳ ゴシック" pitchFamily="49" charset="-128"/>
              <a:ea typeface="ＭＳ ゴシック" pitchFamily="49" charset="-128"/>
            </a:rPr>
            <a:t>は一般補助施設整備等の償還が始まったため増加している。</a:t>
          </a:r>
          <a:r>
            <a:rPr kumimoji="1" lang="en-US" altLang="ja-JP" sz="1250">
              <a:latin typeface="ＭＳ ゴシック" pitchFamily="49" charset="-128"/>
              <a:ea typeface="ＭＳ ゴシック" pitchFamily="49" charset="-128"/>
            </a:rPr>
            <a:t>R2</a:t>
          </a:r>
          <a:r>
            <a:rPr kumimoji="1" lang="ja-JP" altLang="en-US" sz="1250">
              <a:latin typeface="ＭＳ ゴシック" pitchFamily="49" charset="-128"/>
              <a:ea typeface="ＭＳ ゴシック" pitchFamily="49" charset="-128"/>
            </a:rPr>
            <a:t>には防災無線事業等にかかる高額借入が予定されているため、借入額と償還額を注視していく必要がある。</a:t>
          </a:r>
        </a:p>
        <a:p>
          <a:r>
            <a:rPr kumimoji="1" lang="ja-JP" altLang="en-US" sz="1250">
              <a:latin typeface="ＭＳ ゴシック" pitchFamily="49" charset="-128"/>
              <a:ea typeface="ＭＳ ゴシック" pitchFamily="49" charset="-128"/>
            </a:rPr>
            <a:t>〇公営企業債の元利償還金に対する繰入金・・・簡易水道特別会計への負担分となるが、完済した事業があり減少傾向にあるが、</a:t>
          </a:r>
          <a:r>
            <a:rPr kumimoji="1" lang="en-US" altLang="ja-JP" sz="1250">
              <a:latin typeface="ＭＳ ゴシック" pitchFamily="49" charset="-128"/>
              <a:ea typeface="ＭＳ ゴシック" pitchFamily="49" charset="-128"/>
            </a:rPr>
            <a:t>H30</a:t>
          </a:r>
          <a:r>
            <a:rPr kumimoji="1" lang="ja-JP" altLang="en-US" sz="1250">
              <a:latin typeface="ＭＳ ゴシック" pitchFamily="49" charset="-128"/>
              <a:ea typeface="ＭＳ ゴシック" pitchFamily="49" charset="-128"/>
            </a:rPr>
            <a:t>以降に新規借入の予定があるため注視していく必要がある。</a:t>
          </a:r>
        </a:p>
        <a:p>
          <a:r>
            <a:rPr kumimoji="1" lang="ja-JP" altLang="en-US" sz="1250">
              <a:latin typeface="ＭＳ ゴシック" pitchFamily="49" charset="-128"/>
              <a:ea typeface="ＭＳ ゴシック" pitchFamily="49" charset="-128"/>
            </a:rPr>
            <a:t>〇組合等が起こした地方債の元利償還金に対する負担金等・・・有明広域行政事務組合及び病院組合に対する負担金である。病院組合参加団体との負担割合等を見直したため減少している。</a:t>
          </a:r>
        </a:p>
        <a:p>
          <a:r>
            <a:rPr kumimoji="1" lang="ja-JP" altLang="en-US" sz="1250">
              <a:latin typeface="ＭＳ ゴシック" pitchFamily="49" charset="-128"/>
              <a:ea typeface="ＭＳ ゴシック" pitchFamily="49" charset="-128"/>
            </a:rPr>
            <a:t>〇実質公債費比率の分子</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元利償還金は増加したが、公営企業への繰入及び一組負担金が減少したため分子は減少している。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当町では満期一括償還地方債の借入はない。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〇一般会計等に係る地方債の現在高・・・これまで一般会計債の借入抑制を行い元金償還金以下の借入を目標としているが、</a:t>
          </a:r>
          <a:r>
            <a:rPr kumimoji="1" lang="en-US" altLang="ja-JP" sz="1000">
              <a:solidFill>
                <a:schemeClr val="tx1"/>
              </a:solidFill>
              <a:latin typeface="ＭＳ ゴシック" pitchFamily="49" charset="-128"/>
              <a:ea typeface="ＭＳ ゴシック" pitchFamily="49" charset="-128"/>
            </a:rPr>
            <a:t>H30</a:t>
          </a:r>
          <a:r>
            <a:rPr kumimoji="1" lang="ja-JP" altLang="en-US" sz="1000">
              <a:solidFill>
                <a:schemeClr val="tx1"/>
              </a:solidFill>
              <a:latin typeface="ＭＳ ゴシック" pitchFamily="49" charset="-128"/>
              <a:ea typeface="ＭＳ ゴシック" pitchFamily="49" charset="-128"/>
            </a:rPr>
            <a:t>は地方創生事業に係るハード整備事業に対する借入を</a:t>
          </a:r>
          <a:r>
            <a:rPr kumimoji="1" lang="en-US" altLang="ja-JP" sz="1000">
              <a:solidFill>
                <a:schemeClr val="tx1"/>
              </a:solidFill>
              <a:latin typeface="ＭＳ ゴシック" pitchFamily="49" charset="-128"/>
              <a:ea typeface="ＭＳ ゴシック" pitchFamily="49" charset="-128"/>
            </a:rPr>
            <a:t>90</a:t>
          </a:r>
          <a:r>
            <a:rPr kumimoji="1" lang="ja-JP" altLang="en-US" sz="1000">
              <a:solidFill>
                <a:schemeClr val="tx1"/>
              </a:solidFill>
              <a:latin typeface="ＭＳ ゴシック" pitchFamily="49" charset="-128"/>
              <a:ea typeface="ＭＳ ゴシック" pitchFamily="49" charset="-128"/>
            </a:rPr>
            <a:t>百万円行ったため増加している。</a:t>
          </a:r>
        </a:p>
        <a:p>
          <a:r>
            <a:rPr kumimoji="1" lang="ja-JP" altLang="en-US" sz="1000">
              <a:solidFill>
                <a:schemeClr val="tx1"/>
              </a:solidFill>
              <a:latin typeface="ＭＳ ゴシック" pitchFamily="49" charset="-128"/>
              <a:ea typeface="ＭＳ ゴシック" pitchFamily="49" charset="-128"/>
            </a:rPr>
            <a:t>〇債務負担行為に基づく支出予定額・・・地域活性化住宅事業に係る使用料であり、新規に建設を行っていないため、当面はこの金額を推移する。</a:t>
          </a:r>
        </a:p>
        <a:p>
          <a:r>
            <a:rPr kumimoji="1" lang="ja-JP" altLang="en-US" sz="1000">
              <a:solidFill>
                <a:schemeClr val="tx1"/>
              </a:solidFill>
              <a:latin typeface="ＭＳ ゴシック" pitchFamily="49" charset="-128"/>
              <a:ea typeface="ＭＳ ゴシック" pitchFamily="49" charset="-128"/>
            </a:rPr>
            <a:t>〇公営企業債等繰入見込額・・・簡易水道特別会計にて</a:t>
          </a:r>
          <a:r>
            <a:rPr kumimoji="1" lang="en-US" altLang="ja-JP" sz="1000">
              <a:solidFill>
                <a:schemeClr val="tx1"/>
              </a:solidFill>
              <a:latin typeface="ＭＳ ゴシック" pitchFamily="49" charset="-128"/>
              <a:ea typeface="ＭＳ ゴシック" pitchFamily="49" charset="-128"/>
            </a:rPr>
            <a:t>H30</a:t>
          </a:r>
          <a:r>
            <a:rPr kumimoji="1" lang="ja-JP" altLang="en-US" sz="1000">
              <a:solidFill>
                <a:schemeClr val="tx1"/>
              </a:solidFill>
              <a:latin typeface="ＭＳ ゴシック" pitchFamily="49" charset="-128"/>
              <a:ea typeface="ＭＳ ゴシック" pitchFamily="49" charset="-128"/>
            </a:rPr>
            <a:t>に起債を行ったが、償還額の方が大きいため減少している。今後は、水道整備事業や企業会計への移行に伴う借入の予定があるため、増加する見込みである。</a:t>
          </a:r>
        </a:p>
        <a:p>
          <a:r>
            <a:rPr kumimoji="1" lang="ja-JP" altLang="en-US" sz="1000">
              <a:solidFill>
                <a:schemeClr val="tx1"/>
              </a:solidFill>
              <a:latin typeface="ＭＳ ゴシック" pitchFamily="49" charset="-128"/>
              <a:ea typeface="ＭＳ ゴシック" pitchFamily="49" charset="-128"/>
            </a:rPr>
            <a:t>〇組合負担等見込額・・・有明広域行政事務組合対する負担金のみとなる。施設老朽化に伴う改修等を行ったため増加している。</a:t>
          </a:r>
        </a:p>
        <a:p>
          <a:r>
            <a:rPr kumimoji="1" lang="ja-JP" altLang="en-US" sz="1000">
              <a:solidFill>
                <a:schemeClr val="tx1"/>
              </a:solidFill>
              <a:latin typeface="ＭＳ ゴシック" pitchFamily="49" charset="-128"/>
              <a:ea typeface="ＭＳ ゴシック" pitchFamily="49" charset="-128"/>
            </a:rPr>
            <a:t>〇退職手当負担見込額・・・集中改革プランに沿った定員管理の適正化により、低い水準に推移している。</a:t>
          </a:r>
        </a:p>
        <a:p>
          <a:r>
            <a:rPr kumimoji="1" lang="ja-JP" altLang="en-US" sz="1000">
              <a:solidFill>
                <a:schemeClr val="tx1"/>
              </a:solidFill>
              <a:latin typeface="ＭＳ ゴシック" pitchFamily="49" charset="-128"/>
              <a:ea typeface="ＭＳ ゴシック" pitchFamily="49" charset="-128"/>
            </a:rPr>
            <a:t>〇充当可能基金・・・ふるさと納税基金の積立増や将来的に庁舎建設を予定しているため、積立を行い基金が増加している。財源不足を補うため一部取崩した財政調整基金は減少している。</a:t>
          </a:r>
        </a:p>
        <a:p>
          <a:r>
            <a:rPr kumimoji="1" lang="ja-JP" altLang="en-US" sz="1000">
              <a:solidFill>
                <a:schemeClr val="tx1"/>
              </a:solidFill>
              <a:latin typeface="ＭＳ ゴシック" pitchFamily="49" charset="-128"/>
              <a:ea typeface="ＭＳ ゴシック" pitchFamily="49" charset="-128"/>
            </a:rPr>
            <a:t>〇充当可能特定歳入・・・町営住宅使用料と有明広域受託事業負担金であるが、受託事業に対する起債残高の減少により年々減少傾向にある。</a:t>
          </a:r>
        </a:p>
        <a:p>
          <a:r>
            <a:rPr kumimoji="1" lang="ja-JP" altLang="en-US" sz="1000">
              <a:solidFill>
                <a:schemeClr val="tx1"/>
              </a:solidFill>
              <a:latin typeface="ＭＳ ゴシック" pitchFamily="49" charset="-128"/>
              <a:ea typeface="ＭＳ ゴシック" pitchFamily="49" charset="-128"/>
            </a:rPr>
            <a:t>〇基準財政需要額算入見込額・・・</a:t>
          </a:r>
          <a:r>
            <a:rPr kumimoji="1" lang="en-US" altLang="ja-JP" sz="1000">
              <a:solidFill>
                <a:schemeClr val="tx1"/>
              </a:solidFill>
              <a:latin typeface="ＭＳ ゴシック" pitchFamily="49" charset="-128"/>
              <a:ea typeface="ＭＳ ゴシック" pitchFamily="49" charset="-128"/>
            </a:rPr>
            <a:t>H27</a:t>
          </a:r>
          <a:r>
            <a:rPr kumimoji="1" lang="ja-JP" altLang="en-US" sz="1000">
              <a:solidFill>
                <a:schemeClr val="tx1"/>
              </a:solidFill>
              <a:latin typeface="ＭＳ ゴシック" pitchFamily="49" charset="-128"/>
              <a:ea typeface="ＭＳ ゴシック" pitchFamily="49" charset="-128"/>
            </a:rPr>
            <a:t>までは起債の抑制を行ってきたが、</a:t>
          </a:r>
          <a:r>
            <a:rPr kumimoji="1" lang="en-US" altLang="ja-JP" sz="1000">
              <a:solidFill>
                <a:schemeClr val="tx1"/>
              </a:solidFill>
              <a:latin typeface="ＭＳ ゴシック" pitchFamily="49" charset="-128"/>
              <a:ea typeface="ＭＳ ゴシック" pitchFamily="49" charset="-128"/>
            </a:rPr>
            <a:t>H28</a:t>
          </a:r>
          <a:r>
            <a:rPr kumimoji="1" lang="ja-JP" altLang="en-US" sz="1000">
              <a:solidFill>
                <a:schemeClr val="tx1"/>
              </a:solidFill>
              <a:latin typeface="ＭＳ ゴシック" pitchFamily="49" charset="-128"/>
              <a:ea typeface="ＭＳ ゴシック" pitchFamily="49" charset="-128"/>
            </a:rPr>
            <a:t>熊本地震に起因し</a:t>
          </a:r>
          <a:r>
            <a:rPr kumimoji="1" lang="en-US" altLang="ja-JP" sz="1000">
              <a:solidFill>
                <a:schemeClr val="tx1"/>
              </a:solidFill>
              <a:latin typeface="ＭＳ ゴシック" pitchFamily="49" charset="-128"/>
              <a:ea typeface="ＭＳ ゴシック" pitchFamily="49" charset="-128"/>
            </a:rPr>
            <a:t>H28</a:t>
          </a:r>
          <a:r>
            <a:rPr kumimoji="1" lang="ja-JP" altLang="en-US" sz="1000">
              <a:solidFill>
                <a:schemeClr val="tx1"/>
              </a:solidFill>
              <a:latin typeface="ＭＳ ゴシック" pitchFamily="49" charset="-128"/>
              <a:ea typeface="ＭＳ ゴシック" pitchFamily="49" charset="-128"/>
            </a:rPr>
            <a:t>から</a:t>
          </a:r>
          <a:r>
            <a:rPr kumimoji="1" lang="en-US" altLang="ja-JP" sz="1000">
              <a:solidFill>
                <a:schemeClr val="tx1"/>
              </a:solidFill>
              <a:latin typeface="ＭＳ ゴシック" pitchFamily="49" charset="-128"/>
              <a:ea typeface="ＭＳ ゴシック" pitchFamily="49" charset="-128"/>
            </a:rPr>
            <a:t>H29</a:t>
          </a:r>
          <a:r>
            <a:rPr kumimoji="1" lang="ja-JP" altLang="en-US" sz="1000">
              <a:solidFill>
                <a:schemeClr val="tx1"/>
              </a:solidFill>
              <a:latin typeface="ＭＳ ゴシック" pitchFamily="49" charset="-128"/>
              <a:ea typeface="ＭＳ ゴシック" pitchFamily="49" charset="-128"/>
            </a:rPr>
            <a:t>にかけて算入率の高い災害関係の借入を行っているため増加したが、</a:t>
          </a:r>
          <a:r>
            <a:rPr kumimoji="1" lang="en-US" altLang="ja-JP" sz="1000">
              <a:solidFill>
                <a:schemeClr val="tx1"/>
              </a:solidFill>
              <a:latin typeface="ＭＳ ゴシック" pitchFamily="49" charset="-128"/>
              <a:ea typeface="ＭＳ ゴシック" pitchFamily="49" charset="-128"/>
            </a:rPr>
            <a:t>H30</a:t>
          </a:r>
          <a:r>
            <a:rPr kumimoji="1" lang="ja-JP" altLang="en-US" sz="1000">
              <a:solidFill>
                <a:schemeClr val="tx1"/>
              </a:solidFill>
              <a:latin typeface="ＭＳ ゴシック" pitchFamily="49" charset="-128"/>
              <a:ea typeface="ＭＳ ゴシック" pitchFamily="49" charset="-128"/>
            </a:rPr>
            <a:t>から起債の抑制を再開したことにより、償還金が減となり、基準財政需要額算入見込額も減となっている。</a:t>
          </a:r>
        </a:p>
        <a:p>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百万円の基金造成があったため、財政調整基金の一部取り崩しを行ったものの、差し引いても全体の基金残高は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ふるさと納税寄付金基金の予測は困難であり、将来的な基金全体の規模はふるさと納税寄付金基金の影響を受けると考える。その他、活用については、下記の各基金の種類別に記載する。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町有施設整備基金については、庁舎建設に活用予定。建設費は最低でも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地域福祉基金については、運用益を高齢者等の福祉増進のため必要な事業の経費に充当する。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ふるさと納税寄付金基金については、当該年度分の寄付金を基金に積み立て、次年度以降に寄付者の指定する使途に応じた事業分野に充当していく。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ふるさと創生基金については、運用益を町の特性を生かしたまちづくりのため必要な事業の経費に充当する。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年熊本地震復興基金については、熊本地震からの復旧・復興に活用するため取り崩し、活用していく。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庁舎建設のための町有施設整備基金については、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百万円。建設費相当額を目標に積み立てる。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ふるさと納税寄付金基金は、寄付者の指定する使途に応じ、次年度以降の当該事業に充当を行う。平成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その他は、果実運用型の基金となっているが、近年の低金利情勢により、充当する事業の実施が難しい状況である。今後は、一部、取崩型への転用も検討していく。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例年、財政調整基金の取り崩しは、国庫補助金・負担金の歳入見込みが出納閉鎖期間の入金となるため、一時的な歳入不足を解決するための立替金として行っている。その額は、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百万円である。一時的な立替に対し、次年度の歳計余剰金として積み戻しているが、近年は積み戻す額が取り崩す額を下回っているため、基金残高は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百万円の減である。取り崩し額から次年度積み戻し額の差額に赤字が生じているが、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年度ともに庁舎建設への積み立てをそれぞれ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百万円行っているため、平年ベースで仮定した場合は、基金の減少はなかったと考えられる。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庁舎建設に係る臨時的な財政需要が発生しているが、財政調整基金残高は標準財政規模比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％以上の維持を目標に財政規律を緩めず庁舎建設に備える。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百万円と熊本地震災害廃棄物処理基金補助金による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取り崩しの予定は、熊本地震災害廃棄物処理基金補助金に関する起債償還分に充当する分のみである。現在、庁舎建設の計画中であるなか、義務教育施設の統廃合等、公共施設適正化を勘案した施設の更新等で、将来的に大きな起債が想定されており、需要に応じて取り崩しを行っていくが、計画が質的にも金銭的にも確定しておらず、庁舎建設や公共施設適正化に係る公債費コストは積算されていない。必要額が確定次第、活用方針を決定する予定。当面は無理のない低リスクな資産運用を行い、将来の公債費負担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有形固定資産減価償却率は類似団体をやや上回っている。その要因は、残耐用年数が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年以下の試算が過半数を占めており、更新時期を迎えていることなどがあげられる。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59817</xdr:rowOff>
    </xdr:from>
    <xdr:to>
      <xdr:col>23</xdr:col>
      <xdr:colOff>136525</xdr:colOff>
      <xdr:row>28</xdr:row>
      <xdr:rowOff>161417</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82694</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92202</xdr:rowOff>
    </xdr:from>
    <xdr:to>
      <xdr:col>19</xdr:col>
      <xdr:colOff>187325</xdr:colOff>
      <xdr:row>29</xdr:row>
      <xdr:rowOff>22352</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110617</xdr:rowOff>
    </xdr:from>
    <xdr:to>
      <xdr:col>23</xdr:col>
      <xdr:colOff>85725</xdr:colOff>
      <xdr:row>28</xdr:row>
      <xdr:rowOff>143002</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568274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105156</xdr:rowOff>
    </xdr:from>
    <xdr:to>
      <xdr:col>15</xdr:col>
      <xdr:colOff>187325</xdr:colOff>
      <xdr:row>29</xdr:row>
      <xdr:rowOff>35306</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28</xdr:row>
      <xdr:rowOff>155956</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3289300" y="571512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83566</xdr:rowOff>
    </xdr:from>
    <xdr:to>
      <xdr:col>11</xdr:col>
      <xdr:colOff>187325</xdr:colOff>
      <xdr:row>29</xdr:row>
      <xdr:rowOff>13716</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2476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134366</xdr:rowOff>
    </xdr:from>
    <xdr:to>
      <xdr:col>15</xdr:col>
      <xdr:colOff>136525</xdr:colOff>
      <xdr:row>28</xdr:row>
      <xdr:rowOff>155956</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2527300" y="570649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a:extLst>
            <a:ext uri="{FF2B5EF4-FFF2-40B4-BE49-F238E27FC236}">
              <a16:creationId xmlns:a16="http://schemas.microsoft.com/office/drawing/2014/main" id="{00000000-0008-0000-0000-00005E000000}"/>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00000000-0008-0000-0000-00005F000000}"/>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a:extLst>
            <a:ext uri="{FF2B5EF4-FFF2-40B4-BE49-F238E27FC236}">
              <a16:creationId xmlns:a16="http://schemas.microsoft.com/office/drawing/2014/main" id="{00000000-0008-0000-0000-000060000000}"/>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38879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51833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30243</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43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類似団体と比べ低い数値である。要因としては、近年、大規模な公共事業等への投資が少ないことから将来負担額が抑えられていることと、基金等の積立増による充当可能財源の増加によるものと思われる。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19712</xdr:rowOff>
    </xdr:from>
    <xdr:to>
      <xdr:col>76</xdr:col>
      <xdr:colOff>73025</xdr:colOff>
      <xdr:row>32</xdr:row>
      <xdr:rowOff>121312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2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169589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2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17090</xdr:rowOff>
    </xdr:from>
    <xdr:to>
      <xdr:col>72</xdr:col>
      <xdr:colOff>123825</xdr:colOff>
      <xdr:row>32</xdr:row>
      <xdr:rowOff>118690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67890</xdr:rowOff>
    </xdr:from>
    <xdr:to>
      <xdr:col>76</xdr:col>
      <xdr:colOff>22225</xdr:colOff>
      <xdr:row>32</xdr:row>
      <xdr:rowOff>70512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6325815"/>
          <a:ext cx="711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109817</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36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64770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68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81915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408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87630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425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80580</xdr:rowOff>
    </xdr:from>
    <xdr:to>
      <xdr:col>55</xdr:col>
      <xdr:colOff>50800</xdr:colOff>
      <xdr:row>42</xdr:row>
      <xdr:rowOff>10730</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71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166957</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70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81064</xdr:rowOff>
    </xdr:from>
    <xdr:to>
      <xdr:col>50</xdr:col>
      <xdr:colOff>165100</xdr:colOff>
      <xdr:row>42</xdr:row>
      <xdr:rowOff>11214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71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131380</xdr:rowOff>
    </xdr:from>
    <xdr:to>
      <xdr:col>55</xdr:col>
      <xdr:colOff>0</xdr:colOff>
      <xdr:row>41</xdr:row>
      <xdr:rowOff>131864</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7160830"/>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82603</xdr:rowOff>
    </xdr:from>
    <xdr:to>
      <xdr:col>46</xdr:col>
      <xdr:colOff>38100</xdr:colOff>
      <xdr:row>42</xdr:row>
      <xdr:rowOff>12753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7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131864</xdr:rowOff>
    </xdr:from>
    <xdr:to>
      <xdr:col>50</xdr:col>
      <xdr:colOff>114300</xdr:colOff>
      <xdr:row>41</xdr:row>
      <xdr:rowOff>133403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7161314"/>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83525</xdr:rowOff>
    </xdr:from>
    <xdr:to>
      <xdr:col>41</xdr:col>
      <xdr:colOff>101600</xdr:colOff>
      <xdr:row>42</xdr:row>
      <xdr:rowOff>13675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71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133403</xdr:rowOff>
    </xdr:from>
    <xdr:to>
      <xdr:col>45</xdr:col>
      <xdr:colOff>177800</xdr:colOff>
      <xdr:row>41</xdr:row>
      <xdr:rowOff>134325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7162853"/>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2341</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720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3880</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72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4802</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72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95811</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22860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3797300" y="10283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37556</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908300" y="1030986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96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63681</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019300" y="1032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79483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105608</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114677</xdr:rowOff>
    </xdr:from>
    <xdr:to>
      <xdr:col>55</xdr:col>
      <xdr:colOff>50800</xdr:colOff>
      <xdr:row>63</xdr:row>
      <xdr:rowOff>44827</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10426700" y="107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93104</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10515600" y="107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115444</xdr:rowOff>
    </xdr:from>
    <xdr:to>
      <xdr:col>50</xdr:col>
      <xdr:colOff>165100</xdr:colOff>
      <xdr:row>63</xdr:row>
      <xdr:rowOff>45594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9588500" y="10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165477</xdr:rowOff>
    </xdr:from>
    <xdr:to>
      <xdr:col>55</xdr:col>
      <xdr:colOff>0</xdr:colOff>
      <xdr:row>62</xdr:row>
      <xdr:rowOff>166244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639300" y="10795377"/>
          <a:ext cx="8382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120376</xdr:rowOff>
    </xdr:from>
    <xdr:to>
      <xdr:col>46</xdr:col>
      <xdr:colOff>38100</xdr:colOff>
      <xdr:row>63</xdr:row>
      <xdr:rowOff>50526</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8699500" y="107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166244</xdr:rowOff>
    </xdr:from>
    <xdr:to>
      <xdr:col>50</xdr:col>
      <xdr:colOff>114300</xdr:colOff>
      <xdr:row>62</xdr:row>
      <xdr:rowOff>171176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8750300" y="10796144"/>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122451</xdr:rowOff>
    </xdr:from>
    <xdr:to>
      <xdr:col>41</xdr:col>
      <xdr:colOff>101600</xdr:colOff>
      <xdr:row>63</xdr:row>
      <xdr:rowOff>52601</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7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171176</xdr:rowOff>
    </xdr:from>
    <xdr:to>
      <xdr:col>45</xdr:col>
      <xdr:colOff>177800</xdr:colOff>
      <xdr:row>63</xdr:row>
      <xdr:rowOff>1801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861300" y="10801076"/>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36721</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83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41653</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84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43728</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61795" y="108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43814</xdr:rowOff>
    </xdr:from>
    <xdr:to>
      <xdr:col>24</xdr:col>
      <xdr:colOff>63500</xdr:colOff>
      <xdr:row>80</xdr:row>
      <xdr:rowOff>51436</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3797300" y="137598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47625</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908300" y="137598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76836</xdr:rowOff>
    </xdr:from>
    <xdr:to>
      <xdr:col>10</xdr:col>
      <xdr:colOff>165100</xdr:colOff>
      <xdr:row>80</xdr:row>
      <xdr:rowOff>6986</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968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80</xdr:row>
      <xdr:rowOff>47625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2019300" y="136721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23513</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100-00003E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100-000040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100-000042010000}"/>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141415</xdr:rowOff>
    </xdr:from>
    <xdr:to>
      <xdr:col>55</xdr:col>
      <xdr:colOff>50800</xdr:colOff>
      <xdr:row>85</xdr:row>
      <xdr:rowOff>71565</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104267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119842</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100-00004D010000}"/>
            </a:ext>
          </a:extLst>
        </xdr:cNvPr>
        <xdr:cNvSpPr txBox="1"/>
      </xdr:nvSpPr>
      <xdr:spPr>
        <a:xfrm>
          <a:off x="10515600" y="145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142557</xdr:rowOff>
    </xdr:from>
    <xdr:to>
      <xdr:col>50</xdr:col>
      <xdr:colOff>165100</xdr:colOff>
      <xdr:row>85</xdr:row>
      <xdr:rowOff>72707</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9588500" y="145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20765</xdr:rowOff>
    </xdr:from>
    <xdr:to>
      <xdr:col>55</xdr:col>
      <xdr:colOff>0</xdr:colOff>
      <xdr:row>85</xdr:row>
      <xdr:rowOff>21907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9639300" y="1459401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146368</xdr:rowOff>
    </xdr:from>
    <xdr:to>
      <xdr:col>46</xdr:col>
      <xdr:colOff>38100</xdr:colOff>
      <xdr:row>85</xdr:row>
      <xdr:rowOff>76518</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86995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21907</xdr:rowOff>
    </xdr:from>
    <xdr:to>
      <xdr:col>50</xdr:col>
      <xdr:colOff>114300</xdr:colOff>
      <xdr:row>85</xdr:row>
      <xdr:rowOff>25718</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8750300" y="1459515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26163</xdr:rowOff>
    </xdr:from>
    <xdr:to>
      <xdr:col>41</xdr:col>
      <xdr:colOff>101600</xdr:colOff>
      <xdr:row>85</xdr:row>
      <xdr:rowOff>127763</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7810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25718</xdr:rowOff>
    </xdr:from>
    <xdr:to>
      <xdr:col>45</xdr:col>
      <xdr:colOff>177800</xdr:colOff>
      <xdr:row>85</xdr:row>
      <xdr:rowOff>76963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7861300" y="14598968"/>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00000000-0008-0000-0100-000054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00000000-0008-0000-0100-000055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00000000-0008-0000-0100-000056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63834</xdr:rowOff>
    </xdr:from>
    <xdr:ext cx="469744" cy="259045"/>
    <xdr:sp macro="" textlink="">
      <xdr:nvSpPr>
        <xdr:cNvPr id="343" name="n_1mainValue【公営住宅】&#10;一人当たり面積">
          <a:extLst>
            <a:ext uri="{FF2B5EF4-FFF2-40B4-BE49-F238E27FC236}">
              <a16:creationId xmlns:a16="http://schemas.microsoft.com/office/drawing/2014/main" id="{00000000-0008-0000-0100-000057010000}"/>
            </a:ext>
          </a:extLst>
        </xdr:cNvPr>
        <xdr:cNvSpPr txBox="1"/>
      </xdr:nvSpPr>
      <xdr:spPr>
        <a:xfrm>
          <a:off x="9391727" y="1463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67645</xdr:rowOff>
    </xdr:from>
    <xdr:ext cx="469744" cy="259045"/>
    <xdr:sp macro="" textlink="">
      <xdr:nvSpPr>
        <xdr:cNvPr id="344" name="n_2mainValue【公営住宅】&#10;一人当たり面積">
          <a:extLst>
            <a:ext uri="{FF2B5EF4-FFF2-40B4-BE49-F238E27FC236}">
              <a16:creationId xmlns:a16="http://schemas.microsoft.com/office/drawing/2014/main" id="{00000000-0008-0000-0100-000058010000}"/>
            </a:ext>
          </a:extLst>
        </xdr:cNvPr>
        <xdr:cNvSpPr txBox="1"/>
      </xdr:nvSpPr>
      <xdr:spPr>
        <a:xfrm>
          <a:off x="8515427" y="1464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118890</xdr:rowOff>
    </xdr:from>
    <xdr:ext cx="469744" cy="259045"/>
    <xdr:sp macro="" textlink="">
      <xdr:nvSpPr>
        <xdr:cNvPr id="345" name="n_3mainValue【公営住宅】&#10;一人当たり面積">
          <a:extLst>
            <a:ext uri="{FF2B5EF4-FFF2-40B4-BE49-F238E27FC236}">
              <a16:creationId xmlns:a16="http://schemas.microsoft.com/office/drawing/2014/main" id="{00000000-0008-0000-0100-000059010000}"/>
            </a:ext>
          </a:extLst>
        </xdr:cNvPr>
        <xdr:cNvSpPr txBox="1"/>
      </xdr:nvSpPr>
      <xdr:spPr>
        <a:xfrm>
          <a:off x="7626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00000000-0008-0000-01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151674</xdr:rowOff>
    </xdr:from>
    <xdr:to>
      <xdr:col>85</xdr:col>
      <xdr:colOff>177800</xdr:colOff>
      <xdr:row>57</xdr:row>
      <xdr:rowOff>81824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62687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3101</xdr:rowOff>
    </xdr:from>
    <xdr:ext cx="405111" cy="259045"/>
    <xdr:sp macro="" textlink="">
      <xdr:nvSpPr>
        <xdr:cNvPr id="419" name="【学校施設】&#10;有形固定資産減価償却率該当値テキスト">
          <a:extLst>
            <a:ext uri="{FF2B5EF4-FFF2-40B4-BE49-F238E27FC236}">
              <a16:creationId xmlns:a16="http://schemas.microsoft.com/office/drawing/2014/main" id="{00000000-0008-0000-0100-0000A3010000}"/>
            </a:ext>
          </a:extLst>
        </xdr:cNvPr>
        <xdr:cNvSpPr txBox="1"/>
      </xdr:nvSpPr>
      <xdr:spPr>
        <a:xfrm>
          <a:off x="16357600" y="960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7983</xdr:rowOff>
    </xdr:from>
    <xdr:to>
      <xdr:col>81</xdr:col>
      <xdr:colOff>101600</xdr:colOff>
      <xdr:row>57</xdr:row>
      <xdr:rowOff>109583</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31024</xdr:rowOff>
    </xdr:from>
    <xdr:to>
      <xdr:col>85</xdr:col>
      <xdr:colOff>127000</xdr:colOff>
      <xdr:row>57</xdr:row>
      <xdr:rowOff>58783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5481300" y="98036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22678</xdr:rowOff>
    </xdr:from>
    <xdr:to>
      <xdr:col>76</xdr:col>
      <xdr:colOff>165100</xdr:colOff>
      <xdr:row>57</xdr:row>
      <xdr:rowOff>124278</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58783</xdr:rowOff>
    </xdr:from>
    <xdr:to>
      <xdr:col>81</xdr:col>
      <xdr:colOff>50800</xdr:colOff>
      <xdr:row>57</xdr:row>
      <xdr:rowOff>73478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4592300" y="98314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171269</xdr:rowOff>
    </xdr:from>
    <xdr:to>
      <xdr:col>72</xdr:col>
      <xdr:colOff>38100</xdr:colOff>
      <xdr:row>57</xdr:row>
      <xdr:rowOff>101419</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652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50619</xdr:rowOff>
    </xdr:from>
    <xdr:to>
      <xdr:col>76</xdr:col>
      <xdr:colOff>114300</xdr:colOff>
      <xdr:row>57</xdr:row>
      <xdr:rowOff>73478</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3703300" y="98232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26" name="n_1aveValue【学校施設】&#10;有形固定資産減価償却率">
          <a:extLst>
            <a:ext uri="{FF2B5EF4-FFF2-40B4-BE49-F238E27FC236}">
              <a16:creationId xmlns:a16="http://schemas.microsoft.com/office/drawing/2014/main" id="{00000000-0008-0000-0100-0000AA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27" name="n_2aveValue【学校施設】&#10;有形固定資産減価償却率">
          <a:extLst>
            <a:ext uri="{FF2B5EF4-FFF2-40B4-BE49-F238E27FC236}">
              <a16:creationId xmlns:a16="http://schemas.microsoft.com/office/drawing/2014/main" id="{00000000-0008-0000-0100-0000AB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428" name="n_3aveValue【学校施設】&#10;有形固定資産減価償却率">
          <a:extLst>
            <a:ext uri="{FF2B5EF4-FFF2-40B4-BE49-F238E27FC236}">
              <a16:creationId xmlns:a16="http://schemas.microsoft.com/office/drawing/2014/main" id="{00000000-0008-0000-0100-0000AC010000}"/>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126110</xdr:rowOff>
    </xdr:from>
    <xdr:ext cx="405111" cy="259045"/>
    <xdr:sp macro="" textlink="">
      <xdr:nvSpPr>
        <xdr:cNvPr id="429" name="n_1mainValue【学校施設】&#10;有形固定資産減価償却率">
          <a:extLst>
            <a:ext uri="{FF2B5EF4-FFF2-40B4-BE49-F238E27FC236}">
              <a16:creationId xmlns:a16="http://schemas.microsoft.com/office/drawing/2014/main" id="{00000000-0008-0000-0100-0000AD010000}"/>
            </a:ext>
          </a:extLst>
        </xdr:cNvPr>
        <xdr:cNvSpPr txBox="1"/>
      </xdr:nvSpPr>
      <xdr:spPr>
        <a:xfrm>
          <a:off x="15266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430" name="n_2mainValue【学校施設】&#10;有形固定資産減価償却率">
          <a:extLst>
            <a:ext uri="{FF2B5EF4-FFF2-40B4-BE49-F238E27FC236}">
              <a16:creationId xmlns:a16="http://schemas.microsoft.com/office/drawing/2014/main" id="{00000000-0008-0000-0100-0000AE010000}"/>
            </a:ext>
          </a:extLst>
        </xdr:cNvPr>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117946</xdr:rowOff>
    </xdr:from>
    <xdr:ext cx="405111" cy="259045"/>
    <xdr:sp macro="" textlink="">
      <xdr:nvSpPr>
        <xdr:cNvPr id="431" name="n_3mainValue【学校施設】&#10;有形固定資産減価償却率">
          <a:extLst>
            <a:ext uri="{FF2B5EF4-FFF2-40B4-BE49-F238E27FC236}">
              <a16:creationId xmlns:a16="http://schemas.microsoft.com/office/drawing/2014/main" id="{00000000-0008-0000-0100-0000AF010000}"/>
            </a:ext>
          </a:extLst>
        </xdr:cNvPr>
        <xdr:cNvSpPr txBox="1"/>
      </xdr:nvSpPr>
      <xdr:spPr>
        <a:xfrm>
          <a:off x="13500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a:extLst>
            <a:ext uri="{FF2B5EF4-FFF2-40B4-BE49-F238E27FC236}">
              <a16:creationId xmlns:a16="http://schemas.microsoft.com/office/drawing/2014/main" id="{00000000-0008-0000-0100-0000C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57" name="【学校施設】&#10;一人当たり面積最小値テキスト">
          <a:extLst>
            <a:ext uri="{FF2B5EF4-FFF2-40B4-BE49-F238E27FC236}">
              <a16:creationId xmlns:a16="http://schemas.microsoft.com/office/drawing/2014/main" id="{00000000-0008-0000-0100-0000C901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59" name="【学校施設】&#10;一人当たり面積最大値テキスト">
          <a:extLst>
            <a:ext uri="{FF2B5EF4-FFF2-40B4-BE49-F238E27FC236}">
              <a16:creationId xmlns:a16="http://schemas.microsoft.com/office/drawing/2014/main" id="{00000000-0008-0000-0100-0000CB01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461" name="【学校施設】&#10;一人当たり面積平均値テキスト">
          <a:extLst>
            <a:ext uri="{FF2B5EF4-FFF2-40B4-BE49-F238E27FC236}">
              <a16:creationId xmlns:a16="http://schemas.microsoft.com/office/drawing/2014/main" id="{00000000-0008-0000-0100-0000CD01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168656</xdr:rowOff>
    </xdr:from>
    <xdr:to>
      <xdr:col>116</xdr:col>
      <xdr:colOff>114300</xdr:colOff>
      <xdr:row>64</xdr:row>
      <xdr:rowOff>98806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10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83583</xdr:rowOff>
    </xdr:from>
    <xdr:ext cx="469744" cy="259045"/>
    <xdr:sp macro="" textlink="">
      <xdr:nvSpPr>
        <xdr:cNvPr id="472" name="【学校施設】&#10;一人当たり面積該当値テキスト">
          <a:extLst>
            <a:ext uri="{FF2B5EF4-FFF2-40B4-BE49-F238E27FC236}">
              <a16:creationId xmlns:a16="http://schemas.microsoft.com/office/drawing/2014/main" id="{00000000-0008-0000-0100-0000D8010000}"/>
            </a:ext>
          </a:extLst>
        </xdr:cNvPr>
        <xdr:cNvSpPr txBox="1"/>
      </xdr:nvSpPr>
      <xdr:spPr>
        <a:xfrm>
          <a:off x="22199600" y="1088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170370</xdr:rowOff>
    </xdr:from>
    <xdr:to>
      <xdr:col>112</xdr:col>
      <xdr:colOff>38100</xdr:colOff>
      <xdr:row>64</xdr:row>
      <xdr:rowOff>100520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109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48006</xdr:rowOff>
    </xdr:from>
    <xdr:to>
      <xdr:col>116</xdr:col>
      <xdr:colOff>63500</xdr:colOff>
      <xdr:row>64</xdr:row>
      <xdr:rowOff>49720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1102080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4635</xdr:rowOff>
    </xdr:from>
    <xdr:to>
      <xdr:col>107</xdr:col>
      <xdr:colOff>101600</xdr:colOff>
      <xdr:row>64</xdr:row>
      <xdr:rowOff>106235</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109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49720</xdr:rowOff>
    </xdr:from>
    <xdr:to>
      <xdr:col>111</xdr:col>
      <xdr:colOff>177800</xdr:colOff>
      <xdr:row>64</xdr:row>
      <xdr:rowOff>55435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11022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9589</xdr:rowOff>
    </xdr:from>
    <xdr:to>
      <xdr:col>102</xdr:col>
      <xdr:colOff>165100</xdr:colOff>
      <xdr:row>64</xdr:row>
      <xdr:rowOff>111189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109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55435</xdr:rowOff>
    </xdr:from>
    <xdr:to>
      <xdr:col>107</xdr:col>
      <xdr:colOff>50800</xdr:colOff>
      <xdr:row>64</xdr:row>
      <xdr:rowOff>60389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11028235"/>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479" name="n_1aveValue【学校施設】&#10;一人当たり面積">
          <a:extLst>
            <a:ext uri="{FF2B5EF4-FFF2-40B4-BE49-F238E27FC236}">
              <a16:creationId xmlns:a16="http://schemas.microsoft.com/office/drawing/2014/main" id="{00000000-0008-0000-0100-0000DF01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480" name="n_2aveValue【学校施設】&#10;一人当たり面積">
          <a:extLst>
            <a:ext uri="{FF2B5EF4-FFF2-40B4-BE49-F238E27FC236}">
              <a16:creationId xmlns:a16="http://schemas.microsoft.com/office/drawing/2014/main" id="{00000000-0008-0000-0100-0000E001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481" name="n_3aveValue【学校施設】&#10;一人当たり面積">
          <a:extLst>
            <a:ext uri="{FF2B5EF4-FFF2-40B4-BE49-F238E27FC236}">
              <a16:creationId xmlns:a16="http://schemas.microsoft.com/office/drawing/2014/main" id="{00000000-0008-0000-0100-0000E101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91647</xdr:rowOff>
    </xdr:from>
    <xdr:ext cx="469744" cy="259045"/>
    <xdr:sp macro="" textlink="">
      <xdr:nvSpPr>
        <xdr:cNvPr id="482" name="n_1mainValue【学校施設】&#10;一人当たり面積">
          <a:extLst>
            <a:ext uri="{FF2B5EF4-FFF2-40B4-BE49-F238E27FC236}">
              <a16:creationId xmlns:a16="http://schemas.microsoft.com/office/drawing/2014/main" id="{00000000-0008-0000-0100-0000E2010000}"/>
            </a:ext>
          </a:extLst>
        </xdr:cNvPr>
        <xdr:cNvSpPr txBox="1"/>
      </xdr:nvSpPr>
      <xdr:spPr>
        <a:xfrm>
          <a:off x="21075727" y="110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97362</xdr:rowOff>
    </xdr:from>
    <xdr:ext cx="469744" cy="259045"/>
    <xdr:sp macro="" textlink="">
      <xdr:nvSpPr>
        <xdr:cNvPr id="483" name="n_2mainValue【学校施設】&#10;一人当たり面積">
          <a:extLst>
            <a:ext uri="{FF2B5EF4-FFF2-40B4-BE49-F238E27FC236}">
              <a16:creationId xmlns:a16="http://schemas.microsoft.com/office/drawing/2014/main" id="{00000000-0008-0000-0100-0000E3010000}"/>
            </a:ext>
          </a:extLst>
        </xdr:cNvPr>
        <xdr:cNvSpPr txBox="1"/>
      </xdr:nvSpPr>
      <xdr:spPr>
        <a:xfrm>
          <a:off x="20199427" y="110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102316</xdr:rowOff>
    </xdr:from>
    <xdr:ext cx="469744" cy="259045"/>
    <xdr:sp macro="" textlink="">
      <xdr:nvSpPr>
        <xdr:cNvPr id="484" name="n_3mainValue【学校施設】&#10;一人当たり面積">
          <a:extLst>
            <a:ext uri="{FF2B5EF4-FFF2-40B4-BE49-F238E27FC236}">
              <a16:creationId xmlns:a16="http://schemas.microsoft.com/office/drawing/2014/main" id="{00000000-0008-0000-0100-0000E4010000}"/>
            </a:ext>
          </a:extLst>
        </xdr:cNvPr>
        <xdr:cNvSpPr txBox="1"/>
      </xdr:nvSpPr>
      <xdr:spPr>
        <a:xfrm>
          <a:off x="19310427" y="110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a:extLst>
            <a:ext uri="{FF2B5EF4-FFF2-40B4-BE49-F238E27FC236}">
              <a16:creationId xmlns:a16="http://schemas.microsoft.com/office/drawing/2014/main" id="{00000000-0008-0000-0100-00000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27" name="【公民館】&#10;有形固定資産減価償却率最小値テキスト">
          <a:extLst>
            <a:ext uri="{FF2B5EF4-FFF2-40B4-BE49-F238E27FC236}">
              <a16:creationId xmlns:a16="http://schemas.microsoft.com/office/drawing/2014/main" id="{00000000-0008-0000-0100-00000F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公民館】&#10;有形固定資産減価償却率最大値テキスト">
          <a:extLst>
            <a:ext uri="{FF2B5EF4-FFF2-40B4-BE49-F238E27FC236}">
              <a16:creationId xmlns:a16="http://schemas.microsoft.com/office/drawing/2014/main" id="{00000000-0008-0000-0100-000011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31" name="【公民館】&#10;有形固定資産減価償却率平均値テキスト">
          <a:extLst>
            <a:ext uri="{FF2B5EF4-FFF2-40B4-BE49-F238E27FC236}">
              <a16:creationId xmlns:a16="http://schemas.microsoft.com/office/drawing/2014/main" id="{00000000-0008-0000-0100-000013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164193</xdr:rowOff>
    </xdr:from>
    <xdr:to>
      <xdr:col>85</xdr:col>
      <xdr:colOff>177800</xdr:colOff>
      <xdr:row>102</xdr:row>
      <xdr:rowOff>94343</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15620</xdr:rowOff>
    </xdr:from>
    <xdr:ext cx="405111" cy="259045"/>
    <xdr:sp macro="" textlink="">
      <xdr:nvSpPr>
        <xdr:cNvPr id="542" name="【公民館】&#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43543</xdr:rowOff>
    </xdr:from>
    <xdr:to>
      <xdr:col>85</xdr:col>
      <xdr:colOff>127000</xdr:colOff>
      <xdr:row>102</xdr:row>
      <xdr:rowOff>84364</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5481300" y="175314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31931</xdr:rowOff>
    </xdr:from>
    <xdr:to>
      <xdr:col>76</xdr:col>
      <xdr:colOff>165100</xdr:colOff>
      <xdr:row>102</xdr:row>
      <xdr:rowOff>133531</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82731</xdr:rowOff>
    </xdr:from>
    <xdr:to>
      <xdr:col>81</xdr:col>
      <xdr:colOff>50800</xdr:colOff>
      <xdr:row>102</xdr:row>
      <xdr:rowOff>84364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7570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72752</xdr:rowOff>
    </xdr:from>
    <xdr:to>
      <xdr:col>72</xdr:col>
      <xdr:colOff>38100</xdr:colOff>
      <xdr:row>103</xdr:row>
      <xdr:rowOff>2902</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82731</xdr:rowOff>
    </xdr:from>
    <xdr:to>
      <xdr:col>76</xdr:col>
      <xdr:colOff>114300</xdr:colOff>
      <xdr:row>102</xdr:row>
      <xdr:rowOff>123552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3703300" y="175706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49" name="n_1aveValue【公民館】&#10;有形固定資産減価償却率">
          <a:extLst>
            <a:ext uri="{FF2B5EF4-FFF2-40B4-BE49-F238E27FC236}">
              <a16:creationId xmlns:a16="http://schemas.microsoft.com/office/drawing/2014/main" id="{00000000-0008-0000-0100-00002502000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50" name="n_2aveValue【公民館】&#10;有形固定資産減価償却率">
          <a:extLst>
            <a:ext uri="{FF2B5EF4-FFF2-40B4-BE49-F238E27FC236}">
              <a16:creationId xmlns:a16="http://schemas.microsoft.com/office/drawing/2014/main" id="{00000000-0008-0000-0100-000026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551" name="n_3aveValue【公民館】&#10;有形固定資産減価償却率">
          <a:extLst>
            <a:ext uri="{FF2B5EF4-FFF2-40B4-BE49-F238E27FC236}">
              <a16:creationId xmlns:a16="http://schemas.microsoft.com/office/drawing/2014/main" id="{00000000-0008-0000-0100-000027020000}"/>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151691</xdr:rowOff>
    </xdr:from>
    <xdr:ext cx="405111" cy="259045"/>
    <xdr:sp macro="" textlink="">
      <xdr:nvSpPr>
        <xdr:cNvPr id="552" name="n_1mainValue【公民館】&#10;有形固定資産減価償却率">
          <a:extLst>
            <a:ext uri="{FF2B5EF4-FFF2-40B4-BE49-F238E27FC236}">
              <a16:creationId xmlns:a16="http://schemas.microsoft.com/office/drawing/2014/main" id="{00000000-0008-0000-0100-000028020000}"/>
            </a:ext>
          </a:extLst>
        </xdr:cNvPr>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150058</xdr:rowOff>
    </xdr:from>
    <xdr:ext cx="405111" cy="259045"/>
    <xdr:sp macro="" textlink="">
      <xdr:nvSpPr>
        <xdr:cNvPr id="553" name="n_2mainValue【公民館】&#10;有形固定資産減価償却率">
          <a:extLst>
            <a:ext uri="{FF2B5EF4-FFF2-40B4-BE49-F238E27FC236}">
              <a16:creationId xmlns:a16="http://schemas.microsoft.com/office/drawing/2014/main" id="{00000000-0008-0000-0100-000029020000}"/>
            </a:ext>
          </a:extLst>
        </xdr:cNvPr>
        <xdr:cNvSpPr txBox="1"/>
      </xdr:nvSpPr>
      <xdr:spPr>
        <a:xfrm>
          <a:off x="14389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19429</xdr:rowOff>
    </xdr:from>
    <xdr:ext cx="405111" cy="259045"/>
    <xdr:sp macro="" textlink="">
      <xdr:nvSpPr>
        <xdr:cNvPr id="554" name="n_3mainValue【公民館】&#10;有形固定資産減価償却率">
          <a:extLst>
            <a:ext uri="{FF2B5EF4-FFF2-40B4-BE49-F238E27FC236}">
              <a16:creationId xmlns:a16="http://schemas.microsoft.com/office/drawing/2014/main" id="{00000000-0008-0000-0100-00002A020000}"/>
            </a:ext>
          </a:extLst>
        </xdr:cNvPr>
        <xdr:cNvSpPr txBox="1"/>
      </xdr:nvSpPr>
      <xdr:spPr>
        <a:xfrm>
          <a:off x="13500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a:extLst>
            <a:ext uri="{FF2B5EF4-FFF2-40B4-BE49-F238E27FC236}">
              <a16:creationId xmlns:a16="http://schemas.microsoft.com/office/drawing/2014/main" id="{00000000-0008-0000-0100-00004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79" name="【公民館】&#10;一人当たり面積最小値テキスト">
          <a:extLst>
            <a:ext uri="{FF2B5EF4-FFF2-40B4-BE49-F238E27FC236}">
              <a16:creationId xmlns:a16="http://schemas.microsoft.com/office/drawing/2014/main" id="{00000000-0008-0000-0100-000043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81" name="【公民館】&#10;一人当たり面積最大値テキスト">
          <a:extLst>
            <a:ext uri="{FF2B5EF4-FFF2-40B4-BE49-F238E27FC236}">
              <a16:creationId xmlns:a16="http://schemas.microsoft.com/office/drawing/2014/main" id="{00000000-0008-0000-0100-000045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583" name="【公民館】&#10;一人当たり面積平均値テキスト">
          <a:extLst>
            <a:ext uri="{FF2B5EF4-FFF2-40B4-BE49-F238E27FC236}">
              <a16:creationId xmlns:a16="http://schemas.microsoft.com/office/drawing/2014/main" id="{00000000-0008-0000-0100-000047020000}"/>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47498</xdr:rowOff>
    </xdr:from>
    <xdr:to>
      <xdr:col>116</xdr:col>
      <xdr:colOff>114300</xdr:colOff>
      <xdr:row>107</xdr:row>
      <xdr:rowOff>149098</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25925</xdr:rowOff>
    </xdr:from>
    <xdr:ext cx="469744" cy="259045"/>
    <xdr:sp macro="" textlink="">
      <xdr:nvSpPr>
        <xdr:cNvPr id="594" name="【公民館】&#10;一人当たり面積該当値テキスト">
          <a:extLst>
            <a:ext uri="{FF2B5EF4-FFF2-40B4-BE49-F238E27FC236}">
              <a16:creationId xmlns:a16="http://schemas.microsoft.com/office/drawing/2014/main" id="{00000000-0008-0000-0100-000052020000}"/>
            </a:ext>
          </a:extLst>
        </xdr:cNvPr>
        <xdr:cNvSpPr txBox="1"/>
      </xdr:nvSpPr>
      <xdr:spPr>
        <a:xfrm>
          <a:off x="22199600" y="1837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98298</xdr:rowOff>
    </xdr:from>
    <xdr:to>
      <xdr:col>116</xdr:col>
      <xdr:colOff>63500</xdr:colOff>
      <xdr:row>107</xdr:row>
      <xdr:rowOff>99061</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1323300" y="184434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51308</xdr:rowOff>
    </xdr:from>
    <xdr:to>
      <xdr:col>107</xdr:col>
      <xdr:colOff>101600</xdr:colOff>
      <xdr:row>107</xdr:row>
      <xdr:rowOff>152908</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102108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184442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54356</xdr:rowOff>
    </xdr:from>
    <xdr:to>
      <xdr:col>102</xdr:col>
      <xdr:colOff>165100</xdr:colOff>
      <xdr:row>107</xdr:row>
      <xdr:rowOff>155956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102108</xdr:rowOff>
    </xdr:from>
    <xdr:to>
      <xdr:col>107</xdr:col>
      <xdr:colOff>50800</xdr:colOff>
      <xdr:row>107</xdr:row>
      <xdr:rowOff>105156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18447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01" name="n_1aveValue【公民館】&#10;一人当たり面積">
          <a:extLst>
            <a:ext uri="{FF2B5EF4-FFF2-40B4-BE49-F238E27FC236}">
              <a16:creationId xmlns:a16="http://schemas.microsoft.com/office/drawing/2014/main" id="{00000000-0008-0000-0100-00005902000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02" name="n_2aveValue【公民館】&#10;一人当たり面積">
          <a:extLst>
            <a:ext uri="{FF2B5EF4-FFF2-40B4-BE49-F238E27FC236}">
              <a16:creationId xmlns:a16="http://schemas.microsoft.com/office/drawing/2014/main" id="{00000000-0008-0000-0100-00005A02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03" name="n_3aveValue【公民館】&#10;一人当たり面積">
          <a:extLst>
            <a:ext uri="{FF2B5EF4-FFF2-40B4-BE49-F238E27FC236}">
              <a16:creationId xmlns:a16="http://schemas.microsoft.com/office/drawing/2014/main" id="{00000000-0008-0000-0100-00005B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604" name="n_1mainValue【公民館】&#10;一人当たり面積">
          <a:extLst>
            <a:ext uri="{FF2B5EF4-FFF2-40B4-BE49-F238E27FC236}">
              <a16:creationId xmlns:a16="http://schemas.microsoft.com/office/drawing/2014/main" id="{00000000-0008-0000-0100-00005C020000}"/>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144035</xdr:rowOff>
    </xdr:from>
    <xdr:ext cx="469744" cy="259045"/>
    <xdr:sp macro="" textlink="">
      <xdr:nvSpPr>
        <xdr:cNvPr id="605" name="n_2mainValue【公民館】&#10;一人当たり面積">
          <a:extLst>
            <a:ext uri="{FF2B5EF4-FFF2-40B4-BE49-F238E27FC236}">
              <a16:creationId xmlns:a16="http://schemas.microsoft.com/office/drawing/2014/main" id="{00000000-0008-0000-0100-00005D020000}"/>
            </a:ext>
          </a:extLst>
        </xdr:cNvPr>
        <xdr:cNvSpPr txBox="1"/>
      </xdr:nvSpPr>
      <xdr:spPr>
        <a:xfrm>
          <a:off x="20199427"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147083</xdr:rowOff>
    </xdr:from>
    <xdr:ext cx="469744" cy="259045"/>
    <xdr:sp macro="" textlink="">
      <xdr:nvSpPr>
        <xdr:cNvPr id="606" name="n_3mainValue【公民館】&#10;一人当たり面積">
          <a:extLst>
            <a:ext uri="{FF2B5EF4-FFF2-40B4-BE49-F238E27FC236}">
              <a16:creationId xmlns:a16="http://schemas.microsoft.com/office/drawing/2014/main" id="{00000000-0008-0000-0100-00005E020000}"/>
            </a:ext>
          </a:extLst>
        </xdr:cNvPr>
        <xdr:cNvSpPr txBox="1"/>
      </xdr:nvSpPr>
      <xdr:spPr>
        <a:xfrm>
          <a:off x="19310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は、他団体と比較した際にも高い数値となっている。今後、少子化に伴い児童数が減少する可能性が高いため、将来的に統廃合も視野に入れた建て替えを検討する必要があると思われる。また、公営住宅も他団体と比べ高い数値であることと、一人あたりの面積が低い数値となっている。令和２年度事業にて新規公営住宅事業を進めているため、数値の改善がある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200-000055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123916</xdr:rowOff>
    </xdr:from>
    <xdr:to>
      <xdr:col>24</xdr:col>
      <xdr:colOff>114300</xdr:colOff>
      <xdr:row>58</xdr:row>
      <xdr:rowOff>54066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45847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146793</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200-00005C000000}"/>
            </a:ext>
          </a:extLst>
        </xdr:cNvPr>
        <xdr:cNvSpPr txBox="1"/>
      </xdr:nvSpPr>
      <xdr:spPr>
        <a:xfrm>
          <a:off x="4673600"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39188</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3797300" y="99473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39188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908300" y="99783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68580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2019300" y="997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106515</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200-000085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200-000087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200-000089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152654</xdr:rowOff>
    </xdr:from>
    <xdr:to>
      <xdr:col>55</xdr:col>
      <xdr:colOff>50800</xdr:colOff>
      <xdr:row>63</xdr:row>
      <xdr:rowOff>82804</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131081</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154178</xdr:rowOff>
    </xdr:from>
    <xdr:to>
      <xdr:col>50</xdr:col>
      <xdr:colOff>165100</xdr:colOff>
      <xdr:row>63</xdr:row>
      <xdr:rowOff>84328</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32004</xdr:rowOff>
    </xdr:from>
    <xdr:to>
      <xdr:col>55</xdr:col>
      <xdr:colOff>0</xdr:colOff>
      <xdr:row>63</xdr:row>
      <xdr:rowOff>33528</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9639300" y="1083335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157226</xdr:rowOff>
    </xdr:from>
    <xdr:to>
      <xdr:col>46</xdr:col>
      <xdr:colOff>38100</xdr:colOff>
      <xdr:row>63</xdr:row>
      <xdr:rowOff>87376</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33528</xdr:rowOff>
    </xdr:from>
    <xdr:to>
      <xdr:col>50</xdr:col>
      <xdr:colOff>114300</xdr:colOff>
      <xdr:row>63</xdr:row>
      <xdr:rowOff>36576</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108348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159512</xdr:rowOff>
    </xdr:from>
    <xdr:to>
      <xdr:col>41</xdr:col>
      <xdr:colOff>101600</xdr:colOff>
      <xdr:row>63</xdr:row>
      <xdr:rowOff>89662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36576</xdr:rowOff>
    </xdr:from>
    <xdr:to>
      <xdr:col>45</xdr:col>
      <xdr:colOff>177800</xdr:colOff>
      <xdr:row>63</xdr:row>
      <xdr:rowOff>38862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1083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75455</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200-000097000000}"/>
            </a:ext>
          </a:extLst>
        </xdr:cNvPr>
        <xdr:cNvSpPr txBox="1"/>
      </xdr:nvSpPr>
      <xdr:spPr>
        <a:xfrm>
          <a:off x="93917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78503</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200-000098000000}"/>
            </a:ext>
          </a:extLst>
        </xdr:cNvPr>
        <xdr:cNvSpPr txBox="1"/>
      </xdr:nvSpPr>
      <xdr:spPr>
        <a:xfrm>
          <a:off x="8515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80789</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200-000099000000}"/>
            </a:ext>
          </a:extLst>
        </xdr:cNvPr>
        <xdr:cNvSpPr txBox="1"/>
      </xdr:nvSpPr>
      <xdr:spPr>
        <a:xfrm>
          <a:off x="7626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00000000-0008-0000-0200-0000D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11" name="【一般廃棄物処理施設】&#10;有形固定資産減価償却率最小値テキスト">
          <a:extLst>
            <a:ext uri="{FF2B5EF4-FFF2-40B4-BE49-F238E27FC236}">
              <a16:creationId xmlns:a16="http://schemas.microsoft.com/office/drawing/2014/main" id="{00000000-0008-0000-0200-0000D300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13" name="【一般廃棄物処理施設】&#10;有形固定資産減価償却率最大値テキスト">
          <a:extLst>
            <a:ext uri="{FF2B5EF4-FFF2-40B4-BE49-F238E27FC236}">
              <a16:creationId xmlns:a16="http://schemas.microsoft.com/office/drawing/2014/main" id="{00000000-0008-0000-0200-0000D500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00000000-0008-0000-0200-0000D7000000}"/>
            </a:ext>
          </a:extLst>
        </xdr:cNvPr>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id="{00000000-0008-0000-0200-0000DA00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220" name="n_2aveValue【一般廃棄物処理施設】&#10;有形固定資産減価償却率">
          <a:extLst>
            <a:ext uri="{FF2B5EF4-FFF2-40B4-BE49-F238E27FC236}">
              <a16:creationId xmlns:a16="http://schemas.microsoft.com/office/drawing/2014/main" id="{00000000-0008-0000-0200-0000DC000000}"/>
            </a:ext>
          </a:extLst>
        </xdr:cNvPr>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id="{00000000-0008-0000-0200-0000DE00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128270</xdr:rowOff>
    </xdr:from>
    <xdr:to>
      <xdr:col>85</xdr:col>
      <xdr:colOff>177800</xdr:colOff>
      <xdr:row>42</xdr:row>
      <xdr:rowOff>58420</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43197</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0000000-0008-0000-0200-0000E5000000}"/>
            </a:ext>
          </a:extLst>
        </xdr:cNvPr>
        <xdr:cNvSpPr txBox="1"/>
      </xdr:nvSpPr>
      <xdr:spPr>
        <a:xfrm>
          <a:off x="16357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19685</xdr:rowOff>
    </xdr:from>
    <xdr:to>
      <xdr:col>81</xdr:col>
      <xdr:colOff>101600</xdr:colOff>
      <xdr:row>42</xdr:row>
      <xdr:rowOff>121285</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5430500" y="72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7620</xdr:rowOff>
    </xdr:from>
    <xdr:to>
      <xdr:col>85</xdr:col>
      <xdr:colOff>127000</xdr:colOff>
      <xdr:row>42</xdr:row>
      <xdr:rowOff>70485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5481300" y="72085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27305</xdr:rowOff>
    </xdr:from>
    <xdr:to>
      <xdr:col>76</xdr:col>
      <xdr:colOff>165100</xdr:colOff>
      <xdr:row>42</xdr:row>
      <xdr:rowOff>128905</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4541500" y="72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70485</xdr:rowOff>
    </xdr:from>
    <xdr:to>
      <xdr:col>81</xdr:col>
      <xdr:colOff>50800</xdr:colOff>
      <xdr:row>42</xdr:row>
      <xdr:rowOff>78105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4592300" y="72713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112412</xdr:rowOff>
    </xdr:from>
    <xdr:ext cx="405111" cy="259045"/>
    <xdr:sp macro="" textlink="">
      <xdr:nvSpPr>
        <xdr:cNvPr id="234" name="n_1mainValue【一般廃棄物処理施設】&#10;有形固定資産減価償却率">
          <a:extLst>
            <a:ext uri="{FF2B5EF4-FFF2-40B4-BE49-F238E27FC236}">
              <a16:creationId xmlns:a16="http://schemas.microsoft.com/office/drawing/2014/main" id="{00000000-0008-0000-0200-0000EA000000}"/>
            </a:ext>
          </a:extLst>
        </xdr:cNvPr>
        <xdr:cNvSpPr txBox="1"/>
      </xdr:nvSpPr>
      <xdr:spPr>
        <a:xfrm>
          <a:off x="15266044" y="731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120032</xdr:rowOff>
    </xdr:from>
    <xdr:ext cx="405111" cy="259045"/>
    <xdr:sp macro="" textlink="">
      <xdr:nvSpPr>
        <xdr:cNvPr id="235" name="n_2mainValue【一般廃棄物処理施設】&#10;有形固定資産減価償却率">
          <a:extLst>
            <a:ext uri="{FF2B5EF4-FFF2-40B4-BE49-F238E27FC236}">
              <a16:creationId xmlns:a16="http://schemas.microsoft.com/office/drawing/2014/main" id="{00000000-0008-0000-0200-0000EB000000}"/>
            </a:ext>
          </a:extLst>
        </xdr:cNvPr>
        <xdr:cNvSpPr txBox="1"/>
      </xdr:nvSpPr>
      <xdr:spPr>
        <a:xfrm>
          <a:off x="14389744" y="73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0" name="【一般廃棄物処理施設】&#10;一人当たり有形固定資産（償却資産）額グラフ枠">
          <a:extLst>
            <a:ext uri="{FF2B5EF4-FFF2-40B4-BE49-F238E27FC236}">
              <a16:creationId xmlns:a16="http://schemas.microsoft.com/office/drawing/2014/main" id="{00000000-0008-0000-0200-00000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262" name="【一般廃棄物処理施設】&#10;一人当たり有形固定資産（償却資産）額最小値テキスト">
          <a:extLst>
            <a:ext uri="{FF2B5EF4-FFF2-40B4-BE49-F238E27FC236}">
              <a16:creationId xmlns:a16="http://schemas.microsoft.com/office/drawing/2014/main" id="{00000000-0008-0000-0200-000006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264" name="【一般廃棄物処理施設】&#10;一人当たり有形固定資産（償却資産）額最大値テキスト">
          <a:extLst>
            <a:ext uri="{FF2B5EF4-FFF2-40B4-BE49-F238E27FC236}">
              <a16:creationId xmlns:a16="http://schemas.microsoft.com/office/drawing/2014/main" id="{00000000-0008-0000-0200-000008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266" name="【一般廃棄物処理施設】&#10;一人当たり有形固定資産（償却資産）額平均値テキスト">
          <a:extLst>
            <a:ext uri="{FF2B5EF4-FFF2-40B4-BE49-F238E27FC236}">
              <a16:creationId xmlns:a16="http://schemas.microsoft.com/office/drawing/2014/main" id="{00000000-0008-0000-0200-00000A010000}"/>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269" name="n_1aveValue【一般廃棄物処理施設】&#10;一人当たり有形固定資産（償却資産）額">
          <a:extLst>
            <a:ext uri="{FF2B5EF4-FFF2-40B4-BE49-F238E27FC236}">
              <a16:creationId xmlns:a16="http://schemas.microsoft.com/office/drawing/2014/main" id="{00000000-0008-0000-0200-00000D010000}"/>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271" name="n_2aveValue【一般廃棄物処理施設】&#10;一人当たり有形固定資産（償却資産）額">
          <a:extLst>
            <a:ext uri="{FF2B5EF4-FFF2-40B4-BE49-F238E27FC236}">
              <a16:creationId xmlns:a16="http://schemas.microsoft.com/office/drawing/2014/main" id="{00000000-0008-0000-0200-00000F010000}"/>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273" name="n_3aveValue【一般廃棄物処理施設】&#10;一人当たり有形固定資産（償却資産）額">
          <a:extLst>
            <a:ext uri="{FF2B5EF4-FFF2-40B4-BE49-F238E27FC236}">
              <a16:creationId xmlns:a16="http://schemas.microsoft.com/office/drawing/2014/main" id="{00000000-0008-0000-0200-000011010000}"/>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33613</xdr:rowOff>
    </xdr:from>
    <xdr:to>
      <xdr:col>116</xdr:col>
      <xdr:colOff>114300</xdr:colOff>
      <xdr:row>40</xdr:row>
      <xdr:rowOff>135213</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22110700" y="68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12040</xdr:rowOff>
    </xdr:from>
    <xdr:ext cx="599010" cy="259045"/>
    <xdr:sp macro="" textlink="">
      <xdr:nvSpPr>
        <xdr:cNvPr id="280" name="【一般廃棄物処理施設】&#10;一人当たり有形固定資産（償却資産）額該当値テキスト">
          <a:extLst>
            <a:ext uri="{FF2B5EF4-FFF2-40B4-BE49-F238E27FC236}">
              <a16:creationId xmlns:a16="http://schemas.microsoft.com/office/drawing/2014/main" id="{00000000-0008-0000-0200-000018010000}"/>
            </a:ext>
          </a:extLst>
        </xdr:cNvPr>
        <xdr:cNvSpPr txBox="1"/>
      </xdr:nvSpPr>
      <xdr:spPr>
        <a:xfrm>
          <a:off x="22199600" y="687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65987</xdr:rowOff>
    </xdr:from>
    <xdr:to>
      <xdr:col>112</xdr:col>
      <xdr:colOff>38100</xdr:colOff>
      <xdr:row>40</xdr:row>
      <xdr:rowOff>167587</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21272500" y="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84413</xdr:rowOff>
    </xdr:from>
    <xdr:to>
      <xdr:col>116</xdr:col>
      <xdr:colOff>63500</xdr:colOff>
      <xdr:row>40</xdr:row>
      <xdr:rowOff>116787</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21323300" y="6942413"/>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76260</xdr:rowOff>
    </xdr:from>
    <xdr:to>
      <xdr:col>107</xdr:col>
      <xdr:colOff>101600</xdr:colOff>
      <xdr:row>41</xdr:row>
      <xdr:rowOff>6410</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0383500" y="69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116787</xdr:rowOff>
    </xdr:from>
    <xdr:to>
      <xdr:col>111</xdr:col>
      <xdr:colOff>177800</xdr:colOff>
      <xdr:row>40</xdr:row>
      <xdr:rowOff>127060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20434300" y="697478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158714</xdr:rowOff>
    </xdr:from>
    <xdr:ext cx="534377" cy="259045"/>
    <xdr:sp macro="" textlink="">
      <xdr:nvSpPr>
        <xdr:cNvPr id="285" name="n_1mainValue【一般廃棄物処理施設】&#10;一人当たり有形固定資産（償却資産）額">
          <a:extLst>
            <a:ext uri="{FF2B5EF4-FFF2-40B4-BE49-F238E27FC236}">
              <a16:creationId xmlns:a16="http://schemas.microsoft.com/office/drawing/2014/main" id="{00000000-0008-0000-0200-00001D010000}"/>
            </a:ext>
          </a:extLst>
        </xdr:cNvPr>
        <xdr:cNvSpPr txBox="1"/>
      </xdr:nvSpPr>
      <xdr:spPr>
        <a:xfrm>
          <a:off x="21043411" y="70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168987</xdr:rowOff>
    </xdr:from>
    <xdr:ext cx="534377" cy="259045"/>
    <xdr:sp macro="" textlink="">
      <xdr:nvSpPr>
        <xdr:cNvPr id="286" name="n_2mainValue【一般廃棄物処理施設】&#10;一人当たり有形固定資産（償却資産）額">
          <a:extLst>
            <a:ext uri="{FF2B5EF4-FFF2-40B4-BE49-F238E27FC236}">
              <a16:creationId xmlns:a16="http://schemas.microsoft.com/office/drawing/2014/main" id="{00000000-0008-0000-0200-00001E010000}"/>
            </a:ext>
          </a:extLst>
        </xdr:cNvPr>
        <xdr:cNvSpPr txBox="1"/>
      </xdr:nvSpPr>
      <xdr:spPr>
        <a:xfrm>
          <a:off x="20167111" y="70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9" name="【保健センター・保健所】&#10;有形固定資産減価償却率グラフ枠">
          <a:extLst>
            <a:ext uri="{FF2B5EF4-FFF2-40B4-BE49-F238E27FC236}">
              <a16:creationId xmlns:a16="http://schemas.microsoft.com/office/drawing/2014/main" id="{00000000-0008-0000-0200-00003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11" name="【保健センター・保健所】&#10;有形固定資産減価償却率最小値テキスト">
          <a:extLst>
            <a:ext uri="{FF2B5EF4-FFF2-40B4-BE49-F238E27FC236}">
              <a16:creationId xmlns:a16="http://schemas.microsoft.com/office/drawing/2014/main" id="{00000000-0008-0000-0200-000037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13" name="【保健センター・保健所】&#10;有形固定資産減価償却率最大値テキスト">
          <a:extLst>
            <a:ext uri="{FF2B5EF4-FFF2-40B4-BE49-F238E27FC236}">
              <a16:creationId xmlns:a16="http://schemas.microsoft.com/office/drawing/2014/main" id="{00000000-0008-0000-0200-000039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15" name="【保健センター・保健所】&#10;有形固定資産減価償却率平均値テキスト">
          <a:extLst>
            <a:ext uri="{FF2B5EF4-FFF2-40B4-BE49-F238E27FC236}">
              <a16:creationId xmlns:a16="http://schemas.microsoft.com/office/drawing/2014/main" id="{00000000-0008-0000-0200-00003B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318" name="n_1aveValue【保健センター・保健所】&#10;有形固定資産減価償却率">
          <a:extLst>
            <a:ext uri="{FF2B5EF4-FFF2-40B4-BE49-F238E27FC236}">
              <a16:creationId xmlns:a16="http://schemas.microsoft.com/office/drawing/2014/main" id="{00000000-0008-0000-0200-00003E01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20" name="n_2aveValue【保健センター・保健所】&#10;有形固定資産減価償却率">
          <a:extLst>
            <a:ext uri="{FF2B5EF4-FFF2-40B4-BE49-F238E27FC236}">
              <a16:creationId xmlns:a16="http://schemas.microsoft.com/office/drawing/2014/main" id="{00000000-0008-0000-0200-000040010000}"/>
            </a:ext>
          </a:extLst>
        </xdr:cNvPr>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322" name="n_3aveValue【保健センター・保健所】&#10;有形固定資産減価償却率">
          <a:extLst>
            <a:ext uri="{FF2B5EF4-FFF2-40B4-BE49-F238E27FC236}">
              <a16:creationId xmlns:a16="http://schemas.microsoft.com/office/drawing/2014/main" id="{00000000-0008-0000-0200-000042010000}"/>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329" name="【保健センター・保健所】&#10;有形固定資産減価償却率該当値テキスト">
          <a:extLst>
            <a:ext uri="{FF2B5EF4-FFF2-40B4-BE49-F238E27FC236}">
              <a16:creationId xmlns:a16="http://schemas.microsoft.com/office/drawing/2014/main" id="{00000000-0008-0000-0200-000049010000}"/>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5430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112395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5481300" y="98526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53975</xdr:rowOff>
    </xdr:from>
    <xdr:to>
      <xdr:col>76</xdr:col>
      <xdr:colOff>165100</xdr:colOff>
      <xdr:row>57</xdr:row>
      <xdr:rowOff>155575</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4541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104775</xdr:rowOff>
    </xdr:from>
    <xdr:to>
      <xdr:col>81</xdr:col>
      <xdr:colOff>50800</xdr:colOff>
      <xdr:row>57</xdr:row>
      <xdr:rowOff>112395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4592300" y="9877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46355</xdr:rowOff>
    </xdr:from>
    <xdr:to>
      <xdr:col>72</xdr:col>
      <xdr:colOff>38100</xdr:colOff>
      <xdr:row>57</xdr:row>
      <xdr:rowOff>147955</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3652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97155</xdr:rowOff>
    </xdr:from>
    <xdr:to>
      <xdr:col>76</xdr:col>
      <xdr:colOff>114300</xdr:colOff>
      <xdr:row>57</xdr:row>
      <xdr:rowOff>104775</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3703300" y="9869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8272</xdr:rowOff>
    </xdr:from>
    <xdr:ext cx="405111" cy="259045"/>
    <xdr:sp macro="" textlink="">
      <xdr:nvSpPr>
        <xdr:cNvPr id="336" name="n_1mainValue【保健センター・保健所】&#10;有形固定資産減価償却率">
          <a:extLst>
            <a:ext uri="{FF2B5EF4-FFF2-40B4-BE49-F238E27FC236}">
              <a16:creationId xmlns:a16="http://schemas.microsoft.com/office/drawing/2014/main" id="{00000000-0008-0000-0200-000050010000}"/>
            </a:ext>
          </a:extLst>
        </xdr:cNvPr>
        <xdr:cNvSpPr txBox="1"/>
      </xdr:nvSpPr>
      <xdr:spPr>
        <a:xfrm>
          <a:off x="15266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652</xdr:rowOff>
    </xdr:from>
    <xdr:ext cx="405111" cy="259045"/>
    <xdr:sp macro="" textlink="">
      <xdr:nvSpPr>
        <xdr:cNvPr id="337" name="n_2mainValue【保健センター・保健所】&#10;有形固定資産減価償却率">
          <a:extLst>
            <a:ext uri="{FF2B5EF4-FFF2-40B4-BE49-F238E27FC236}">
              <a16:creationId xmlns:a16="http://schemas.microsoft.com/office/drawing/2014/main" id="{00000000-0008-0000-0200-000051010000}"/>
            </a:ext>
          </a:extLst>
        </xdr:cNvPr>
        <xdr:cNvSpPr txBox="1"/>
      </xdr:nvSpPr>
      <xdr:spPr>
        <a:xfrm>
          <a:off x="14389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164482</xdr:rowOff>
    </xdr:from>
    <xdr:ext cx="405111" cy="259045"/>
    <xdr:sp macro="" textlink="">
      <xdr:nvSpPr>
        <xdr:cNvPr id="338" name="n_3mainValue【保健センター・保健所】&#10;有形固定資産減価償却率">
          <a:extLst>
            <a:ext uri="{FF2B5EF4-FFF2-40B4-BE49-F238E27FC236}">
              <a16:creationId xmlns:a16="http://schemas.microsoft.com/office/drawing/2014/main" id="{00000000-0008-0000-0200-000052010000}"/>
            </a:ext>
          </a:extLst>
        </xdr:cNvPr>
        <xdr:cNvSpPr txBox="1"/>
      </xdr:nvSpPr>
      <xdr:spPr>
        <a:xfrm>
          <a:off x="13500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9" name="【保健センター・保健所】&#10;一人当たり面積グラフ枠">
          <a:extLst>
            <a:ext uri="{FF2B5EF4-FFF2-40B4-BE49-F238E27FC236}">
              <a16:creationId xmlns:a16="http://schemas.microsoft.com/office/drawing/2014/main" id="{00000000-0008-0000-0200-00006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61" name="【保健センター・保健所】&#10;一人当たり面積最小値テキスト">
          <a:extLst>
            <a:ext uri="{FF2B5EF4-FFF2-40B4-BE49-F238E27FC236}">
              <a16:creationId xmlns:a16="http://schemas.microsoft.com/office/drawing/2014/main" id="{00000000-0008-0000-0200-000069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363" name="【保健センター・保健所】&#10;一人当たり面積最大値テキスト">
          <a:extLst>
            <a:ext uri="{FF2B5EF4-FFF2-40B4-BE49-F238E27FC236}">
              <a16:creationId xmlns:a16="http://schemas.microsoft.com/office/drawing/2014/main" id="{00000000-0008-0000-0200-00006B01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365" name="【保健センター・保健所】&#10;一人当たり面積平均値テキスト">
          <a:extLst>
            <a:ext uri="{FF2B5EF4-FFF2-40B4-BE49-F238E27FC236}">
              <a16:creationId xmlns:a16="http://schemas.microsoft.com/office/drawing/2014/main" id="{00000000-0008-0000-0200-00006D01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368" name="n_1aveValue【保健センター・保健所】&#10;一人当たり面積">
          <a:extLst>
            <a:ext uri="{FF2B5EF4-FFF2-40B4-BE49-F238E27FC236}">
              <a16:creationId xmlns:a16="http://schemas.microsoft.com/office/drawing/2014/main" id="{00000000-0008-0000-0200-000070010000}"/>
            </a:ext>
          </a:extLst>
        </xdr:cNvPr>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370" name="n_2aveValue【保健センター・保健所】&#10;一人当たり面積">
          <a:extLst>
            <a:ext uri="{FF2B5EF4-FFF2-40B4-BE49-F238E27FC236}">
              <a16:creationId xmlns:a16="http://schemas.microsoft.com/office/drawing/2014/main" id="{00000000-0008-0000-0200-000072010000}"/>
            </a:ext>
          </a:extLst>
        </xdr:cNvPr>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124223</xdr:rowOff>
    </xdr:from>
    <xdr:ext cx="469744" cy="259045"/>
    <xdr:sp macro="" textlink="">
      <xdr:nvSpPr>
        <xdr:cNvPr id="372" name="n_3aveValue【保健センター・保健所】&#10;一人当たり面積">
          <a:extLst>
            <a:ext uri="{FF2B5EF4-FFF2-40B4-BE49-F238E27FC236}">
              <a16:creationId xmlns:a16="http://schemas.microsoft.com/office/drawing/2014/main" id="{00000000-0008-0000-0200-000074010000}"/>
            </a:ext>
          </a:extLst>
        </xdr:cNvPr>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xdr:rowOff>
    </xdr:from>
    <xdr:to>
      <xdr:col>116</xdr:col>
      <xdr:colOff>114300</xdr:colOff>
      <xdr:row>59</xdr:row>
      <xdr:rowOff>117094</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2110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38371</xdr:rowOff>
    </xdr:from>
    <xdr:ext cx="469744" cy="259045"/>
    <xdr:sp macro="" textlink="">
      <xdr:nvSpPr>
        <xdr:cNvPr id="379" name="【保健センター・保健所】&#10;一人当たり面積該当値テキスト">
          <a:extLst>
            <a:ext uri="{FF2B5EF4-FFF2-40B4-BE49-F238E27FC236}">
              <a16:creationId xmlns:a16="http://schemas.microsoft.com/office/drawing/2014/main" id="{00000000-0008-0000-0200-00007B010000}"/>
            </a:ext>
          </a:extLst>
        </xdr:cNvPr>
        <xdr:cNvSpPr txBox="1"/>
      </xdr:nvSpPr>
      <xdr:spPr>
        <a:xfrm>
          <a:off x="22199600"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20066</xdr:rowOff>
    </xdr:from>
    <xdr:to>
      <xdr:col>112</xdr:col>
      <xdr:colOff>38100</xdr:colOff>
      <xdr:row>59</xdr:row>
      <xdr:rowOff>121666</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2127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66294</xdr:rowOff>
    </xdr:from>
    <xdr:to>
      <xdr:col>116</xdr:col>
      <xdr:colOff>63500</xdr:colOff>
      <xdr:row>59</xdr:row>
      <xdr:rowOff>70866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1323300" y="101818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31496</xdr:rowOff>
    </xdr:from>
    <xdr:to>
      <xdr:col>107</xdr:col>
      <xdr:colOff>101600</xdr:colOff>
      <xdr:row>59</xdr:row>
      <xdr:rowOff>133096</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20383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70866</xdr:rowOff>
    </xdr:from>
    <xdr:to>
      <xdr:col>111</xdr:col>
      <xdr:colOff>177800</xdr:colOff>
      <xdr:row>59</xdr:row>
      <xdr:rowOff>82296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20434300" y="10186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40640</xdr:rowOff>
    </xdr:from>
    <xdr:to>
      <xdr:col>102</xdr:col>
      <xdr:colOff>165100</xdr:colOff>
      <xdr:row>59</xdr:row>
      <xdr:rowOff>142240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9494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82296</xdr:rowOff>
    </xdr:from>
    <xdr:to>
      <xdr:col>107</xdr:col>
      <xdr:colOff>50800</xdr:colOff>
      <xdr:row>59</xdr:row>
      <xdr:rowOff>91440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9545300" y="101978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138193</xdr:rowOff>
    </xdr:from>
    <xdr:ext cx="469744" cy="259045"/>
    <xdr:sp macro="" textlink="">
      <xdr:nvSpPr>
        <xdr:cNvPr id="386" name="n_1mainValue【保健センター・保健所】&#10;一人当たり面積">
          <a:extLst>
            <a:ext uri="{FF2B5EF4-FFF2-40B4-BE49-F238E27FC236}">
              <a16:creationId xmlns:a16="http://schemas.microsoft.com/office/drawing/2014/main" id="{00000000-0008-0000-0200-000082010000}"/>
            </a:ext>
          </a:extLst>
        </xdr:cNvPr>
        <xdr:cNvSpPr txBox="1"/>
      </xdr:nvSpPr>
      <xdr:spPr>
        <a:xfrm>
          <a:off x="210757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149623</xdr:rowOff>
    </xdr:from>
    <xdr:ext cx="469744" cy="259045"/>
    <xdr:sp macro="" textlink="">
      <xdr:nvSpPr>
        <xdr:cNvPr id="387" name="n_2mainValue【保健センター・保健所】&#10;一人当たり面積">
          <a:extLst>
            <a:ext uri="{FF2B5EF4-FFF2-40B4-BE49-F238E27FC236}">
              <a16:creationId xmlns:a16="http://schemas.microsoft.com/office/drawing/2014/main" id="{00000000-0008-0000-0200-000083010000}"/>
            </a:ext>
          </a:extLst>
        </xdr:cNvPr>
        <xdr:cNvSpPr txBox="1"/>
      </xdr:nvSpPr>
      <xdr:spPr>
        <a:xfrm>
          <a:off x="201994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158767</xdr:rowOff>
    </xdr:from>
    <xdr:ext cx="469744" cy="259045"/>
    <xdr:sp macro="" textlink="">
      <xdr:nvSpPr>
        <xdr:cNvPr id="388" name="n_3mainValue【保健センター・保健所】&#10;一人当たり面積">
          <a:extLst>
            <a:ext uri="{FF2B5EF4-FFF2-40B4-BE49-F238E27FC236}">
              <a16:creationId xmlns:a16="http://schemas.microsoft.com/office/drawing/2014/main" id="{00000000-0008-0000-0200-000084010000}"/>
            </a:ext>
          </a:extLst>
        </xdr:cNvPr>
        <xdr:cNvSpPr txBox="1"/>
      </xdr:nvSpPr>
      <xdr:spPr>
        <a:xfrm>
          <a:off x="193104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a:extLst>
            <a:ext uri="{FF2B5EF4-FFF2-40B4-BE49-F238E27FC236}">
              <a16:creationId xmlns:a16="http://schemas.microsoft.com/office/drawing/2014/main" id="{00000000-0008-0000-0200-00009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5" name="【消防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7" name="【消防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19" name="【消防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22" name="n_1aveValue【消防施設】&#10;有形固定資産減価償却率">
          <a:extLst>
            <a:ext uri="{FF2B5EF4-FFF2-40B4-BE49-F238E27FC236}">
              <a16:creationId xmlns:a16="http://schemas.microsoft.com/office/drawing/2014/main" id="{00000000-0008-0000-0200-0000A601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24" name="n_2aveValue【消防施設】&#10;有形固定資産減価償却率">
          <a:extLst>
            <a:ext uri="{FF2B5EF4-FFF2-40B4-BE49-F238E27FC236}">
              <a16:creationId xmlns:a16="http://schemas.microsoft.com/office/drawing/2014/main" id="{00000000-0008-0000-0200-0000A801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426" name="n_3aveValue【消防施設】&#10;有形固定資産減価償却率">
          <a:extLst>
            <a:ext uri="{FF2B5EF4-FFF2-40B4-BE49-F238E27FC236}">
              <a16:creationId xmlns:a16="http://schemas.microsoft.com/office/drawing/2014/main" id="{00000000-0008-0000-0200-0000AA010000}"/>
            </a:ext>
          </a:extLst>
        </xdr:cNvPr>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57166</xdr:rowOff>
    </xdr:from>
    <xdr:ext cx="405111" cy="259045"/>
    <xdr:sp macro="" textlink="">
      <xdr:nvSpPr>
        <xdr:cNvPr id="433" name="【消防施設】&#10;有形固定資産減価償却率該当値テキスト">
          <a:extLst>
            <a:ext uri="{FF2B5EF4-FFF2-40B4-BE49-F238E27FC236}">
              <a16:creationId xmlns:a16="http://schemas.microsoft.com/office/drawing/2014/main" id="{00000000-0008-0000-0200-0000B1010000}"/>
            </a:ext>
          </a:extLst>
        </xdr:cNvPr>
        <xdr:cNvSpPr txBox="1"/>
      </xdr:nvSpPr>
      <xdr:spPr>
        <a:xfrm>
          <a:off x="16357600"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10342</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5481300" y="1384553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168548</xdr:rowOff>
    </xdr:from>
    <xdr:to>
      <xdr:col>76</xdr:col>
      <xdr:colOff>165100</xdr:colOff>
      <xdr:row>81</xdr:row>
      <xdr:rowOff>98698</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4541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47898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4592300" y="1389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81</xdr:row>
      <xdr:rowOff>47898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3703300" y="13799820"/>
          <a:ext cx="8890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52269</xdr:rowOff>
    </xdr:from>
    <xdr:ext cx="405111" cy="259045"/>
    <xdr:sp macro="" textlink="">
      <xdr:nvSpPr>
        <xdr:cNvPr id="440" name="n_1mainValue【消防施設】&#10;有形固定資産減価償却率">
          <a:extLst>
            <a:ext uri="{FF2B5EF4-FFF2-40B4-BE49-F238E27FC236}">
              <a16:creationId xmlns:a16="http://schemas.microsoft.com/office/drawing/2014/main" id="{00000000-0008-0000-0200-0000B8010000}"/>
            </a:ext>
          </a:extLst>
        </xdr:cNvPr>
        <xdr:cNvSpPr txBox="1"/>
      </xdr:nvSpPr>
      <xdr:spPr>
        <a:xfrm>
          <a:off x="152660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441" name="n_2mainValue【消防施設】&#10;有形固定資産減価償却率">
          <a:extLst>
            <a:ext uri="{FF2B5EF4-FFF2-40B4-BE49-F238E27FC236}">
              <a16:creationId xmlns:a16="http://schemas.microsoft.com/office/drawing/2014/main" id="{00000000-0008-0000-0200-0000B9010000}"/>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442" name="n_3mainValue【消防施設】&#10;有形固定資産減価償却率">
          <a:extLst>
            <a:ext uri="{FF2B5EF4-FFF2-40B4-BE49-F238E27FC236}">
              <a16:creationId xmlns:a16="http://schemas.microsoft.com/office/drawing/2014/main" id="{00000000-0008-0000-0200-0000BA010000}"/>
            </a:ext>
          </a:extLst>
        </xdr:cNvPr>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a16="http://schemas.microsoft.com/office/drawing/2014/main" id="{00000000-0008-0000-0200-0000D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67" name="【消防施設】&#10;一人当たり面積最小値テキスト">
          <a:extLst>
            <a:ext uri="{FF2B5EF4-FFF2-40B4-BE49-F238E27FC236}">
              <a16:creationId xmlns:a16="http://schemas.microsoft.com/office/drawing/2014/main" id="{00000000-0008-0000-0200-0000D3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69" name="【消防施設】&#10;一人当たり面積最大値テキスト">
          <a:extLst>
            <a:ext uri="{FF2B5EF4-FFF2-40B4-BE49-F238E27FC236}">
              <a16:creationId xmlns:a16="http://schemas.microsoft.com/office/drawing/2014/main" id="{00000000-0008-0000-0200-0000D501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71" name="【消防施設】&#10;一人当たり面積平均値テキスト">
          <a:extLst>
            <a:ext uri="{FF2B5EF4-FFF2-40B4-BE49-F238E27FC236}">
              <a16:creationId xmlns:a16="http://schemas.microsoft.com/office/drawing/2014/main" id="{00000000-0008-0000-0200-0000D701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74" name="n_1aveValue【消防施設】&#10;一人当たり面積">
          <a:extLst>
            <a:ext uri="{FF2B5EF4-FFF2-40B4-BE49-F238E27FC236}">
              <a16:creationId xmlns:a16="http://schemas.microsoft.com/office/drawing/2014/main" id="{00000000-0008-0000-0200-0000DA01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76" name="n_2aveValue【消防施設】&#10;一人当たり面積">
          <a:extLst>
            <a:ext uri="{FF2B5EF4-FFF2-40B4-BE49-F238E27FC236}">
              <a16:creationId xmlns:a16="http://schemas.microsoft.com/office/drawing/2014/main" id="{00000000-0008-0000-0200-0000DC01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78" name="n_3aveValue【消防施設】&#10;一人当たり面積">
          <a:extLst>
            <a:ext uri="{FF2B5EF4-FFF2-40B4-BE49-F238E27FC236}">
              <a16:creationId xmlns:a16="http://schemas.microsoft.com/office/drawing/2014/main" id="{00000000-0008-0000-0200-0000DE01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485" name="【消防施設】&#10;一人当たり面積該当値テキスト">
          <a:extLst>
            <a:ext uri="{FF2B5EF4-FFF2-40B4-BE49-F238E27FC236}">
              <a16:creationId xmlns:a16="http://schemas.microsoft.com/office/drawing/2014/main" id="{00000000-0008-0000-0200-0000E501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76200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1323300" y="14474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40639</xdr:rowOff>
    </xdr:from>
    <xdr:to>
      <xdr:col>107</xdr:col>
      <xdr:colOff>101600</xdr:colOff>
      <xdr:row>84</xdr:row>
      <xdr:rowOff>142239</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0383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84</xdr:row>
      <xdr:rowOff>91439</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0434300" y="14474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164464</xdr:rowOff>
    </xdr:from>
    <xdr:to>
      <xdr:col>102</xdr:col>
      <xdr:colOff>165100</xdr:colOff>
      <xdr:row>85</xdr:row>
      <xdr:rowOff>94614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94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91439</xdr:rowOff>
    </xdr:from>
    <xdr:to>
      <xdr:col>107</xdr:col>
      <xdr:colOff>50800</xdr:colOff>
      <xdr:row>85</xdr:row>
      <xdr:rowOff>43814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9545300" y="14493239"/>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114316</xdr:rowOff>
    </xdr:from>
    <xdr:ext cx="469744" cy="259045"/>
    <xdr:sp macro="" textlink="">
      <xdr:nvSpPr>
        <xdr:cNvPr id="492" name="n_1mainValue【消防施設】&#10;一人当たり面積">
          <a:extLst>
            <a:ext uri="{FF2B5EF4-FFF2-40B4-BE49-F238E27FC236}">
              <a16:creationId xmlns:a16="http://schemas.microsoft.com/office/drawing/2014/main" id="{00000000-0008-0000-0200-0000EC010000}"/>
            </a:ext>
          </a:extLst>
        </xdr:cNvPr>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493" name="n_2mainValue【消防施設】&#10;一人当たり面積">
          <a:extLst>
            <a:ext uri="{FF2B5EF4-FFF2-40B4-BE49-F238E27FC236}">
              <a16:creationId xmlns:a16="http://schemas.microsoft.com/office/drawing/2014/main" id="{00000000-0008-0000-0200-0000ED010000}"/>
            </a:ext>
          </a:extLst>
        </xdr:cNvPr>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85741</xdr:rowOff>
    </xdr:from>
    <xdr:ext cx="469744" cy="259045"/>
    <xdr:sp macro="" textlink="">
      <xdr:nvSpPr>
        <xdr:cNvPr id="494" name="n_3mainValue【消防施設】&#10;一人当たり面積">
          <a:extLst>
            <a:ext uri="{FF2B5EF4-FFF2-40B4-BE49-F238E27FC236}">
              <a16:creationId xmlns:a16="http://schemas.microsoft.com/office/drawing/2014/main" id="{00000000-0008-0000-0200-0000EE010000}"/>
            </a:ext>
          </a:extLst>
        </xdr:cNvPr>
        <xdr:cNvSpPr txBox="1"/>
      </xdr:nvSpPr>
      <xdr:spPr>
        <a:xfrm>
          <a:off x="19310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00000000-0008-0000-0200-00000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9" name="【庁舎】&#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1" name="【庁舎】&#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23" name="【庁舎】&#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26" name="n_1aveValue【庁舎】&#10;有形固定資産減価償却率">
          <a:extLst>
            <a:ext uri="{FF2B5EF4-FFF2-40B4-BE49-F238E27FC236}">
              <a16:creationId xmlns:a16="http://schemas.microsoft.com/office/drawing/2014/main" id="{00000000-0008-0000-0200-00000E02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28" name="n_2aveValue【庁舎】&#10;有形固定資産減価償却率">
          <a:extLst>
            <a:ext uri="{FF2B5EF4-FFF2-40B4-BE49-F238E27FC236}">
              <a16:creationId xmlns:a16="http://schemas.microsoft.com/office/drawing/2014/main" id="{00000000-0008-0000-0200-000010020000}"/>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530" name="n_3aveValue【庁舎】&#10;有形固定資産減価償却率">
          <a:extLst>
            <a:ext uri="{FF2B5EF4-FFF2-40B4-BE49-F238E27FC236}">
              <a16:creationId xmlns:a16="http://schemas.microsoft.com/office/drawing/2014/main" id="{00000000-0008-0000-0200-000012020000}"/>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54611</xdr:rowOff>
    </xdr:from>
    <xdr:to>
      <xdr:col>85</xdr:col>
      <xdr:colOff>177800</xdr:colOff>
      <xdr:row>101</xdr:row>
      <xdr:rowOff>156211</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6268700" y="173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156228</xdr:rowOff>
    </xdr:from>
    <xdr:ext cx="405111" cy="259045"/>
    <xdr:sp macro="" textlink="">
      <xdr:nvSpPr>
        <xdr:cNvPr id="537" name="【庁舎】&#10;有形固定資産減価償却率該当値テキスト">
          <a:extLst>
            <a:ext uri="{FF2B5EF4-FFF2-40B4-BE49-F238E27FC236}">
              <a16:creationId xmlns:a16="http://schemas.microsoft.com/office/drawing/2014/main" id="{00000000-0008-0000-0200-000019020000}"/>
            </a:ext>
          </a:extLst>
        </xdr:cNvPr>
        <xdr:cNvSpPr txBox="1"/>
      </xdr:nvSpPr>
      <xdr:spPr>
        <a:xfrm>
          <a:off x="16357600" y="173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60961</xdr:rowOff>
    </xdr:from>
    <xdr:to>
      <xdr:col>81</xdr:col>
      <xdr:colOff>101600</xdr:colOff>
      <xdr:row>101</xdr:row>
      <xdr:rowOff>162561</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5430500" y="173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105411</xdr:rowOff>
    </xdr:from>
    <xdr:to>
      <xdr:col>85</xdr:col>
      <xdr:colOff>127000</xdr:colOff>
      <xdr:row>101</xdr:row>
      <xdr:rowOff>111761</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5481300" y="1742186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111761</xdr:rowOff>
    </xdr:from>
    <xdr:to>
      <xdr:col>81</xdr:col>
      <xdr:colOff>50800</xdr:colOff>
      <xdr:row>101</xdr:row>
      <xdr:rowOff>118111</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4592300" y="174282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365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118111</xdr:rowOff>
    </xdr:from>
    <xdr:to>
      <xdr:col>76</xdr:col>
      <xdr:colOff>114300</xdr:colOff>
      <xdr:row>101</xdr:row>
      <xdr:rowOff>125730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3703300" y="1743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7638</xdr:rowOff>
    </xdr:from>
    <xdr:ext cx="405111" cy="259045"/>
    <xdr:sp macro="" textlink="">
      <xdr:nvSpPr>
        <xdr:cNvPr id="544" name="n_1mainValue【庁舎】&#10;有形固定資産減価償却率">
          <a:extLst>
            <a:ext uri="{FF2B5EF4-FFF2-40B4-BE49-F238E27FC236}">
              <a16:creationId xmlns:a16="http://schemas.microsoft.com/office/drawing/2014/main" id="{00000000-0008-0000-0200-000020020000}"/>
            </a:ext>
          </a:extLst>
        </xdr:cNvPr>
        <xdr:cNvSpPr txBox="1"/>
      </xdr:nvSpPr>
      <xdr:spPr>
        <a:xfrm>
          <a:off x="15266044" y="1715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545" name="n_2mainValue【庁舎】&#10;有形固定資産減価償却率">
          <a:extLst>
            <a:ext uri="{FF2B5EF4-FFF2-40B4-BE49-F238E27FC236}">
              <a16:creationId xmlns:a16="http://schemas.microsoft.com/office/drawing/2014/main" id="{00000000-0008-0000-0200-000021020000}"/>
            </a:ext>
          </a:extLst>
        </xdr:cNvPr>
        <xdr:cNvSpPr txBox="1"/>
      </xdr:nvSpPr>
      <xdr:spPr>
        <a:xfrm>
          <a:off x="14389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546" name="n_3mainValue【庁舎】&#10;有形固定資産減価償却率">
          <a:extLst>
            <a:ext uri="{FF2B5EF4-FFF2-40B4-BE49-F238E27FC236}">
              <a16:creationId xmlns:a16="http://schemas.microsoft.com/office/drawing/2014/main" id="{00000000-0008-0000-0200-000022020000}"/>
            </a:ext>
          </a:extLst>
        </xdr:cNvPr>
        <xdr:cNvSpPr txBox="1"/>
      </xdr:nvSpPr>
      <xdr:spPr>
        <a:xfrm>
          <a:off x="13500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a16="http://schemas.microsoft.com/office/drawing/2014/main" id="{00000000-0008-0000-0200-00003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3" name="【庁舎】&#10;一人当たり面積最小値テキスト">
          <a:extLst>
            <a:ext uri="{FF2B5EF4-FFF2-40B4-BE49-F238E27FC236}">
              <a16:creationId xmlns:a16="http://schemas.microsoft.com/office/drawing/2014/main" id="{00000000-0008-0000-0200-00003D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5" name="【庁舎】&#10;一人当たり面積最大値テキスト">
          <a:extLst>
            <a:ext uri="{FF2B5EF4-FFF2-40B4-BE49-F238E27FC236}">
              <a16:creationId xmlns:a16="http://schemas.microsoft.com/office/drawing/2014/main" id="{00000000-0008-0000-0200-00003F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77" name="【庁舎】&#10;一人当たり面積平均値テキスト">
          <a:extLst>
            <a:ext uri="{FF2B5EF4-FFF2-40B4-BE49-F238E27FC236}">
              <a16:creationId xmlns:a16="http://schemas.microsoft.com/office/drawing/2014/main" id="{00000000-0008-0000-0200-000041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80" name="n_1aveValue【庁舎】&#10;一人当たり面積">
          <a:extLst>
            <a:ext uri="{FF2B5EF4-FFF2-40B4-BE49-F238E27FC236}">
              <a16:creationId xmlns:a16="http://schemas.microsoft.com/office/drawing/2014/main" id="{00000000-0008-0000-0200-000044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82" name="n_2aveValue【庁舎】&#10;一人当たり面積">
          <a:extLst>
            <a:ext uri="{FF2B5EF4-FFF2-40B4-BE49-F238E27FC236}">
              <a16:creationId xmlns:a16="http://schemas.microsoft.com/office/drawing/2014/main" id="{00000000-0008-0000-0200-00004602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4" name="n_3aveValue【庁舎】&#10;一人当たり面積">
          <a:extLst>
            <a:ext uri="{FF2B5EF4-FFF2-40B4-BE49-F238E27FC236}">
              <a16:creationId xmlns:a16="http://schemas.microsoft.com/office/drawing/2014/main" id="{00000000-0008-0000-0200-000048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124025</xdr:rowOff>
    </xdr:from>
    <xdr:to>
      <xdr:col>116</xdr:col>
      <xdr:colOff>114300</xdr:colOff>
      <xdr:row>109</xdr:row>
      <xdr:rowOff>54175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186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38952</xdr:rowOff>
    </xdr:from>
    <xdr:ext cx="469744" cy="259045"/>
    <xdr:sp macro="" textlink="">
      <xdr:nvSpPr>
        <xdr:cNvPr id="591" name="【庁舎】&#10;一人当たり面積該当値テキスト">
          <a:extLst>
            <a:ext uri="{FF2B5EF4-FFF2-40B4-BE49-F238E27FC236}">
              <a16:creationId xmlns:a16="http://schemas.microsoft.com/office/drawing/2014/main" id="{00000000-0008-0000-0200-00004F020000}"/>
            </a:ext>
          </a:extLst>
        </xdr:cNvPr>
        <xdr:cNvSpPr txBox="1"/>
      </xdr:nvSpPr>
      <xdr:spPr>
        <a:xfrm>
          <a:off x="22199600" y="1855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124188</xdr:rowOff>
    </xdr:from>
    <xdr:to>
      <xdr:col>112</xdr:col>
      <xdr:colOff>38100</xdr:colOff>
      <xdr:row>109</xdr:row>
      <xdr:rowOff>54338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186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3375</xdr:rowOff>
    </xdr:from>
    <xdr:to>
      <xdr:col>116</xdr:col>
      <xdr:colOff>63500</xdr:colOff>
      <xdr:row>109</xdr:row>
      <xdr:rowOff>3538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1869142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124678</xdr:rowOff>
    </xdr:from>
    <xdr:to>
      <xdr:col>107</xdr:col>
      <xdr:colOff>101600</xdr:colOff>
      <xdr:row>109</xdr:row>
      <xdr:rowOff>54828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186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3538</xdr:rowOff>
    </xdr:from>
    <xdr:to>
      <xdr:col>111</xdr:col>
      <xdr:colOff>177800</xdr:colOff>
      <xdr:row>109</xdr:row>
      <xdr:rowOff>4028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1869158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125005</xdr:rowOff>
    </xdr:from>
    <xdr:to>
      <xdr:col>102</xdr:col>
      <xdr:colOff>165100</xdr:colOff>
      <xdr:row>109</xdr:row>
      <xdr:rowOff>55155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4028</xdr:rowOff>
    </xdr:from>
    <xdr:to>
      <xdr:col>107</xdr:col>
      <xdr:colOff>50800</xdr:colOff>
      <xdr:row>109</xdr:row>
      <xdr:rowOff>4355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1869207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45465</xdr:rowOff>
    </xdr:from>
    <xdr:ext cx="469744" cy="259045"/>
    <xdr:sp macro="" textlink="">
      <xdr:nvSpPr>
        <xdr:cNvPr id="598" name="n_1mainValue【庁舎】&#10;一人当たり面積">
          <a:extLst>
            <a:ext uri="{FF2B5EF4-FFF2-40B4-BE49-F238E27FC236}">
              <a16:creationId xmlns:a16="http://schemas.microsoft.com/office/drawing/2014/main" id="{00000000-0008-0000-0200-000056020000}"/>
            </a:ext>
          </a:extLst>
        </xdr:cNvPr>
        <xdr:cNvSpPr txBox="1"/>
      </xdr:nvSpPr>
      <xdr:spPr>
        <a:xfrm>
          <a:off x="21075727" y="1873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45955</xdr:rowOff>
    </xdr:from>
    <xdr:ext cx="469744" cy="259045"/>
    <xdr:sp macro="" textlink="">
      <xdr:nvSpPr>
        <xdr:cNvPr id="599" name="n_2mainValue【庁舎】&#10;一人当たり面積">
          <a:extLst>
            <a:ext uri="{FF2B5EF4-FFF2-40B4-BE49-F238E27FC236}">
              <a16:creationId xmlns:a16="http://schemas.microsoft.com/office/drawing/2014/main" id="{00000000-0008-0000-0200-000057020000}"/>
            </a:ext>
          </a:extLst>
        </xdr:cNvPr>
        <xdr:cNvSpPr txBox="1"/>
      </xdr:nvSpPr>
      <xdr:spPr>
        <a:xfrm>
          <a:off x="20199427" y="1873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46282</xdr:rowOff>
    </xdr:from>
    <xdr:ext cx="469744" cy="259045"/>
    <xdr:sp macro="" textlink="">
      <xdr:nvSpPr>
        <xdr:cNvPr id="600" name="n_3mainValue【庁舎】&#10;一人当たり面積">
          <a:extLst>
            <a:ext uri="{FF2B5EF4-FFF2-40B4-BE49-F238E27FC236}">
              <a16:creationId xmlns:a16="http://schemas.microsoft.com/office/drawing/2014/main" id="{00000000-0008-0000-0200-000058020000}"/>
            </a:ext>
          </a:extLst>
        </xdr:cNvPr>
        <xdr:cNvSpPr txBox="1"/>
      </xdr:nvSpPr>
      <xdr:spPr>
        <a:xfrm>
          <a:off x="19310427" y="18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く、全体的な数値を押し上げている要因のひとつとなっている。また、体育館や保健センターも他団体に比べ、高い数値となっており、長寿命化や建て替えを検討する必要があると思われる。各施設においては、住民一人当たりの面積が狭いことがわかるため、建替えの際の参考とし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単年度で見た場合は、基準財政需要額</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百万円減（保健衛生費</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百万円減、）、基準財政収入額</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百万円増（償却資産</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百万円増）となるが、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ヶ年の平均による算出のため、昨年度と同じ数値となっている。償却資産の増については、</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特例措置の廃止によるものだが、今後は減価償却により減少していくため、引き続き、行政の効率化、財政の健全化に努める。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ポイント増加している。経常的支出の</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百万円増の主な要因としては、人件費や児童福祉、障害福祉等に係る扶助費の増加、高齢者医療に係る社会保障関連の繰出金の増加があげられる。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サイクルに基づく全庁的な事業の点検・見直しにより優先度の低い事業は計画的に縮小・廃位を行うなどの歳出削減に努め、財政構造の弾力性の財政運営目指す。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104394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762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32004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131064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56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1565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ほぼ同額となっている。人件費については、非常勤職員報酬および退職者特別負担金により増となったが、物件費において、熊本地震による災害廃棄物処理事業の終了に伴い減となったため。人件費については副町長を空席としており、職員の採用については、定員適正化計画により適正な定員管理に努めている。物件費についても引き続きの支出抑制を図り、現行水準の維持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106581</xdr:rowOff>
    </xdr:from>
    <xdr:to>
      <xdr:col>23</xdr:col>
      <xdr:colOff>133350</xdr:colOff>
      <xdr:row>83</xdr:row>
      <xdr:rowOff>108652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36931"/>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125265</xdr:rowOff>
    </xdr:from>
    <xdr:to>
      <xdr:col>19</xdr:col>
      <xdr:colOff>133350</xdr:colOff>
      <xdr:row>83</xdr:row>
      <xdr:rowOff>106581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84165"/>
          <a:ext cx="889000" cy="1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47554</xdr:rowOff>
    </xdr:from>
    <xdr:to>
      <xdr:col>15</xdr:col>
      <xdr:colOff>82550</xdr:colOff>
      <xdr:row>82</xdr:row>
      <xdr:rowOff>125265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06454"/>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7542</xdr:rowOff>
    </xdr:from>
    <xdr:to>
      <xdr:col>11</xdr:col>
      <xdr:colOff>31750</xdr:colOff>
      <xdr:row>82</xdr:row>
      <xdr:rowOff>47554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66442"/>
          <a:ext cx="889000" cy="4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57852</xdr:rowOff>
    </xdr:from>
    <xdr:to>
      <xdr:col>23</xdr:col>
      <xdr:colOff>184150</xdr:colOff>
      <xdr:row>83</xdr:row>
      <xdr:rowOff>159452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74379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55781</xdr:rowOff>
    </xdr:from>
    <xdr:to>
      <xdr:col>19</xdr:col>
      <xdr:colOff>184150</xdr:colOff>
      <xdr:row>83</xdr:row>
      <xdr:rowOff>157381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167558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5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74465</xdr:rowOff>
    </xdr:from>
    <xdr:to>
      <xdr:col>15</xdr:col>
      <xdr:colOff>133350</xdr:colOff>
      <xdr:row>83</xdr:row>
      <xdr:rowOff>4615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14792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168204</xdr:rowOff>
    </xdr:from>
    <xdr:to>
      <xdr:col>11</xdr:col>
      <xdr:colOff>82550</xdr:colOff>
      <xdr:row>82</xdr:row>
      <xdr:rowOff>98354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108531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128192</xdr:rowOff>
    </xdr:from>
    <xdr:to>
      <xdr:col>7</xdr:col>
      <xdr:colOff>31750</xdr:colOff>
      <xdr:row>82</xdr:row>
      <xdr:rowOff>58342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68519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8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ポイント減少し、類似団体の平均値を下回る水準となっている。今後も国、他の地方公共団体との給与水準の均衡や財政状況を踏まえ、引き続き給与の適正な管理に努める。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7738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117687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8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類似団体等と比べ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ポイント以上下回る状況となっている。今後も定員適正化計画に基づく管理により、現行水準の維持に努める。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95032</xdr:rowOff>
    </xdr:from>
    <xdr:to>
      <xdr:col>81</xdr:col>
      <xdr:colOff>44450</xdr:colOff>
      <xdr:row>60</xdr:row>
      <xdr:rowOff>104684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820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68145</xdr:rowOff>
    </xdr:from>
    <xdr:to>
      <xdr:col>77</xdr:col>
      <xdr:colOff>44450</xdr:colOff>
      <xdr:row>60</xdr:row>
      <xdr:rowOff>104684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55145"/>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20574</xdr:rowOff>
    </xdr:from>
    <xdr:to>
      <xdr:col>72</xdr:col>
      <xdr:colOff>203200</xdr:colOff>
      <xdr:row>60</xdr:row>
      <xdr:rowOff>68145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7574"/>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20574</xdr:rowOff>
    </xdr:from>
    <xdr:to>
      <xdr:col>68</xdr:col>
      <xdr:colOff>152400</xdr:colOff>
      <xdr:row>60</xdr:row>
      <xdr:rowOff>26089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0757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44232</xdr:rowOff>
    </xdr:from>
    <xdr:to>
      <xdr:col>81</xdr:col>
      <xdr:colOff>95250</xdr:colOff>
      <xdr:row>60</xdr:row>
      <xdr:rowOff>145832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60759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17345</xdr:rowOff>
    </xdr:from>
    <xdr:to>
      <xdr:col>73</xdr:col>
      <xdr:colOff>44450</xdr:colOff>
      <xdr:row>60</xdr:row>
      <xdr:rowOff>118945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129122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141224</xdr:rowOff>
    </xdr:from>
    <xdr:to>
      <xdr:col>68</xdr:col>
      <xdr:colOff>203200</xdr:colOff>
      <xdr:row>60</xdr:row>
      <xdr:rowOff>71374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81551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146739</xdr:rowOff>
    </xdr:from>
    <xdr:to>
      <xdr:col>64</xdr:col>
      <xdr:colOff>152400</xdr:colOff>
      <xdr:row>60</xdr:row>
      <xdr:rowOff>76889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87066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事務組合及び公立病院への負担金が減となったため、単年度の実質公債費比率は、前年度と比べ減となった。そのため、３か年平均で算出している実質公債費比率は、昨年度から</a:t>
          </a:r>
          <a:r>
            <a:rPr lang="en-US" altLang="ja-JP" sz="1300">
              <a:effectLst/>
              <a:latin typeface="ＭＳ Ｐゴシック" panose="020B0600070205080204" pitchFamily="50" charset="-128"/>
              <a:ea typeface="ＭＳ Ｐゴシック" panose="020B0600070205080204" pitchFamily="50" charset="-128"/>
            </a:rPr>
            <a:t>0.1</a:t>
          </a:r>
          <a:r>
            <a:rPr lang="ja-JP" altLang="en-US" sz="1300">
              <a:effectLst/>
              <a:latin typeface="ＭＳ Ｐゴシック" panose="020B0600070205080204" pitchFamily="50" charset="-128"/>
              <a:ea typeface="ＭＳ Ｐゴシック" panose="020B0600070205080204" pitchFamily="50" charset="-128"/>
            </a:rPr>
            <a:t>ポイント減少し、</a:t>
          </a:r>
          <a:r>
            <a:rPr lang="en-US" altLang="ja-JP" sz="1300">
              <a:effectLst/>
              <a:latin typeface="ＭＳ Ｐゴシック" panose="020B0600070205080204" pitchFamily="50" charset="-128"/>
              <a:ea typeface="ＭＳ Ｐゴシック" panose="020B0600070205080204" pitchFamily="50" charset="-128"/>
            </a:rPr>
            <a:t>4.9</a:t>
          </a:r>
          <a:r>
            <a:rPr lang="ja-JP" altLang="en-US" sz="1300">
              <a:effectLst/>
              <a:latin typeface="ＭＳ Ｐゴシック" panose="020B0600070205080204" pitchFamily="50" charset="-128"/>
              <a:ea typeface="ＭＳ Ｐゴシック" panose="020B0600070205080204" pitchFamily="50" charset="-128"/>
            </a:rPr>
            <a:t>％となった。引き続き、今後も起債の新規発行を抑制し、同水準の維持に努める。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127000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80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119634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6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全国平均や県平均を大きく下回る「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今後、庁舎建設事業を含め、大型事業が見込まれ、基金残高の減少も予測されるが、準元利償還償還金を含む公債費等義務的経費の削減を中心とする行財政改革を推進し、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ポイント増加している。前年と比べ、非常勤職員報酬</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百万円増、退職者特別負担金</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百万円増が影響している。類似団体の平均値と比べ、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高く、順位も下位に位置している。次年度より非常勤職員は会計年度任用職員への移行が控えており、更なる人件費の増加も見込まれるため、非常勤職員の任用については早急な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ポイント減少している。主な要因としては、従前、修繕料として計上してた費用について、維持補修費へ計上したことによる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百万円減があげられる。引き続き経常的な物件費については支出の抑制に努める。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33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ポイント増加している。保育所運営費</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百万円増、介護給付費・訓練等給付費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百万円増が影響しており、類似団体の平均値を上回る高い数値で推移している。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59</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20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58</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ポイント上回っている。この内訳のほとんどが、医療等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会計（国民健康保険、介護保険、後期高齢者医療）と簡易水道への繰出金である。医療等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会計については給付の適正化と抑制を図り、簡易水道においては独立採算性が取れるように適正化を図り、一般会計の負担を減らすように努める。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101854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425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69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56</xdr:row>
      <xdr:rowOff>168148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5842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値を上回る高い数値で推移している。これは、一部事務組合への負担金が最大の要因であるが、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117856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6283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117856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117856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546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5460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117348</xdr:rowOff>
    </xdr:from>
    <xdr:to>
      <xdr:col>65</xdr:col>
      <xdr:colOff>53975</xdr:colOff>
      <xdr:row>39</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32275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ポイント増加している。これは臨時財政対策債元利償還金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百万円増が影響している。類似団体の平均値と比べ、低い水準で推移しているが、今後、庁舎建設事業を含め大型事業の実施が計画されているため、公債費の増加が見込まれる。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58420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057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46990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27940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882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大きく上回る高い数値で推移している。これは人件費、補助費が主な要因となっている。補助費のうち、清掃施設の設置負担金分については交付税算定算定された金額を同額支出しているため、当町の実質的な負担とならない部分もあるが、財政の硬直化を招かないよう人件費については、非常勤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79</xdr:row>
      <xdr:rowOff>11068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164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100874</xdr:rowOff>
    </xdr:from>
    <xdr:to>
      <xdr:col>78</xdr:col>
      <xdr:colOff>69850</xdr:colOff>
      <xdr:row>78</xdr:row>
      <xdr:rowOff>143329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739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158024</xdr:rowOff>
    </xdr:from>
    <xdr:to>
      <xdr:col>73</xdr:col>
      <xdr:colOff>180975</xdr:colOff>
      <xdr:row>78</xdr:row>
      <xdr:rowOff>100874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596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158024</xdr:rowOff>
    </xdr:from>
    <xdr:to>
      <xdr:col>69</xdr:col>
      <xdr:colOff>92075</xdr:colOff>
      <xdr:row>78</xdr:row>
      <xdr:rowOff>143329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5967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131718</xdr:rowOff>
    </xdr:from>
    <xdr:to>
      <xdr:col>82</xdr:col>
      <xdr:colOff>158750</xdr:colOff>
      <xdr:row>79</xdr:row>
      <xdr:rowOff>61868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103795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92529</xdr:rowOff>
    </xdr:from>
    <xdr:to>
      <xdr:col>78</xdr:col>
      <xdr:colOff>120650</xdr:colOff>
      <xdr:row>79</xdr:row>
      <xdr:rowOff>22679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7456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107224</xdr:rowOff>
    </xdr:from>
    <xdr:to>
      <xdr:col>69</xdr:col>
      <xdr:colOff>142875</xdr:colOff>
      <xdr:row>78</xdr:row>
      <xdr:rowOff>37374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22151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60251</xdr:rowOff>
    </xdr:from>
    <xdr:to>
      <xdr:col>29</xdr:col>
      <xdr:colOff>127000</xdr:colOff>
      <xdr:row>18</xdr:row>
      <xdr:rowOff>74550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93976"/>
          <a:ext cx="6477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74550</xdr:rowOff>
    </xdr:from>
    <xdr:to>
      <xdr:col>26</xdr:col>
      <xdr:colOff>50800</xdr:colOff>
      <xdr:row>18</xdr:row>
      <xdr:rowOff>98678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08275"/>
          <a:ext cx="698500" cy="2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98204</xdr:rowOff>
    </xdr:from>
    <xdr:to>
      <xdr:col>22</xdr:col>
      <xdr:colOff>114300</xdr:colOff>
      <xdr:row>18</xdr:row>
      <xdr:rowOff>98678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231929"/>
          <a:ext cx="698500" cy="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98204</xdr:rowOff>
    </xdr:from>
    <xdr:to>
      <xdr:col>18</xdr:col>
      <xdr:colOff>177800</xdr:colOff>
      <xdr:row>18</xdr:row>
      <xdr:rowOff>115126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31929"/>
          <a:ext cx="698500" cy="1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9451</xdr:rowOff>
    </xdr:from>
    <xdr:to>
      <xdr:col>29</xdr:col>
      <xdr:colOff>177800</xdr:colOff>
      <xdr:row>18</xdr:row>
      <xdr:rowOff>111051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152978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1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23750</xdr:rowOff>
    </xdr:from>
    <xdr:to>
      <xdr:col>26</xdr:col>
      <xdr:colOff>101600</xdr:colOff>
      <xdr:row>18</xdr:row>
      <xdr:rowOff>125350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110127</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4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47878</xdr:rowOff>
    </xdr:from>
    <xdr:to>
      <xdr:col>22</xdr:col>
      <xdr:colOff>165100</xdr:colOff>
      <xdr:row>18</xdr:row>
      <xdr:rowOff>149478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134255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6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47404</xdr:rowOff>
    </xdr:from>
    <xdr:to>
      <xdr:col>19</xdr:col>
      <xdr:colOff>38100</xdr:colOff>
      <xdr:row>18</xdr:row>
      <xdr:rowOff>149004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8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133781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6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64326</xdr:rowOff>
    </xdr:from>
    <xdr:to>
      <xdr:col>15</xdr:col>
      <xdr:colOff>101600</xdr:colOff>
      <xdr:row>18</xdr:row>
      <xdr:rowOff>165926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9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150703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178457</xdr:rowOff>
    </xdr:from>
    <xdr:to>
      <xdr:col>29</xdr:col>
      <xdr:colOff>127000</xdr:colOff>
      <xdr:row>35</xdr:row>
      <xdr:rowOff>190485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8807"/>
          <a:ext cx="647700" cy="1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167332</xdr:rowOff>
    </xdr:from>
    <xdr:to>
      <xdr:col>26</xdr:col>
      <xdr:colOff>50800</xdr:colOff>
      <xdr:row>35</xdr:row>
      <xdr:rowOff>178457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7768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167332</xdr:rowOff>
    </xdr:from>
    <xdr:to>
      <xdr:col>22</xdr:col>
      <xdr:colOff>114300</xdr:colOff>
      <xdr:row>35</xdr:row>
      <xdr:rowOff>179306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7682"/>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174048</xdr:rowOff>
    </xdr:from>
    <xdr:to>
      <xdr:col>18</xdr:col>
      <xdr:colOff>177800</xdr:colOff>
      <xdr:row>35</xdr:row>
      <xdr:rowOff>179306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84398"/>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139685</xdr:rowOff>
    </xdr:from>
    <xdr:to>
      <xdr:col>29</xdr:col>
      <xdr:colOff>177800</xdr:colOff>
      <xdr:row>35</xdr:row>
      <xdr:rowOff>241285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111762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127657</xdr:rowOff>
    </xdr:from>
    <xdr:to>
      <xdr:col>26</xdr:col>
      <xdr:colOff>101600</xdr:colOff>
      <xdr:row>35</xdr:row>
      <xdr:rowOff>229257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2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116532</xdr:rowOff>
    </xdr:from>
    <xdr:to>
      <xdr:col>22</xdr:col>
      <xdr:colOff>165100</xdr:colOff>
      <xdr:row>35</xdr:row>
      <xdr:rowOff>218132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202909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128506</xdr:rowOff>
    </xdr:from>
    <xdr:to>
      <xdr:col>19</xdr:col>
      <xdr:colOff>38100</xdr:colOff>
      <xdr:row>35</xdr:row>
      <xdr:rowOff>230106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214883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123248</xdr:rowOff>
    </xdr:from>
    <xdr:to>
      <xdr:col>15</xdr:col>
      <xdr:colOff>101600</xdr:colOff>
      <xdr:row>35</xdr:row>
      <xdr:rowOff>224848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3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209625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1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86566</xdr:rowOff>
    </xdr:from>
    <xdr:to>
      <xdr:col>24</xdr:col>
      <xdr:colOff>63500</xdr:colOff>
      <xdr:row>36</xdr:row>
      <xdr:rowOff>110873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8766"/>
          <a:ext cx="8382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110873</xdr:rowOff>
    </xdr:from>
    <xdr:to>
      <xdr:col>19</xdr:col>
      <xdr:colOff>177800</xdr:colOff>
      <xdr:row>36</xdr:row>
      <xdr:rowOff>124978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3073"/>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110028</xdr:rowOff>
    </xdr:from>
    <xdr:to>
      <xdr:col>15</xdr:col>
      <xdr:colOff>50800</xdr:colOff>
      <xdr:row>36</xdr:row>
      <xdr:rowOff>124978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822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110028</xdr:rowOff>
    </xdr:from>
    <xdr:to>
      <xdr:col>10</xdr:col>
      <xdr:colOff>114300</xdr:colOff>
      <xdr:row>36</xdr:row>
      <xdr:rowOff>128529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2228"/>
          <a:ext cx="8890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35766</xdr:rowOff>
    </xdr:from>
    <xdr:to>
      <xdr:col>24</xdr:col>
      <xdr:colOff>114300</xdr:colOff>
      <xdr:row>36</xdr:row>
      <xdr:rowOff>137366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60073</xdr:rowOff>
    </xdr:from>
    <xdr:to>
      <xdr:col>20</xdr:col>
      <xdr:colOff>38100</xdr:colOff>
      <xdr:row>36</xdr:row>
      <xdr:rowOff>161673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152800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74178</xdr:rowOff>
    </xdr:from>
    <xdr:to>
      <xdr:col>15</xdr:col>
      <xdr:colOff>101600</xdr:colOff>
      <xdr:row>37</xdr:row>
      <xdr:rowOff>4328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166905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3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59228</xdr:rowOff>
    </xdr:from>
    <xdr:to>
      <xdr:col>10</xdr:col>
      <xdr:colOff>165100</xdr:colOff>
      <xdr:row>36</xdr:row>
      <xdr:rowOff>160828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151955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77729</xdr:rowOff>
    </xdr:from>
    <xdr:to>
      <xdr:col>6</xdr:col>
      <xdr:colOff>38100</xdr:colOff>
      <xdr:row>37</xdr:row>
      <xdr:rowOff>7879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170456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76931</xdr:rowOff>
    </xdr:from>
    <xdr:to>
      <xdr:col>24</xdr:col>
      <xdr:colOff>63500</xdr:colOff>
      <xdr:row>55</xdr:row>
      <xdr:rowOff>87419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6681"/>
          <a:ext cx="8382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76931</xdr:rowOff>
    </xdr:from>
    <xdr:to>
      <xdr:col>19</xdr:col>
      <xdr:colOff>177800</xdr:colOff>
      <xdr:row>56</xdr:row>
      <xdr:rowOff>50866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6681"/>
          <a:ext cx="889000" cy="1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50866</xdr:rowOff>
    </xdr:from>
    <xdr:to>
      <xdr:col>15</xdr:col>
      <xdr:colOff>50800</xdr:colOff>
      <xdr:row>56</xdr:row>
      <xdr:rowOff>143732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2066"/>
          <a:ext cx="889000" cy="9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143732</xdr:rowOff>
    </xdr:from>
    <xdr:to>
      <xdr:col>10</xdr:col>
      <xdr:colOff>114300</xdr:colOff>
      <xdr:row>57</xdr:row>
      <xdr:rowOff>16160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4932"/>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36619</xdr:rowOff>
    </xdr:from>
    <xdr:to>
      <xdr:col>24</xdr:col>
      <xdr:colOff>114300</xdr:colOff>
      <xdr:row>55</xdr:row>
      <xdr:rowOff>138219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15046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4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26131</xdr:rowOff>
    </xdr:from>
    <xdr:to>
      <xdr:col>20</xdr:col>
      <xdr:colOff>38100</xdr:colOff>
      <xdr:row>55</xdr:row>
      <xdr:rowOff>127731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118858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4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xdr:rowOff>
    </xdr:from>
    <xdr:to>
      <xdr:col>15</xdr:col>
      <xdr:colOff>101600</xdr:colOff>
      <xdr:row>56</xdr:row>
      <xdr:rowOff>101666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92793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92932</xdr:rowOff>
    </xdr:from>
    <xdr:to>
      <xdr:col>10</xdr:col>
      <xdr:colOff>165100</xdr:colOff>
      <xdr:row>57</xdr:row>
      <xdr:rowOff>23082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136810</xdr:rowOff>
    </xdr:from>
    <xdr:to>
      <xdr:col>6</xdr:col>
      <xdr:colOff>38100</xdr:colOff>
      <xdr:row>57</xdr:row>
      <xdr:rowOff>66960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58087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32669</xdr:rowOff>
    </xdr:from>
    <xdr:to>
      <xdr:col>24</xdr:col>
      <xdr:colOff>63500</xdr:colOff>
      <xdr:row>78</xdr:row>
      <xdr:rowOff>54913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05769"/>
          <a:ext cx="8382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54913</xdr:rowOff>
    </xdr:from>
    <xdr:to>
      <xdr:col>19</xdr:col>
      <xdr:colOff>177800</xdr:colOff>
      <xdr:row>78</xdr:row>
      <xdr:rowOff>97980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28013"/>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81042</xdr:rowOff>
    </xdr:from>
    <xdr:to>
      <xdr:col>15</xdr:col>
      <xdr:colOff>50800</xdr:colOff>
      <xdr:row>78</xdr:row>
      <xdr:rowOff>97980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54142"/>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55277</xdr:rowOff>
    </xdr:from>
    <xdr:to>
      <xdr:col>10</xdr:col>
      <xdr:colOff>114300</xdr:colOff>
      <xdr:row>78</xdr:row>
      <xdr:rowOff>81042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8377"/>
          <a:ext cx="889000" cy="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153319</xdr:rowOff>
    </xdr:from>
    <xdr:to>
      <xdr:col>24</xdr:col>
      <xdr:colOff>114300</xdr:colOff>
      <xdr:row>78</xdr:row>
      <xdr:rowOff>83469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68246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4113</xdr:rowOff>
    </xdr:from>
    <xdr:to>
      <xdr:col>20</xdr:col>
      <xdr:colOff>38100</xdr:colOff>
      <xdr:row>78</xdr:row>
      <xdr:rowOff>105713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96840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47180</xdr:rowOff>
    </xdr:from>
    <xdr:to>
      <xdr:col>15</xdr:col>
      <xdr:colOff>101600</xdr:colOff>
      <xdr:row>78</xdr:row>
      <xdr:rowOff>148780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139907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30242</xdr:rowOff>
    </xdr:from>
    <xdr:to>
      <xdr:col>10</xdr:col>
      <xdr:colOff>165100</xdr:colOff>
      <xdr:row>78</xdr:row>
      <xdr:rowOff>131842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122969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4477</xdr:rowOff>
    </xdr:from>
    <xdr:to>
      <xdr:col>6</xdr:col>
      <xdr:colOff>38100</xdr:colOff>
      <xdr:row>78</xdr:row>
      <xdr:rowOff>106077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97204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97655</xdr:rowOff>
    </xdr:from>
    <xdr:to>
      <xdr:col>24</xdr:col>
      <xdr:colOff>63500</xdr:colOff>
      <xdr:row>94</xdr:row>
      <xdr:rowOff>156159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3955"/>
          <a:ext cx="838200" cy="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156159</xdr:rowOff>
    </xdr:from>
    <xdr:to>
      <xdr:col>19</xdr:col>
      <xdr:colOff>177800</xdr:colOff>
      <xdr:row>95</xdr:row>
      <xdr:rowOff>4271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7245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4271</xdr:rowOff>
    </xdr:from>
    <xdr:to>
      <xdr:col>15</xdr:col>
      <xdr:colOff>50800</xdr:colOff>
      <xdr:row>95</xdr:row>
      <xdr:rowOff>82795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92021"/>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82795</xdr:rowOff>
    </xdr:from>
    <xdr:to>
      <xdr:col>10</xdr:col>
      <xdr:colOff>114300</xdr:colOff>
      <xdr:row>95</xdr:row>
      <xdr:rowOff>103222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0545"/>
          <a:ext cx="8890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46855</xdr:rowOff>
    </xdr:from>
    <xdr:to>
      <xdr:col>24</xdr:col>
      <xdr:colOff>114300</xdr:colOff>
      <xdr:row>94</xdr:row>
      <xdr:rowOff>148455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69732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105359</xdr:rowOff>
    </xdr:from>
    <xdr:to>
      <xdr:col>20</xdr:col>
      <xdr:colOff>38100</xdr:colOff>
      <xdr:row>95</xdr:row>
      <xdr:rowOff>35509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2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124921</xdr:rowOff>
    </xdr:from>
    <xdr:to>
      <xdr:col>15</xdr:col>
      <xdr:colOff>101600</xdr:colOff>
      <xdr:row>95</xdr:row>
      <xdr:rowOff>55071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71598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31995</xdr:rowOff>
    </xdr:from>
    <xdr:to>
      <xdr:col>10</xdr:col>
      <xdr:colOff>165100</xdr:colOff>
      <xdr:row>95</xdr:row>
      <xdr:rowOff>133595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150122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52422</xdr:rowOff>
    </xdr:from>
    <xdr:to>
      <xdr:col>6</xdr:col>
      <xdr:colOff>38100</xdr:colOff>
      <xdr:row>95</xdr:row>
      <xdr:rowOff>154022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170549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147075</xdr:rowOff>
    </xdr:from>
    <xdr:to>
      <xdr:col>55</xdr:col>
      <xdr:colOff>0</xdr:colOff>
      <xdr:row>36</xdr:row>
      <xdr:rowOff>77626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47825"/>
          <a:ext cx="838200" cy="1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147075</xdr:rowOff>
    </xdr:from>
    <xdr:to>
      <xdr:col>50</xdr:col>
      <xdr:colOff>114300</xdr:colOff>
      <xdr:row>36</xdr:row>
      <xdr:rowOff>113201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47825"/>
          <a:ext cx="889000" cy="1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113201</xdr:rowOff>
    </xdr:from>
    <xdr:to>
      <xdr:col>45</xdr:col>
      <xdr:colOff>177800</xdr:colOff>
      <xdr:row>36</xdr:row>
      <xdr:rowOff>126304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85401"/>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114376</xdr:rowOff>
    </xdr:from>
    <xdr:to>
      <xdr:col>41</xdr:col>
      <xdr:colOff>50800</xdr:colOff>
      <xdr:row>36</xdr:row>
      <xdr:rowOff>126304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86576"/>
          <a:ext cx="8890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26826</xdr:rowOff>
    </xdr:from>
    <xdr:to>
      <xdr:col>55</xdr:col>
      <xdr:colOff>50800</xdr:colOff>
      <xdr:row>36</xdr:row>
      <xdr:rowOff>128426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113203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96275</xdr:rowOff>
    </xdr:from>
    <xdr:to>
      <xdr:col>50</xdr:col>
      <xdr:colOff>165100</xdr:colOff>
      <xdr:row>36</xdr:row>
      <xdr:rowOff>26425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17552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8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62401</xdr:rowOff>
    </xdr:from>
    <xdr:to>
      <xdr:col>46</xdr:col>
      <xdr:colOff>38100</xdr:colOff>
      <xdr:row>36</xdr:row>
      <xdr:rowOff>164001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155128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2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75504</xdr:rowOff>
    </xdr:from>
    <xdr:to>
      <xdr:col>41</xdr:col>
      <xdr:colOff>101600</xdr:colOff>
      <xdr:row>37</xdr:row>
      <xdr:rowOff>5654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168231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63576</xdr:rowOff>
    </xdr:from>
    <xdr:to>
      <xdr:col>36</xdr:col>
      <xdr:colOff>165100</xdr:colOff>
      <xdr:row>36</xdr:row>
      <xdr:rowOff>165176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156303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145815</xdr:rowOff>
    </xdr:from>
    <xdr:to>
      <xdr:col>55</xdr:col>
      <xdr:colOff>0</xdr:colOff>
      <xdr:row>57</xdr:row>
      <xdr:rowOff>29641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47015"/>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29641</xdr:rowOff>
    </xdr:from>
    <xdr:to>
      <xdr:col>50</xdr:col>
      <xdr:colOff>114300</xdr:colOff>
      <xdr:row>57</xdr:row>
      <xdr:rowOff>80328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02291"/>
          <a:ext cx="889000" cy="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7798</xdr:rowOff>
    </xdr:from>
    <xdr:to>
      <xdr:col>45</xdr:col>
      <xdr:colOff>177800</xdr:colOff>
      <xdr:row>57</xdr:row>
      <xdr:rowOff>80328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80448"/>
          <a:ext cx="889000" cy="7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151911</xdr:rowOff>
    </xdr:from>
    <xdr:to>
      <xdr:col>41</xdr:col>
      <xdr:colOff>50800</xdr:colOff>
      <xdr:row>57</xdr:row>
      <xdr:rowOff>7798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53111"/>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95015</xdr:rowOff>
    </xdr:from>
    <xdr:to>
      <xdr:col>55</xdr:col>
      <xdr:colOff>50800</xdr:colOff>
      <xdr:row>57</xdr:row>
      <xdr:rowOff>25165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73442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150291</xdr:rowOff>
    </xdr:from>
    <xdr:to>
      <xdr:col>50</xdr:col>
      <xdr:colOff>165100</xdr:colOff>
      <xdr:row>57</xdr:row>
      <xdr:rowOff>80441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71568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29528</xdr:rowOff>
    </xdr:from>
    <xdr:to>
      <xdr:col>46</xdr:col>
      <xdr:colOff>38100</xdr:colOff>
      <xdr:row>57</xdr:row>
      <xdr:rowOff>131128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122255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128448</xdr:rowOff>
    </xdr:from>
    <xdr:to>
      <xdr:col>41</xdr:col>
      <xdr:colOff>101600</xdr:colOff>
      <xdr:row>57</xdr:row>
      <xdr:rowOff>58598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49725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101111</xdr:rowOff>
    </xdr:from>
    <xdr:to>
      <xdr:col>36</xdr:col>
      <xdr:colOff>165100</xdr:colOff>
      <xdr:row>57</xdr:row>
      <xdr:rowOff>31261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22388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59494</xdr:rowOff>
    </xdr:from>
    <xdr:to>
      <xdr:col>55</xdr:col>
      <xdr:colOff>0</xdr:colOff>
      <xdr:row>78</xdr:row>
      <xdr:rowOff>99805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61144"/>
          <a:ext cx="8382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99805</xdr:rowOff>
    </xdr:from>
    <xdr:to>
      <xdr:col>50</xdr:col>
      <xdr:colOff>114300</xdr:colOff>
      <xdr:row>78</xdr:row>
      <xdr:rowOff>133203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2905"/>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99430</xdr:rowOff>
    </xdr:from>
    <xdr:to>
      <xdr:col>45</xdr:col>
      <xdr:colOff>177800</xdr:colOff>
      <xdr:row>78</xdr:row>
      <xdr:rowOff>133203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01080"/>
          <a:ext cx="889000" cy="20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99430</xdr:rowOff>
    </xdr:from>
    <xdr:to>
      <xdr:col>41</xdr:col>
      <xdr:colOff>50800</xdr:colOff>
      <xdr:row>78</xdr:row>
      <xdr:rowOff>101003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01080"/>
          <a:ext cx="889000" cy="17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8694</xdr:rowOff>
    </xdr:from>
    <xdr:to>
      <xdr:col>55</xdr:col>
      <xdr:colOff>50800</xdr:colOff>
      <xdr:row>77</xdr:row>
      <xdr:rowOff>110294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31571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49005</xdr:rowOff>
    </xdr:from>
    <xdr:to>
      <xdr:col>50</xdr:col>
      <xdr:colOff>165100</xdr:colOff>
      <xdr:row>78</xdr:row>
      <xdr:rowOff>150605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141732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1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82403</xdr:rowOff>
    </xdr:from>
    <xdr:to>
      <xdr:col>46</xdr:col>
      <xdr:colOff>38100</xdr:colOff>
      <xdr:row>79</xdr:row>
      <xdr:rowOff>12553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48630</xdr:rowOff>
    </xdr:from>
    <xdr:to>
      <xdr:col>41</xdr:col>
      <xdr:colOff>101600</xdr:colOff>
      <xdr:row>77</xdr:row>
      <xdr:rowOff>150230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141357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50203</xdr:rowOff>
    </xdr:from>
    <xdr:to>
      <xdr:col>36</xdr:col>
      <xdr:colOff>165100</xdr:colOff>
      <xdr:row>78</xdr:row>
      <xdr:rowOff>151803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142930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1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146439</xdr:rowOff>
    </xdr:from>
    <xdr:to>
      <xdr:col>55</xdr:col>
      <xdr:colOff>0</xdr:colOff>
      <xdr:row>98</xdr:row>
      <xdr:rowOff>60223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77089"/>
          <a:ext cx="838200" cy="8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146439</xdr:rowOff>
    </xdr:from>
    <xdr:to>
      <xdr:col>50</xdr:col>
      <xdr:colOff>114300</xdr:colOff>
      <xdr:row>97</xdr:row>
      <xdr:rowOff>159082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77089"/>
          <a:ext cx="889000" cy="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159082</xdr:rowOff>
    </xdr:from>
    <xdr:to>
      <xdr:col>45</xdr:col>
      <xdr:colOff>177800</xdr:colOff>
      <xdr:row>98</xdr:row>
      <xdr:rowOff>88452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89732"/>
          <a:ext cx="889000" cy="1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53894</xdr:rowOff>
    </xdr:from>
    <xdr:to>
      <xdr:col>41</xdr:col>
      <xdr:colOff>50800</xdr:colOff>
      <xdr:row>98</xdr:row>
      <xdr:rowOff>88452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55994"/>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9423</xdr:rowOff>
    </xdr:from>
    <xdr:to>
      <xdr:col>55</xdr:col>
      <xdr:colOff>50800</xdr:colOff>
      <xdr:row>98</xdr:row>
      <xdr:rowOff>111023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95800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95639</xdr:rowOff>
    </xdr:from>
    <xdr:to>
      <xdr:col>50</xdr:col>
      <xdr:colOff>165100</xdr:colOff>
      <xdr:row>98</xdr:row>
      <xdr:rowOff>25789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108282</xdr:rowOff>
    </xdr:from>
    <xdr:to>
      <xdr:col>46</xdr:col>
      <xdr:colOff>38100</xdr:colOff>
      <xdr:row>98</xdr:row>
      <xdr:rowOff>38432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37652</xdr:rowOff>
    </xdr:from>
    <xdr:to>
      <xdr:col>41</xdr:col>
      <xdr:colOff>101600</xdr:colOff>
      <xdr:row>98</xdr:row>
      <xdr:rowOff>139252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130379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3094</xdr:rowOff>
    </xdr:from>
    <xdr:to>
      <xdr:col>36</xdr:col>
      <xdr:colOff>165100</xdr:colOff>
      <xdr:row>98</xdr:row>
      <xdr:rowOff>104694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113395</xdr:rowOff>
    </xdr:from>
    <xdr:to>
      <xdr:col>85</xdr:col>
      <xdr:colOff>127000</xdr:colOff>
      <xdr:row>38</xdr:row>
      <xdr:rowOff>133843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28495"/>
          <a:ext cx="8382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113395</xdr:rowOff>
    </xdr:from>
    <xdr:to>
      <xdr:col>81</xdr:col>
      <xdr:colOff>50800</xdr:colOff>
      <xdr:row>38</xdr:row>
      <xdr:rowOff>123849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28495"/>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123849</xdr:rowOff>
    </xdr:from>
    <xdr:to>
      <xdr:col>76</xdr:col>
      <xdr:colOff>114300</xdr:colOff>
      <xdr:row>38</xdr:row>
      <xdr:rowOff>132293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8949"/>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132293</xdr:rowOff>
    </xdr:from>
    <xdr:to>
      <xdr:col>71</xdr:col>
      <xdr:colOff>177800</xdr:colOff>
      <xdr:row>38</xdr:row>
      <xdr:rowOff>138130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739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83043</xdr:rowOff>
    </xdr:from>
    <xdr:to>
      <xdr:col>85</xdr:col>
      <xdr:colOff>177800</xdr:colOff>
      <xdr:row>39</xdr:row>
      <xdr:rowOff>13193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62595</xdr:rowOff>
    </xdr:from>
    <xdr:to>
      <xdr:col>81</xdr:col>
      <xdr:colOff>101600</xdr:colOff>
      <xdr:row>38</xdr:row>
      <xdr:rowOff>164195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155322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73049</xdr:rowOff>
    </xdr:from>
    <xdr:to>
      <xdr:col>76</xdr:col>
      <xdr:colOff>165100</xdr:colOff>
      <xdr:row>39</xdr:row>
      <xdr:rowOff>3199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165776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81493</xdr:rowOff>
    </xdr:from>
    <xdr:to>
      <xdr:col>72</xdr:col>
      <xdr:colOff>38100</xdr:colOff>
      <xdr:row>39</xdr:row>
      <xdr:rowOff>11643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87330</xdr:rowOff>
    </xdr:from>
    <xdr:to>
      <xdr:col>67</xdr:col>
      <xdr:colOff>101600</xdr:colOff>
      <xdr:row>39</xdr:row>
      <xdr:rowOff>17480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126454</xdr:rowOff>
    </xdr:from>
    <xdr:to>
      <xdr:col>85</xdr:col>
      <xdr:colOff>127000</xdr:colOff>
      <xdr:row>77</xdr:row>
      <xdr:rowOff>132736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28104"/>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132736</xdr:rowOff>
    </xdr:from>
    <xdr:to>
      <xdr:col>81</xdr:col>
      <xdr:colOff>50800</xdr:colOff>
      <xdr:row>77</xdr:row>
      <xdr:rowOff>136765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34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136765</xdr:rowOff>
    </xdr:from>
    <xdr:to>
      <xdr:col>76</xdr:col>
      <xdr:colOff>114300</xdr:colOff>
      <xdr:row>77</xdr:row>
      <xdr:rowOff>141469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38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140157</xdr:rowOff>
    </xdr:from>
    <xdr:to>
      <xdr:col>71</xdr:col>
      <xdr:colOff>177800</xdr:colOff>
      <xdr:row>77</xdr:row>
      <xdr:rowOff>141469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41807"/>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75654</xdr:rowOff>
    </xdr:from>
    <xdr:to>
      <xdr:col>85</xdr:col>
      <xdr:colOff>177800</xdr:colOff>
      <xdr:row>78</xdr:row>
      <xdr:rowOff>5804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54081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81936</xdr:rowOff>
    </xdr:from>
    <xdr:to>
      <xdr:col>81</xdr:col>
      <xdr:colOff>101600</xdr:colOff>
      <xdr:row>78</xdr:row>
      <xdr:rowOff>12086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85965</xdr:rowOff>
    </xdr:from>
    <xdr:to>
      <xdr:col>76</xdr:col>
      <xdr:colOff>165100</xdr:colOff>
      <xdr:row>78</xdr:row>
      <xdr:rowOff>16115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90669</xdr:rowOff>
    </xdr:from>
    <xdr:to>
      <xdr:col>72</xdr:col>
      <xdr:colOff>38100</xdr:colOff>
      <xdr:row>78</xdr:row>
      <xdr:rowOff>20819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89357</xdr:rowOff>
    </xdr:from>
    <xdr:to>
      <xdr:col>67</xdr:col>
      <xdr:colOff>101600</xdr:colOff>
      <xdr:row>78</xdr:row>
      <xdr:rowOff>19507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35664</xdr:rowOff>
    </xdr:from>
    <xdr:to>
      <xdr:col>85</xdr:col>
      <xdr:colOff>127000</xdr:colOff>
      <xdr:row>97</xdr:row>
      <xdr:rowOff>117965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66314"/>
          <a:ext cx="838200" cy="8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117965</xdr:rowOff>
    </xdr:from>
    <xdr:to>
      <xdr:col>81</xdr:col>
      <xdr:colOff>50800</xdr:colOff>
      <xdr:row>98</xdr:row>
      <xdr:rowOff>131288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48615"/>
          <a:ext cx="889000" cy="1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90962</xdr:rowOff>
    </xdr:from>
    <xdr:to>
      <xdr:col>76</xdr:col>
      <xdr:colOff>114300</xdr:colOff>
      <xdr:row>98</xdr:row>
      <xdr:rowOff>131288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3062"/>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90962</xdr:rowOff>
    </xdr:from>
    <xdr:to>
      <xdr:col>71</xdr:col>
      <xdr:colOff>177800</xdr:colOff>
      <xdr:row>98</xdr:row>
      <xdr:rowOff>132755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3062"/>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156314</xdr:rowOff>
    </xdr:from>
    <xdr:to>
      <xdr:col>85</xdr:col>
      <xdr:colOff>177800</xdr:colOff>
      <xdr:row>97</xdr:row>
      <xdr:rowOff>86464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67165</xdr:rowOff>
    </xdr:from>
    <xdr:to>
      <xdr:col>81</xdr:col>
      <xdr:colOff>101600</xdr:colOff>
      <xdr:row>97</xdr:row>
      <xdr:rowOff>168765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159892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80488</xdr:rowOff>
    </xdr:from>
    <xdr:to>
      <xdr:col>76</xdr:col>
      <xdr:colOff>165100</xdr:colOff>
      <xdr:row>99</xdr:row>
      <xdr:rowOff>10638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1765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40162</xdr:rowOff>
    </xdr:from>
    <xdr:to>
      <xdr:col>72</xdr:col>
      <xdr:colOff>38100</xdr:colOff>
      <xdr:row>98</xdr:row>
      <xdr:rowOff>141762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132889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81955</xdr:rowOff>
    </xdr:from>
    <xdr:to>
      <xdr:col>67</xdr:col>
      <xdr:colOff>101600</xdr:colOff>
      <xdr:row>99</xdr:row>
      <xdr:rowOff>12105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3232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150244</xdr:rowOff>
    </xdr:from>
    <xdr:to>
      <xdr:col>116</xdr:col>
      <xdr:colOff>63500</xdr:colOff>
      <xdr:row>76</xdr:row>
      <xdr:rowOff>76549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66094"/>
          <a:ext cx="838200" cy="4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50022</xdr:rowOff>
    </xdr:from>
    <xdr:to>
      <xdr:col>111</xdr:col>
      <xdr:colOff>177800</xdr:colOff>
      <xdr:row>76</xdr:row>
      <xdr:rowOff>76549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80222"/>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50022</xdr:rowOff>
    </xdr:from>
    <xdr:to>
      <xdr:col>107</xdr:col>
      <xdr:colOff>50800</xdr:colOff>
      <xdr:row>76</xdr:row>
      <xdr:rowOff>106877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80222"/>
          <a:ext cx="8890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106877</xdr:rowOff>
    </xdr:from>
    <xdr:to>
      <xdr:col>102</xdr:col>
      <xdr:colOff>114300</xdr:colOff>
      <xdr:row>76</xdr:row>
      <xdr:rowOff>145359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37077"/>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99444</xdr:rowOff>
    </xdr:from>
    <xdr:to>
      <xdr:col>116</xdr:col>
      <xdr:colOff>114300</xdr:colOff>
      <xdr:row>74</xdr:row>
      <xdr:rowOff>29594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122321</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25749</xdr:rowOff>
    </xdr:from>
    <xdr:to>
      <xdr:col>112</xdr:col>
      <xdr:colOff>38100</xdr:colOff>
      <xdr:row>76</xdr:row>
      <xdr:rowOff>127349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118476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170672</xdr:rowOff>
    </xdr:from>
    <xdr:to>
      <xdr:col>107</xdr:col>
      <xdr:colOff>101600</xdr:colOff>
      <xdr:row>76</xdr:row>
      <xdr:rowOff>100822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91949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56077</xdr:rowOff>
    </xdr:from>
    <xdr:to>
      <xdr:col>102</xdr:col>
      <xdr:colOff>165100</xdr:colOff>
      <xdr:row>76</xdr:row>
      <xdr:rowOff>157677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148804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94559</xdr:rowOff>
    </xdr:from>
    <xdr:to>
      <xdr:col>98</xdr:col>
      <xdr:colOff>38100</xdr:colOff>
      <xdr:row>77</xdr:row>
      <xdr:rowOff>24709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千円。本年度は普通建設事業（うち新規整備）と積立金、繰出金の伸びが顕著となっている。普通建設事業については木葉駅前開発推進事業</a:t>
          </a:r>
          <a:r>
            <a:rPr kumimoji="1" lang="en-US" altLang="ja-JP" sz="1300">
              <a:latin typeface="ＭＳ Ｐゴシック" panose="020B0600070205080204" pitchFamily="50" charset="-128"/>
              <a:ea typeface="ＭＳ Ｐゴシック" panose="020B0600070205080204" pitchFamily="50" charset="-128"/>
            </a:rPr>
            <a:t>240,499</a:t>
          </a:r>
          <a:r>
            <a:rPr kumimoji="1" lang="ja-JP" altLang="en-US" sz="1300">
              <a:latin typeface="ＭＳ Ｐゴシック" panose="020B0600070205080204" pitchFamily="50" charset="-128"/>
              <a:ea typeface="ＭＳ Ｐゴシック" panose="020B0600070205080204" pitchFamily="50" charset="-128"/>
            </a:rPr>
            <a:t>千円、積立金についてはふるさと納税寄付金基金積立金</a:t>
          </a:r>
          <a:r>
            <a:rPr kumimoji="1" lang="en-US" altLang="ja-JP" sz="1300">
              <a:latin typeface="ＭＳ Ｐゴシック" panose="020B0600070205080204" pitchFamily="50" charset="-128"/>
              <a:ea typeface="ＭＳ Ｐゴシック" panose="020B0600070205080204" pitchFamily="50" charset="-128"/>
            </a:rPr>
            <a:t>235,000</a:t>
          </a:r>
          <a:r>
            <a:rPr kumimoji="1" lang="ja-JP" altLang="en-US" sz="1300">
              <a:latin typeface="ＭＳ Ｐゴシック" panose="020B0600070205080204" pitchFamily="50" charset="-128"/>
              <a:ea typeface="ＭＳ Ｐゴシック" panose="020B0600070205080204" pitchFamily="50" charset="-128"/>
            </a:rPr>
            <a:t>千円、繰出金については、宅地開発特別会計繰出金</a:t>
          </a:r>
          <a:r>
            <a:rPr kumimoji="1" lang="en-US" altLang="ja-JP" sz="1300">
              <a:latin typeface="ＭＳ Ｐゴシック" panose="020B0600070205080204" pitchFamily="50" charset="-128"/>
              <a:ea typeface="ＭＳ Ｐゴシック" panose="020B0600070205080204" pitchFamily="50" charset="-128"/>
            </a:rPr>
            <a:t>236,763</a:t>
          </a:r>
          <a:r>
            <a:rPr kumimoji="1" lang="ja-JP" altLang="en-US" sz="1300">
              <a:latin typeface="ＭＳ Ｐゴシック" panose="020B0600070205080204" pitchFamily="50" charset="-128"/>
              <a:ea typeface="ＭＳ Ｐゴシック" panose="020B0600070205080204" pitchFamily="50" charset="-128"/>
            </a:rPr>
            <a:t>千円が主な要因となっている。積立金は、ふるさと納税寄付金の受入額に大きく影響されるが、普通建設事業及び繰出金については事業の完了となるため、次年度は減少する見込みである。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扶助費については、類似団体と比べ、慢性的に支出が大きくなっている。扶助費のうち、町単独事業のうち保育所運営費上乗せ分</a:t>
          </a:r>
          <a:r>
            <a:rPr kumimoji="1" lang="en-US" altLang="ja-JP" sz="1300">
              <a:latin typeface="ＭＳ Ｐゴシック" panose="020B0600070205080204" pitchFamily="50" charset="-128"/>
              <a:ea typeface="ＭＳ Ｐゴシック" panose="020B0600070205080204" pitchFamily="50" charset="-128"/>
            </a:rPr>
            <a:t>66,000</a:t>
          </a:r>
          <a:r>
            <a:rPr kumimoji="1" lang="ja-JP" altLang="en-US" sz="1300">
              <a:latin typeface="ＭＳ Ｐゴシック" panose="020B0600070205080204" pitchFamily="50" charset="-128"/>
              <a:ea typeface="ＭＳ Ｐゴシック" panose="020B0600070205080204" pitchFamily="50" charset="-128"/>
            </a:rPr>
            <a:t>千円、高校生までの医療費助成事業</a:t>
          </a:r>
          <a:r>
            <a:rPr kumimoji="1" lang="en-US" altLang="ja-JP" sz="1300">
              <a:latin typeface="ＭＳ Ｐゴシック" panose="020B0600070205080204" pitchFamily="50" charset="-128"/>
              <a:ea typeface="ＭＳ Ｐゴシック" panose="020B0600070205080204" pitchFamily="50" charset="-128"/>
            </a:rPr>
            <a:t>22,000</a:t>
          </a:r>
          <a:r>
            <a:rPr kumimoji="1" lang="ja-JP" altLang="en-US" sz="1300">
              <a:latin typeface="ＭＳ Ｐゴシック" panose="020B0600070205080204" pitchFamily="50" charset="-128"/>
              <a:ea typeface="ＭＳ Ｐゴシック" panose="020B0600070205080204" pitchFamily="50" charset="-128"/>
            </a:rPr>
            <a:t>千円が扶助費を押し上げている状況であり、住民一人当たりではおよそ</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千円であり、類似団体との乖離に近い数字となっている。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5,298
5,274
24.33
4,037,589
3,921,814
79,628
1,889,992
2,299,657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125349</xdr:rowOff>
    </xdr:from>
    <xdr:to>
      <xdr:col>24</xdr:col>
      <xdr:colOff>63500</xdr:colOff>
      <xdr:row>35</xdr:row>
      <xdr:rowOff>46609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4649"/>
          <a:ext cx="8382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98679</xdr:rowOff>
    </xdr:from>
    <xdr:to>
      <xdr:col>19</xdr:col>
      <xdr:colOff>177800</xdr:colOff>
      <xdr:row>34</xdr:row>
      <xdr:rowOff>125349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797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168529</xdr:rowOff>
    </xdr:from>
    <xdr:to>
      <xdr:col>15</xdr:col>
      <xdr:colOff>50800</xdr:colOff>
      <xdr:row>34</xdr:row>
      <xdr:rowOff>98679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6379"/>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168529</xdr:rowOff>
    </xdr:from>
    <xdr:to>
      <xdr:col>10</xdr:col>
      <xdr:colOff>114300</xdr:colOff>
      <xdr:row>34</xdr:row>
      <xdr:rowOff>150495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6379"/>
          <a:ext cx="889000" cy="1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167259</xdr:rowOff>
    </xdr:from>
    <xdr:to>
      <xdr:col>24</xdr:col>
      <xdr:colOff>114300</xdr:colOff>
      <xdr:row>35</xdr:row>
      <xdr:rowOff>97409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18686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74549</xdr:rowOff>
    </xdr:from>
    <xdr:to>
      <xdr:col>20</xdr:col>
      <xdr:colOff>38100</xdr:colOff>
      <xdr:row>35</xdr:row>
      <xdr:rowOff>4699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21226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47879</xdr:rowOff>
    </xdr:from>
    <xdr:to>
      <xdr:col>15</xdr:col>
      <xdr:colOff>101600</xdr:colOff>
      <xdr:row>34</xdr:row>
      <xdr:rowOff>149479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166006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117729</xdr:rowOff>
    </xdr:from>
    <xdr:to>
      <xdr:col>10</xdr:col>
      <xdr:colOff>165100</xdr:colOff>
      <xdr:row>34</xdr:row>
      <xdr:rowOff>47879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64406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99695</xdr:rowOff>
    </xdr:from>
    <xdr:to>
      <xdr:col>6</xdr:col>
      <xdr:colOff>38100</xdr:colOff>
      <xdr:row>35</xdr:row>
      <xdr:rowOff>29845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46372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141888</xdr:rowOff>
    </xdr:from>
    <xdr:to>
      <xdr:col>24</xdr:col>
      <xdr:colOff>63500</xdr:colOff>
      <xdr:row>56</xdr:row>
      <xdr:rowOff>21569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28738"/>
          <a:ext cx="838200" cy="3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21569</xdr:rowOff>
    </xdr:from>
    <xdr:to>
      <xdr:col>19</xdr:col>
      <xdr:colOff>177800</xdr:colOff>
      <xdr:row>57</xdr:row>
      <xdr:rowOff>104973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22769"/>
          <a:ext cx="889000" cy="2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104973</xdr:rowOff>
    </xdr:from>
    <xdr:to>
      <xdr:col>15</xdr:col>
      <xdr:colOff>50800</xdr:colOff>
      <xdr:row>57</xdr:row>
      <xdr:rowOff>136006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7623"/>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97357</xdr:rowOff>
    </xdr:from>
    <xdr:to>
      <xdr:col>10</xdr:col>
      <xdr:colOff>114300</xdr:colOff>
      <xdr:row>57</xdr:row>
      <xdr:rowOff>136006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0007"/>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91088</xdr:rowOff>
    </xdr:from>
    <xdr:to>
      <xdr:col>24</xdr:col>
      <xdr:colOff>114300</xdr:colOff>
      <xdr:row>54</xdr:row>
      <xdr:rowOff>21238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113965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142219</xdr:rowOff>
    </xdr:from>
    <xdr:to>
      <xdr:col>20</xdr:col>
      <xdr:colOff>38100</xdr:colOff>
      <xdr:row>56</xdr:row>
      <xdr:rowOff>72369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88896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54173</xdr:rowOff>
    </xdr:from>
    <xdr:to>
      <xdr:col>15</xdr:col>
      <xdr:colOff>101600</xdr:colOff>
      <xdr:row>57</xdr:row>
      <xdr:rowOff>155773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146900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1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85206</xdr:rowOff>
    </xdr:from>
    <xdr:to>
      <xdr:col>10</xdr:col>
      <xdr:colOff>165100</xdr:colOff>
      <xdr:row>58</xdr:row>
      <xdr:rowOff>15356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46557</xdr:rowOff>
    </xdr:from>
    <xdr:to>
      <xdr:col>6</xdr:col>
      <xdr:colOff>38100</xdr:colOff>
      <xdr:row>57</xdr:row>
      <xdr:rowOff>148157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139284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1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163623</xdr:rowOff>
    </xdr:from>
    <xdr:to>
      <xdr:col>24</xdr:col>
      <xdr:colOff>63500</xdr:colOff>
      <xdr:row>76</xdr:row>
      <xdr:rowOff>19873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2373"/>
          <a:ext cx="838200" cy="2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16856</xdr:rowOff>
    </xdr:from>
    <xdr:to>
      <xdr:col>19</xdr:col>
      <xdr:colOff>177800</xdr:colOff>
      <xdr:row>76</xdr:row>
      <xdr:rowOff>19873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4705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16856</xdr:rowOff>
    </xdr:from>
    <xdr:to>
      <xdr:col>15</xdr:col>
      <xdr:colOff>50800</xdr:colOff>
      <xdr:row>76</xdr:row>
      <xdr:rowOff>106245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7056"/>
          <a:ext cx="889000" cy="8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86602</xdr:rowOff>
    </xdr:from>
    <xdr:to>
      <xdr:col>10</xdr:col>
      <xdr:colOff>114300</xdr:colOff>
      <xdr:row>76</xdr:row>
      <xdr:rowOff>106245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16802"/>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112823</xdr:rowOff>
    </xdr:from>
    <xdr:to>
      <xdr:col>24</xdr:col>
      <xdr:colOff>114300</xdr:colOff>
      <xdr:row>76</xdr:row>
      <xdr:rowOff>42974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15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91250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140524</xdr:rowOff>
    </xdr:from>
    <xdr:to>
      <xdr:col>20</xdr:col>
      <xdr:colOff>38100</xdr:colOff>
      <xdr:row>76</xdr:row>
      <xdr:rowOff>70675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9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61800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137506</xdr:rowOff>
    </xdr:from>
    <xdr:to>
      <xdr:col>15</xdr:col>
      <xdr:colOff>101600</xdr:colOff>
      <xdr:row>76</xdr:row>
      <xdr:rowOff>67656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58783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55445</xdr:rowOff>
    </xdr:from>
    <xdr:to>
      <xdr:col>10</xdr:col>
      <xdr:colOff>165100</xdr:colOff>
      <xdr:row>76</xdr:row>
      <xdr:rowOff>157045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148172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35802</xdr:rowOff>
    </xdr:from>
    <xdr:to>
      <xdr:col>6</xdr:col>
      <xdr:colOff>38100</xdr:colOff>
      <xdr:row>76</xdr:row>
      <xdr:rowOff>137402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128529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95535</xdr:rowOff>
    </xdr:from>
    <xdr:to>
      <xdr:col>24</xdr:col>
      <xdr:colOff>63500</xdr:colOff>
      <xdr:row>96</xdr:row>
      <xdr:rowOff>2098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11835"/>
          <a:ext cx="838200" cy="2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95535</xdr:rowOff>
    </xdr:from>
    <xdr:to>
      <xdr:col>19</xdr:col>
      <xdr:colOff>177800</xdr:colOff>
      <xdr:row>95</xdr:row>
      <xdr:rowOff>43483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11835"/>
          <a:ext cx="889000" cy="1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43483</xdr:rowOff>
    </xdr:from>
    <xdr:to>
      <xdr:col>15</xdr:col>
      <xdr:colOff>50800</xdr:colOff>
      <xdr:row>95</xdr:row>
      <xdr:rowOff>155564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31233"/>
          <a:ext cx="889000" cy="1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93790</xdr:rowOff>
    </xdr:from>
    <xdr:to>
      <xdr:col>10</xdr:col>
      <xdr:colOff>114300</xdr:colOff>
      <xdr:row>95</xdr:row>
      <xdr:rowOff>155564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81540"/>
          <a:ext cx="889000" cy="6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122748</xdr:rowOff>
    </xdr:from>
    <xdr:to>
      <xdr:col>24</xdr:col>
      <xdr:colOff>114300</xdr:colOff>
      <xdr:row>96</xdr:row>
      <xdr:rowOff>52898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101175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44735</xdr:rowOff>
    </xdr:from>
    <xdr:to>
      <xdr:col>20</xdr:col>
      <xdr:colOff>38100</xdr:colOff>
      <xdr:row>94</xdr:row>
      <xdr:rowOff>146335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162862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164133</xdr:rowOff>
    </xdr:from>
    <xdr:to>
      <xdr:col>15</xdr:col>
      <xdr:colOff>101600</xdr:colOff>
      <xdr:row>95</xdr:row>
      <xdr:rowOff>94283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110810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104764</xdr:rowOff>
    </xdr:from>
    <xdr:to>
      <xdr:col>10</xdr:col>
      <xdr:colOff>165100</xdr:colOff>
      <xdr:row>96</xdr:row>
      <xdr:rowOff>34914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26041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42990</xdr:rowOff>
    </xdr:from>
    <xdr:to>
      <xdr:col>6</xdr:col>
      <xdr:colOff>38100</xdr:colOff>
      <xdr:row>95</xdr:row>
      <xdr:rowOff>144590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161117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112496</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2759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53975</xdr:rowOff>
    </xdr:from>
    <xdr:to>
      <xdr:col>45</xdr:col>
      <xdr:colOff>177800</xdr:colOff>
      <xdr:row>38</xdr:row>
      <xdr:rowOff>112496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69075"/>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53975</xdr:rowOff>
    </xdr:from>
    <xdr:to>
      <xdr:col>41</xdr:col>
      <xdr:colOff>50800</xdr:colOff>
      <xdr:row>38</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69075"/>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61696</xdr:rowOff>
    </xdr:from>
    <xdr:to>
      <xdr:col>46</xdr:col>
      <xdr:colOff>38100</xdr:colOff>
      <xdr:row>38</xdr:row>
      <xdr:rowOff>163296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154423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xdr:rowOff>
    </xdr:from>
    <xdr:to>
      <xdr:col>41</xdr:col>
      <xdr:colOff>101600</xdr:colOff>
      <xdr:row>38</xdr:row>
      <xdr:rowOff>104775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95902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53830</xdr:rowOff>
    </xdr:from>
    <xdr:to>
      <xdr:col>55</xdr:col>
      <xdr:colOff>0</xdr:colOff>
      <xdr:row>58</xdr:row>
      <xdr:rowOff>138450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97930"/>
          <a:ext cx="8382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53830</xdr:rowOff>
    </xdr:from>
    <xdr:to>
      <xdr:col>50</xdr:col>
      <xdr:colOff>114300</xdr:colOff>
      <xdr:row>58</xdr:row>
      <xdr:rowOff>150642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97930"/>
          <a:ext cx="889000" cy="9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150642</xdr:rowOff>
    </xdr:from>
    <xdr:to>
      <xdr:col>45</xdr:col>
      <xdr:colOff>177800</xdr:colOff>
      <xdr:row>58</xdr:row>
      <xdr:rowOff>157340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4742"/>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157340</xdr:rowOff>
    </xdr:from>
    <xdr:to>
      <xdr:col>41</xdr:col>
      <xdr:colOff>50800</xdr:colOff>
      <xdr:row>58</xdr:row>
      <xdr:rowOff>163600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01440"/>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87650</xdr:rowOff>
    </xdr:from>
    <xdr:to>
      <xdr:col>55</xdr:col>
      <xdr:colOff>50800</xdr:colOff>
      <xdr:row>59</xdr:row>
      <xdr:rowOff>17800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2577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3030</xdr:rowOff>
    </xdr:from>
    <xdr:to>
      <xdr:col>50</xdr:col>
      <xdr:colOff>165100</xdr:colOff>
      <xdr:row>58</xdr:row>
      <xdr:rowOff>104630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95757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99842</xdr:rowOff>
    </xdr:from>
    <xdr:to>
      <xdr:col>46</xdr:col>
      <xdr:colOff>38100</xdr:colOff>
      <xdr:row>59</xdr:row>
      <xdr:rowOff>29992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21119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106540</xdr:rowOff>
    </xdr:from>
    <xdr:to>
      <xdr:col>41</xdr:col>
      <xdr:colOff>101600</xdr:colOff>
      <xdr:row>59</xdr:row>
      <xdr:rowOff>36690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27817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112800</xdr:rowOff>
    </xdr:from>
    <xdr:to>
      <xdr:col>36</xdr:col>
      <xdr:colOff>165100</xdr:colOff>
      <xdr:row>59</xdr:row>
      <xdr:rowOff>42950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34077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34492</xdr:rowOff>
    </xdr:from>
    <xdr:to>
      <xdr:col>55</xdr:col>
      <xdr:colOff>0</xdr:colOff>
      <xdr:row>79</xdr:row>
      <xdr:rowOff>35255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57904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34492</xdr:rowOff>
    </xdr:from>
    <xdr:to>
      <xdr:col>50</xdr:col>
      <xdr:colOff>114300</xdr:colOff>
      <xdr:row>79</xdr:row>
      <xdr:rowOff>35433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79042"/>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4978</xdr:rowOff>
    </xdr:from>
    <xdr:to>
      <xdr:col>45</xdr:col>
      <xdr:colOff>177800</xdr:colOff>
      <xdr:row>79</xdr:row>
      <xdr:rowOff>35433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549528"/>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4978</xdr:rowOff>
    </xdr:from>
    <xdr:to>
      <xdr:col>41</xdr:col>
      <xdr:colOff>50800</xdr:colOff>
      <xdr:row>79</xdr:row>
      <xdr:rowOff>35216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49528"/>
          <a:ext cx="8890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155905</xdr:rowOff>
    </xdr:from>
    <xdr:to>
      <xdr:col>55</xdr:col>
      <xdr:colOff>50800</xdr:colOff>
      <xdr:row>79</xdr:row>
      <xdr:rowOff>86055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70832</xdr:rowOff>
    </xdr:from>
    <xdr:ext cx="378565"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4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155142</xdr:rowOff>
    </xdr:from>
    <xdr:to>
      <xdr:col>50</xdr:col>
      <xdr:colOff>165100</xdr:colOff>
      <xdr:row>79</xdr:row>
      <xdr:rowOff>85292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76419</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50017" y="1362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156083</xdr:rowOff>
    </xdr:from>
    <xdr:to>
      <xdr:col>46</xdr:col>
      <xdr:colOff>38100</xdr:colOff>
      <xdr:row>79</xdr:row>
      <xdr:rowOff>86233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77360</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61017" y="1362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125628</xdr:rowOff>
    </xdr:from>
    <xdr:to>
      <xdr:col>41</xdr:col>
      <xdr:colOff>101600</xdr:colOff>
      <xdr:row>79</xdr:row>
      <xdr:rowOff>55778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46905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155866</xdr:rowOff>
    </xdr:from>
    <xdr:to>
      <xdr:col>36</xdr:col>
      <xdr:colOff>165100</xdr:colOff>
      <xdr:row>79</xdr:row>
      <xdr:rowOff>86016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77143</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3017" y="1362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12759</xdr:rowOff>
    </xdr:from>
    <xdr:to>
      <xdr:col>55</xdr:col>
      <xdr:colOff>0</xdr:colOff>
      <xdr:row>96</xdr:row>
      <xdr:rowOff>29240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471959"/>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12759</xdr:rowOff>
    </xdr:from>
    <xdr:to>
      <xdr:col>50</xdr:col>
      <xdr:colOff>114300</xdr:colOff>
      <xdr:row>96</xdr:row>
      <xdr:rowOff>43500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71959"/>
          <a:ext cx="889000" cy="3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43500</xdr:rowOff>
    </xdr:from>
    <xdr:to>
      <xdr:col>45</xdr:col>
      <xdr:colOff>177800</xdr:colOff>
      <xdr:row>96</xdr:row>
      <xdr:rowOff>46020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02700"/>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154136</xdr:rowOff>
    </xdr:from>
    <xdr:to>
      <xdr:col>41</xdr:col>
      <xdr:colOff>50800</xdr:colOff>
      <xdr:row>96</xdr:row>
      <xdr:rowOff>46020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41886"/>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149890</xdr:rowOff>
    </xdr:from>
    <xdr:to>
      <xdr:col>55</xdr:col>
      <xdr:colOff>50800</xdr:colOff>
      <xdr:row>96</xdr:row>
      <xdr:rowOff>80040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128317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133409</xdr:rowOff>
    </xdr:from>
    <xdr:to>
      <xdr:col>50</xdr:col>
      <xdr:colOff>165100</xdr:colOff>
      <xdr:row>96</xdr:row>
      <xdr:rowOff>63559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54686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164150</xdr:rowOff>
    </xdr:from>
    <xdr:to>
      <xdr:col>46</xdr:col>
      <xdr:colOff>38100</xdr:colOff>
      <xdr:row>96</xdr:row>
      <xdr:rowOff>94300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85427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166670</xdr:rowOff>
    </xdr:from>
    <xdr:to>
      <xdr:col>41</xdr:col>
      <xdr:colOff>101600</xdr:colOff>
      <xdr:row>96</xdr:row>
      <xdr:rowOff>96820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87947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103336</xdr:rowOff>
    </xdr:from>
    <xdr:to>
      <xdr:col>36</xdr:col>
      <xdr:colOff>165100</xdr:colOff>
      <xdr:row>96</xdr:row>
      <xdr:rowOff>33486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24613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64784</xdr:rowOff>
    </xdr:from>
    <xdr:to>
      <xdr:col>85</xdr:col>
      <xdr:colOff>127000</xdr:colOff>
      <xdr:row>39</xdr:row>
      <xdr:rowOff>90012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751334"/>
          <a:ext cx="8382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89719</xdr:rowOff>
    </xdr:from>
    <xdr:to>
      <xdr:col>81</xdr:col>
      <xdr:colOff>50800</xdr:colOff>
      <xdr:row>39</xdr:row>
      <xdr:rowOff>90012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77626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89719</xdr:rowOff>
    </xdr:from>
    <xdr:to>
      <xdr:col>76</xdr:col>
      <xdr:colOff>114300</xdr:colOff>
      <xdr:row>39</xdr:row>
      <xdr:rowOff>149742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776269"/>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149742</xdr:rowOff>
    </xdr:from>
    <xdr:to>
      <xdr:col>71</xdr:col>
      <xdr:colOff>177800</xdr:colOff>
      <xdr:row>39</xdr:row>
      <xdr:rowOff>155310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836292"/>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13984</xdr:rowOff>
    </xdr:from>
    <xdr:to>
      <xdr:col>85</xdr:col>
      <xdr:colOff>177800</xdr:colOff>
      <xdr:row>39</xdr:row>
      <xdr:rowOff>115584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7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100361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39212</xdr:rowOff>
    </xdr:from>
    <xdr:to>
      <xdr:col>81</xdr:col>
      <xdr:colOff>101600</xdr:colOff>
      <xdr:row>39</xdr:row>
      <xdr:rowOff>140812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7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131939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8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38919</xdr:rowOff>
    </xdr:from>
    <xdr:to>
      <xdr:col>76</xdr:col>
      <xdr:colOff>165100</xdr:colOff>
      <xdr:row>39</xdr:row>
      <xdr:rowOff>140519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131646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8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98942</xdr:rowOff>
    </xdr:from>
    <xdr:to>
      <xdr:col>72</xdr:col>
      <xdr:colOff>38100</xdr:colOff>
      <xdr:row>40</xdr:row>
      <xdr:rowOff>29092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20219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8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104510</xdr:rowOff>
    </xdr:from>
    <xdr:to>
      <xdr:col>67</xdr:col>
      <xdr:colOff>101600</xdr:colOff>
      <xdr:row>40</xdr:row>
      <xdr:rowOff>34660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7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25787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8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28284</xdr:rowOff>
    </xdr:from>
    <xdr:to>
      <xdr:col>85</xdr:col>
      <xdr:colOff>127000</xdr:colOff>
      <xdr:row>58</xdr:row>
      <xdr:rowOff>53099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72384"/>
          <a:ext cx="838200" cy="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5649</xdr:rowOff>
    </xdr:from>
    <xdr:to>
      <xdr:col>81</xdr:col>
      <xdr:colOff>50800</xdr:colOff>
      <xdr:row>58</xdr:row>
      <xdr:rowOff>28284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49749"/>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28970</xdr:rowOff>
    </xdr:from>
    <xdr:to>
      <xdr:col>76</xdr:col>
      <xdr:colOff>114300</xdr:colOff>
      <xdr:row>58</xdr:row>
      <xdr:rowOff>5649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01620"/>
          <a:ext cx="889000" cy="1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28970</xdr:rowOff>
    </xdr:from>
    <xdr:to>
      <xdr:col>71</xdr:col>
      <xdr:colOff>177800</xdr:colOff>
      <xdr:row>58</xdr:row>
      <xdr:rowOff>25388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01620"/>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2299</xdr:rowOff>
    </xdr:from>
    <xdr:to>
      <xdr:col>85</xdr:col>
      <xdr:colOff>177800</xdr:colOff>
      <xdr:row>58</xdr:row>
      <xdr:rowOff>103899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88676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148934</xdr:rowOff>
    </xdr:from>
    <xdr:to>
      <xdr:col>81</xdr:col>
      <xdr:colOff>101600</xdr:colOff>
      <xdr:row>58</xdr:row>
      <xdr:rowOff>79084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70211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126299</xdr:rowOff>
    </xdr:from>
    <xdr:to>
      <xdr:col>76</xdr:col>
      <xdr:colOff>165100</xdr:colOff>
      <xdr:row>58</xdr:row>
      <xdr:rowOff>56449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47576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149620</xdr:rowOff>
    </xdr:from>
    <xdr:to>
      <xdr:col>72</xdr:col>
      <xdr:colOff>38100</xdr:colOff>
      <xdr:row>57</xdr:row>
      <xdr:rowOff>79770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96297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52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146038</xdr:rowOff>
    </xdr:from>
    <xdr:to>
      <xdr:col>67</xdr:col>
      <xdr:colOff>101600</xdr:colOff>
      <xdr:row>58</xdr:row>
      <xdr:rowOff>76188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67315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113395</xdr:rowOff>
    </xdr:from>
    <xdr:to>
      <xdr:col>85</xdr:col>
      <xdr:colOff>127000</xdr:colOff>
      <xdr:row>78</xdr:row>
      <xdr:rowOff>133843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86495"/>
          <a:ext cx="8382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113395</xdr:rowOff>
    </xdr:from>
    <xdr:to>
      <xdr:col>81</xdr:col>
      <xdr:colOff>50800</xdr:colOff>
      <xdr:row>78</xdr:row>
      <xdr:rowOff>123848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86495"/>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123848</xdr:rowOff>
    </xdr:from>
    <xdr:to>
      <xdr:col>76</xdr:col>
      <xdr:colOff>114300</xdr:colOff>
      <xdr:row>78</xdr:row>
      <xdr:rowOff>132293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96948"/>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132293</xdr:rowOff>
    </xdr:from>
    <xdr:to>
      <xdr:col>71</xdr:col>
      <xdr:colOff>177800</xdr:colOff>
      <xdr:row>78</xdr:row>
      <xdr:rowOff>138130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539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83043</xdr:rowOff>
    </xdr:from>
    <xdr:to>
      <xdr:col>85</xdr:col>
      <xdr:colOff>177800</xdr:colOff>
      <xdr:row>79</xdr:row>
      <xdr:rowOff>13193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62595</xdr:rowOff>
    </xdr:from>
    <xdr:to>
      <xdr:col>81</xdr:col>
      <xdr:colOff>101600</xdr:colOff>
      <xdr:row>78</xdr:row>
      <xdr:rowOff>164195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155322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73048</xdr:rowOff>
    </xdr:from>
    <xdr:to>
      <xdr:col>76</xdr:col>
      <xdr:colOff>165100</xdr:colOff>
      <xdr:row>79</xdr:row>
      <xdr:rowOff>3198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165775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81493</xdr:rowOff>
    </xdr:from>
    <xdr:to>
      <xdr:col>72</xdr:col>
      <xdr:colOff>38100</xdr:colOff>
      <xdr:row>79</xdr:row>
      <xdr:rowOff>11643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2770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87330</xdr:rowOff>
    </xdr:from>
    <xdr:to>
      <xdr:col>67</xdr:col>
      <xdr:colOff>101600</xdr:colOff>
      <xdr:row>79</xdr:row>
      <xdr:rowOff>17480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126454</xdr:rowOff>
    </xdr:from>
    <xdr:to>
      <xdr:col>85</xdr:col>
      <xdr:colOff>127000</xdr:colOff>
      <xdr:row>97</xdr:row>
      <xdr:rowOff>132736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757104"/>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132736</xdr:rowOff>
    </xdr:from>
    <xdr:to>
      <xdr:col>81</xdr:col>
      <xdr:colOff>50800</xdr:colOff>
      <xdr:row>97</xdr:row>
      <xdr:rowOff>136765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763386"/>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136765</xdr:rowOff>
    </xdr:from>
    <xdr:to>
      <xdr:col>76</xdr:col>
      <xdr:colOff>114300</xdr:colOff>
      <xdr:row>97</xdr:row>
      <xdr:rowOff>141469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767415"/>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140157</xdr:rowOff>
    </xdr:from>
    <xdr:to>
      <xdr:col>71</xdr:col>
      <xdr:colOff>177800</xdr:colOff>
      <xdr:row>97</xdr:row>
      <xdr:rowOff>141469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70807"/>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75654</xdr:rowOff>
    </xdr:from>
    <xdr:to>
      <xdr:col>85</xdr:col>
      <xdr:colOff>177800</xdr:colOff>
      <xdr:row>98</xdr:row>
      <xdr:rowOff>5804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54081</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81936</xdr:rowOff>
    </xdr:from>
    <xdr:to>
      <xdr:col>81</xdr:col>
      <xdr:colOff>101600</xdr:colOff>
      <xdr:row>98</xdr:row>
      <xdr:rowOff>12086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85965</xdr:rowOff>
    </xdr:from>
    <xdr:to>
      <xdr:col>76</xdr:col>
      <xdr:colOff>165100</xdr:colOff>
      <xdr:row>98</xdr:row>
      <xdr:rowOff>16115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90669</xdr:rowOff>
    </xdr:from>
    <xdr:to>
      <xdr:col>72</xdr:col>
      <xdr:colOff>38100</xdr:colOff>
      <xdr:row>98</xdr:row>
      <xdr:rowOff>20819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89357</xdr:rowOff>
    </xdr:from>
    <xdr:to>
      <xdr:col>67</xdr:col>
      <xdr:colOff>101600</xdr:colOff>
      <xdr:row>98</xdr:row>
      <xdr:rowOff>19507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歳出総額のうち、主な構成項目である民生費は、住民一人当たり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165,814</a:t>
          </a:r>
          <a:r>
            <a:rPr kumimoji="1" lang="ja-JP" altLang="en-US" sz="1300">
              <a:latin typeface="ＭＳ Ｐゴシック" panose="020B0600070205080204" pitchFamily="50" charset="-128"/>
              <a:ea typeface="ＭＳ Ｐゴシック" panose="020B0600070205080204" pitchFamily="50" charset="-128"/>
            </a:rPr>
            <a:t>円となっている。玉東町は子育て環境の充実を図るため、保育所運営費や子ども医療費助成事業に重点的に取り組んでいるが、類似団体平均以下の支出に抑えている。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目的別歳出のうち、議会費、総務費が類似団体平均を上回っている。議会費は近年高止まりしているが、平成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年度においては、共済組合負担金の減少により前年度を下回り、住民一人当たり</a:t>
          </a:r>
          <a:r>
            <a:rPr kumimoji="1" lang="en-US" altLang="ja-JP" sz="1300">
              <a:latin typeface="ＭＳ Ｐゴシック" panose="020B0600070205080204" pitchFamily="50" charset="-128"/>
              <a:ea typeface="ＭＳ Ｐゴシック" panose="020B0600070205080204" pitchFamily="50" charset="-128"/>
            </a:rPr>
            <a:t>11,383</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衛生費については、熊本地震による災害廃棄物処理事業が前年度で完了したことに伴い、住民一人当たり</a:t>
          </a:r>
          <a:r>
            <a:rPr kumimoji="1" lang="en-US" altLang="ja-JP" sz="1300">
              <a:latin typeface="ＭＳ Ｐゴシック" panose="020B0600070205080204" pitchFamily="50" charset="-128"/>
              <a:ea typeface="ＭＳ Ｐゴシック" panose="020B0600070205080204" pitchFamily="50" charset="-128"/>
            </a:rPr>
            <a:t>73,058</a:t>
          </a:r>
          <a:r>
            <a:rPr kumimoji="1" lang="ja-JP" altLang="en-US" sz="1300">
              <a:latin typeface="ＭＳ Ｐゴシック" panose="020B0600070205080204" pitchFamily="50" charset="-128"/>
              <a:ea typeface="ＭＳ Ｐゴシック" panose="020B0600070205080204" pitchFamily="50" charset="-128"/>
            </a:rPr>
            <a:t>円に減少し、類似団体の平均値を下回っている。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総務費については、ふるさと納税寄付金の大幅な増加に伴う関連事業費</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百万円増、宅地造成事業に伴う宅地開発特別会計繰出金</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百万円増などの要因により、住民一人当たり</a:t>
          </a:r>
          <a:r>
            <a:rPr kumimoji="1" lang="en-US" altLang="ja-JP" sz="1300">
              <a:latin typeface="ＭＳ Ｐゴシック" panose="020B0600070205080204" pitchFamily="50" charset="-128"/>
              <a:ea typeface="ＭＳ Ｐゴシック" panose="020B0600070205080204" pitchFamily="50" charset="-128"/>
            </a:rPr>
            <a:t>301,830</a:t>
          </a:r>
          <a:r>
            <a:rPr kumimoji="1" lang="ja-JP" altLang="en-US" sz="1300">
              <a:latin typeface="ＭＳ Ｐゴシック" panose="020B0600070205080204" pitchFamily="50" charset="-128"/>
              <a:ea typeface="ＭＳ Ｐゴシック" panose="020B0600070205080204" pitchFamily="50" charset="-128"/>
            </a:rPr>
            <a:t>円となった。宅地造成事業については今年度で事業が完了するが、ふるさと納税事業については、寄付金額の受入額により事業費が大きく影響されることになる。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rPr>
            <a:t>　</a:t>
          </a:r>
          <a:r>
            <a:rPr lang="en-US" altLang="ja-JP" sz="1200">
              <a:effectLst/>
            </a:rPr>
            <a:t>H30</a:t>
          </a:r>
          <a:r>
            <a:rPr lang="ja-JP" altLang="en-US" sz="1200">
              <a:effectLst/>
            </a:rPr>
            <a:t>は、財政調整基金の取崩を行ったため、実質単年度収支は赤字となっているが、実質収支は黒字となっている。　　　</a:t>
          </a:r>
        </a:p>
        <a:p>
          <a:r>
            <a:rPr lang="ja-JP" altLang="en-US" sz="1200">
              <a:effectLst/>
            </a:rPr>
            <a:t>　財政調整基金残高も</a:t>
          </a:r>
          <a:r>
            <a:rPr lang="en-US" altLang="ja-JP" sz="1200">
              <a:effectLst/>
            </a:rPr>
            <a:t>10</a:t>
          </a:r>
          <a:r>
            <a:rPr lang="ja-JP" altLang="en-US" sz="1200">
              <a:effectLst/>
            </a:rPr>
            <a:t>百万円減少し、赤字累積が進んでいるが、庁舎建設を予定しており、</a:t>
          </a:r>
          <a:r>
            <a:rPr lang="en-US" altLang="ja-JP" sz="1200">
              <a:effectLst/>
            </a:rPr>
            <a:t>H30</a:t>
          </a:r>
          <a:r>
            <a:rPr lang="ja-JP" altLang="en-US" sz="1200">
              <a:effectLst/>
            </a:rPr>
            <a:t>は</a:t>
          </a:r>
          <a:r>
            <a:rPr lang="en-US" altLang="ja-JP" sz="1200">
              <a:effectLst/>
            </a:rPr>
            <a:t>77</a:t>
          </a:r>
          <a:r>
            <a:rPr lang="ja-JP" altLang="en-US" sz="1200">
              <a:effectLst/>
            </a:rPr>
            <a:t>百万円基金を積立て、庁舎建設のための基金残高は</a:t>
          </a:r>
          <a:r>
            <a:rPr lang="en-US" altLang="ja-JP" sz="1200">
              <a:effectLst/>
            </a:rPr>
            <a:t>2.8</a:t>
          </a:r>
          <a:r>
            <a:rPr lang="ja-JP" altLang="en-US" sz="1200">
              <a:effectLst/>
            </a:rPr>
            <a:t>億円となった。次年度以降も庁舎建設に向け基金積立を行うが、財政調整基金残高の標準財政規模比</a:t>
          </a:r>
          <a:r>
            <a:rPr lang="en-US" altLang="ja-JP" sz="1200">
              <a:effectLst/>
            </a:rPr>
            <a:t>20%</a:t>
          </a:r>
          <a:r>
            <a:rPr lang="ja-JP" altLang="en-US" sz="1200">
              <a:effectLst/>
            </a:rPr>
            <a:t>以上の維持を目標に財政規律を緩めず庁舎建設に備える。</a:t>
          </a:r>
        </a:p>
        <a:p>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〇一般会計・・・財政調整基金から</a:t>
          </a:r>
          <a:r>
            <a:rPr kumimoji="1" lang="en-US" altLang="ja-JP" sz="1400">
              <a:solidFill>
                <a:schemeClr val="tx1"/>
              </a:solidFill>
              <a:latin typeface="ＭＳ ゴシック" pitchFamily="49" charset="-128"/>
              <a:ea typeface="ＭＳ ゴシック" pitchFamily="49" charset="-128"/>
            </a:rPr>
            <a:t>80</a:t>
          </a:r>
          <a:r>
            <a:rPr kumimoji="1" lang="ja-JP" altLang="en-US" sz="1400">
              <a:solidFill>
                <a:schemeClr val="tx1"/>
              </a:solidFill>
              <a:latin typeface="ＭＳ ゴシック" pitchFamily="49" charset="-128"/>
              <a:ea typeface="ＭＳ ゴシック" pitchFamily="49" charset="-128"/>
            </a:rPr>
            <a:t>百万円繰入を行ったことで、黒字となっている。</a:t>
          </a:r>
        </a:p>
        <a:p>
          <a:r>
            <a:rPr kumimoji="1" lang="ja-JP" altLang="en-US" sz="1400">
              <a:solidFill>
                <a:schemeClr val="tx1"/>
              </a:solidFill>
              <a:latin typeface="ＭＳ ゴシック" pitchFamily="49" charset="-128"/>
              <a:ea typeface="ＭＳ ゴシック" pitchFamily="49" charset="-128"/>
            </a:rPr>
            <a:t>〇国民健康保険特別会計・・・</a:t>
          </a:r>
          <a:r>
            <a:rPr kumimoji="1" lang="en-US" altLang="ja-JP" sz="1400">
              <a:solidFill>
                <a:schemeClr val="tx1"/>
              </a:solidFill>
              <a:latin typeface="ＭＳ ゴシック" pitchFamily="49" charset="-128"/>
              <a:ea typeface="ＭＳ ゴシック" pitchFamily="49" charset="-128"/>
            </a:rPr>
            <a:t>H29</a:t>
          </a:r>
          <a:r>
            <a:rPr kumimoji="1" lang="ja-JP" altLang="en-US" sz="1400">
              <a:solidFill>
                <a:schemeClr val="tx1"/>
              </a:solidFill>
              <a:latin typeface="ＭＳ ゴシック" pitchFamily="49" charset="-128"/>
              <a:ea typeface="ＭＳ ゴシック" pitchFamily="49" charset="-128"/>
            </a:rPr>
            <a:t>と比べ保険給付費等が減となったため、基金繰入を行うことなく運営することができた。</a:t>
          </a:r>
        </a:p>
        <a:p>
          <a:r>
            <a:rPr kumimoji="1" lang="ja-JP" altLang="en-US" sz="1400">
              <a:solidFill>
                <a:schemeClr val="tx1"/>
              </a:solidFill>
              <a:latin typeface="ＭＳ ゴシック" pitchFamily="49" charset="-128"/>
              <a:ea typeface="ＭＳ ゴシック" pitchFamily="49" charset="-128"/>
            </a:rPr>
            <a:t>〇介護保険特別会計・・・</a:t>
          </a:r>
          <a:r>
            <a:rPr kumimoji="1" lang="en-US" altLang="ja-JP" sz="1400">
              <a:solidFill>
                <a:schemeClr val="tx1"/>
              </a:solidFill>
              <a:latin typeface="ＭＳ ゴシック" pitchFamily="49" charset="-128"/>
              <a:ea typeface="ＭＳ ゴシック" pitchFamily="49" charset="-128"/>
            </a:rPr>
            <a:t>H30</a:t>
          </a:r>
          <a:r>
            <a:rPr kumimoji="1" lang="ja-JP" altLang="en-US" sz="1400">
              <a:solidFill>
                <a:schemeClr val="tx1"/>
              </a:solidFill>
              <a:latin typeface="ＭＳ ゴシック" pitchFamily="49" charset="-128"/>
              <a:ea typeface="ＭＳ ゴシック" pitchFamily="49" charset="-128"/>
            </a:rPr>
            <a:t>も保険料の不足に伴う借入せず運営できており、継続的に自律した運営ができる見通し。引き続き給付の抑制を図るために介護予防事業に力を注いでいく。</a:t>
          </a:r>
        </a:p>
        <a:p>
          <a:r>
            <a:rPr kumimoji="1" lang="ja-JP" altLang="en-US" sz="1400">
              <a:solidFill>
                <a:schemeClr val="tx1"/>
              </a:solidFill>
              <a:latin typeface="ＭＳ ゴシック" pitchFamily="49" charset="-128"/>
              <a:ea typeface="ＭＳ ゴシック" pitchFamily="49" charset="-128"/>
            </a:rPr>
            <a:t>〇簡易水道特別会計・・・一般会計からの繰出は公債費に対する基準内繰出に加え、</a:t>
          </a:r>
          <a:r>
            <a:rPr kumimoji="1" lang="en-US" altLang="ja-JP" sz="1400">
              <a:solidFill>
                <a:schemeClr val="tx1"/>
              </a:solidFill>
              <a:latin typeface="ＭＳ ゴシック" pitchFamily="49" charset="-128"/>
              <a:ea typeface="ＭＳ ゴシック" pitchFamily="49" charset="-128"/>
            </a:rPr>
            <a:t>H30</a:t>
          </a:r>
          <a:r>
            <a:rPr kumimoji="1" lang="ja-JP" altLang="en-US" sz="1400">
              <a:solidFill>
                <a:schemeClr val="tx1"/>
              </a:solidFill>
              <a:latin typeface="ＭＳ ゴシック" pitchFamily="49" charset="-128"/>
              <a:ea typeface="ＭＳ ゴシック" pitchFamily="49" charset="-128"/>
            </a:rPr>
            <a:t>も建設事業基準外繰出（</a:t>
          </a:r>
          <a:r>
            <a:rPr kumimoji="1" lang="en-US" altLang="ja-JP" sz="1400">
              <a:solidFill>
                <a:schemeClr val="tx1"/>
              </a:solidFill>
              <a:latin typeface="ＭＳ ゴシック" pitchFamily="49" charset="-128"/>
              <a:ea typeface="ＭＳ ゴシック" pitchFamily="49" charset="-128"/>
            </a:rPr>
            <a:t>0.3</a:t>
          </a:r>
          <a:r>
            <a:rPr kumimoji="1" lang="ja-JP" altLang="en-US" sz="1400">
              <a:solidFill>
                <a:schemeClr val="tx1"/>
              </a:solidFill>
              <a:latin typeface="ＭＳ ゴシック" pitchFamily="49" charset="-128"/>
              <a:ea typeface="ＭＳ ゴシック" pitchFamily="49" charset="-128"/>
            </a:rPr>
            <a:t>百万円）を行った。今後、施設老朽化に伴う施設更新に対する積立金が必要であるなか、</a:t>
          </a:r>
          <a:r>
            <a:rPr kumimoji="1" lang="en-US" altLang="ja-JP" sz="1400">
              <a:solidFill>
                <a:schemeClr val="tx1"/>
              </a:solidFill>
              <a:latin typeface="ＭＳ ゴシック" pitchFamily="49" charset="-128"/>
              <a:ea typeface="ＭＳ ゴシック" pitchFamily="49" charset="-128"/>
            </a:rPr>
            <a:t>R5</a:t>
          </a:r>
          <a:r>
            <a:rPr kumimoji="1" lang="ja-JP" altLang="en-US" sz="1400">
              <a:solidFill>
                <a:schemeClr val="tx1"/>
              </a:solidFill>
              <a:latin typeface="ＭＳ ゴシック" pitchFamily="49" charset="-128"/>
              <a:ea typeface="ＭＳ ゴシック" pitchFamily="49" charset="-128"/>
            </a:rPr>
            <a:t>年度までに企業会計移行を目指し、経営の健全化に努めていく。</a:t>
          </a:r>
        </a:p>
        <a:p>
          <a:r>
            <a:rPr kumimoji="1" lang="ja-JP" altLang="en-US" sz="1400">
              <a:solidFill>
                <a:schemeClr val="tx1"/>
              </a:solidFill>
              <a:latin typeface="ＭＳ ゴシック" pitchFamily="49" charset="-128"/>
              <a:ea typeface="ＭＳ ゴシック" pitchFamily="49" charset="-128"/>
            </a:rPr>
            <a:t>〇宅地開発特別会計・・・</a:t>
          </a:r>
          <a:r>
            <a:rPr kumimoji="1" lang="en-US" altLang="ja-JP" sz="1400">
              <a:solidFill>
                <a:schemeClr val="tx1"/>
              </a:solidFill>
              <a:latin typeface="ＭＳ ゴシック" pitchFamily="49" charset="-128"/>
              <a:ea typeface="ＭＳ ゴシック" pitchFamily="49" charset="-128"/>
            </a:rPr>
            <a:t>H29</a:t>
          </a:r>
          <a:r>
            <a:rPr kumimoji="1" lang="ja-JP" altLang="en-US" sz="1400">
              <a:solidFill>
                <a:schemeClr val="tx1"/>
              </a:solidFill>
              <a:latin typeface="ＭＳ ゴシック" pitchFamily="49" charset="-128"/>
              <a:ea typeface="ＭＳ ゴシック" pitchFamily="49" charset="-128"/>
            </a:rPr>
            <a:t>から販売開始した造成地が</a:t>
          </a:r>
          <a:r>
            <a:rPr kumimoji="1" lang="en-US" altLang="ja-JP" sz="1400">
              <a:solidFill>
                <a:schemeClr val="tx1"/>
              </a:solidFill>
              <a:latin typeface="ＭＳ ゴシック" pitchFamily="49" charset="-128"/>
              <a:ea typeface="ＭＳ ゴシック" pitchFamily="49" charset="-128"/>
            </a:rPr>
            <a:t>H30</a:t>
          </a:r>
          <a:r>
            <a:rPr kumimoji="1" lang="ja-JP" altLang="en-US" sz="1400">
              <a:solidFill>
                <a:schemeClr val="tx1"/>
              </a:solidFill>
              <a:latin typeface="ＭＳ ゴシック" pitchFamily="49" charset="-128"/>
              <a:ea typeface="ＭＳ ゴシック" pitchFamily="49" charset="-128"/>
            </a:rPr>
            <a:t>に</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件売却したことにより標準財政規模比率が大幅な増となった。今後も新規の造成事業の販売予定しており、黒字となるよう努める。</a:t>
          </a:r>
        </a:p>
        <a:p>
          <a:r>
            <a:rPr kumimoji="1" lang="ja-JP" altLang="en-US" sz="1400">
              <a:solidFill>
                <a:schemeClr val="tx1"/>
              </a:solidFill>
              <a:latin typeface="ＭＳ ゴシック" pitchFamily="49" charset="-128"/>
              <a:ea typeface="ＭＳ ゴシック" pitchFamily="49" charset="-128"/>
            </a:rPr>
            <a:t>〇後期高齢者医療特別会計・・・一般会計からの繰入で財政運営を行っているため、赤字ではなくなっている。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16_&#29577;&#26481;&#30010;/&#12304;&#36001;&#25919;&#29366;&#27841;&#36039;&#26009;&#38598;&#12305;_433641_&#29577;&#26481;&#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106795</v>
          </cell>
          <cell r="F3">
            <v>175675</v>
          </cell>
        </row>
        <row r="5">
          <cell r="A5" t="str">
            <v xml:space="preserve"> H27</v>
          </cell>
          <cell r="D5">
            <v>99620</v>
          </cell>
          <cell r="F5">
            <v>162193</v>
          </cell>
        </row>
        <row r="7">
          <cell r="A7" t="str">
            <v xml:space="preserve"> H28</v>
          </cell>
          <cell r="D7">
            <v>80583</v>
          </cell>
          <cell r="F7">
            <v>168868</v>
          </cell>
        </row>
        <row r="9">
          <cell r="A9" t="str">
            <v xml:space="preserve"> H29</v>
          </cell>
          <cell r="D9">
            <v>93887</v>
          </cell>
          <cell r="F9">
            <v>202870</v>
          </cell>
        </row>
        <row r="11">
          <cell r="A11" t="str">
            <v xml:space="preserve"> H30</v>
          </cell>
          <cell r="D11">
            <v>108395</v>
          </cell>
          <cell r="F11">
            <v>167497</v>
          </cell>
        </row>
        <row r="18">
          <cell r="B18" t="str">
            <v>H26</v>
          </cell>
          <cell r="C18" t="str">
            <v>H27</v>
          </cell>
          <cell r="D18" t="str">
            <v>H28</v>
          </cell>
          <cell r="E18" t="str">
            <v>H29</v>
          </cell>
          <cell r="F18" t="str">
            <v>H30</v>
          </cell>
        </row>
        <row r="19">
          <cell r="A19" t="str">
            <v>実質収支額</v>
          </cell>
          <cell r="B19">
            <v>2.65</v>
          </cell>
          <cell r="C19">
            <v>8.3800000000000008</v>
          </cell>
          <cell r="D19">
            <v>8.1999999999999993</v>
          </cell>
          <cell r="E19">
            <v>7</v>
          </cell>
          <cell r="F19">
            <v>4.21</v>
          </cell>
        </row>
        <row r="20">
          <cell r="A20" t="str">
            <v>財政調整基金残高</v>
          </cell>
          <cell r="B20">
            <v>32.21</v>
          </cell>
          <cell r="C20">
            <v>24.62</v>
          </cell>
          <cell r="D20">
            <v>23.97</v>
          </cell>
          <cell r="E20">
            <v>23.03</v>
          </cell>
          <cell r="F20">
            <v>22.54</v>
          </cell>
        </row>
        <row r="21">
          <cell r="A21" t="str">
            <v>実質単年度収支</v>
          </cell>
          <cell r="B21">
            <v>-13.52</v>
          </cell>
          <cell r="C21">
            <v>-1.93</v>
          </cell>
          <cell r="D21">
            <v>-6.62</v>
          </cell>
          <cell r="E21">
            <v>-6.51</v>
          </cell>
          <cell r="F21">
            <v>-7.03</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簡易水道特別会計</v>
          </cell>
          <cell r="B32" t="e">
            <v>#N/A</v>
          </cell>
          <cell r="C32">
            <v>0.1</v>
          </cell>
          <cell r="D32" t="e">
            <v>#N/A</v>
          </cell>
          <cell r="E32">
            <v>0.22</v>
          </cell>
          <cell r="F32" t="e">
            <v>#N/A</v>
          </cell>
          <cell r="G32">
            <v>0.16</v>
          </cell>
          <cell r="H32" t="e">
            <v>#N/A</v>
          </cell>
          <cell r="I32">
            <v>0.13</v>
          </cell>
          <cell r="J32" t="e">
            <v>#N/A</v>
          </cell>
          <cell r="K32">
            <v>0.16</v>
          </cell>
        </row>
        <row r="33">
          <cell r="A33" t="str">
            <v>介護保険特別会計</v>
          </cell>
          <cell r="B33" t="e">
            <v>#N/A</v>
          </cell>
          <cell r="C33">
            <v>0.37</v>
          </cell>
          <cell r="D33" t="e">
            <v>#N/A</v>
          </cell>
          <cell r="E33">
            <v>1.25</v>
          </cell>
          <cell r="F33" t="e">
            <v>#N/A</v>
          </cell>
          <cell r="G33">
            <v>1.36</v>
          </cell>
          <cell r="H33" t="e">
            <v>#N/A</v>
          </cell>
          <cell r="I33">
            <v>2.39</v>
          </cell>
          <cell r="J33" t="e">
            <v>#N/A</v>
          </cell>
          <cell r="K33">
            <v>1.47</v>
          </cell>
        </row>
        <row r="34">
          <cell r="A34" t="str">
            <v>国民健康保険特別会計</v>
          </cell>
          <cell r="B34" t="e">
            <v>#N/A</v>
          </cell>
          <cell r="C34">
            <v>1.1599999999999999</v>
          </cell>
          <cell r="D34" t="e">
            <v>#N/A</v>
          </cell>
          <cell r="E34">
            <v>0.56000000000000005</v>
          </cell>
          <cell r="F34" t="e">
            <v>#N/A</v>
          </cell>
          <cell r="G34">
            <v>3.07</v>
          </cell>
          <cell r="H34" t="e">
            <v>#N/A</v>
          </cell>
          <cell r="I34">
            <v>1.53</v>
          </cell>
          <cell r="J34" t="e">
            <v>#N/A</v>
          </cell>
          <cell r="K34">
            <v>2.68</v>
          </cell>
        </row>
        <row r="35">
          <cell r="A35" t="str">
            <v>一般会計</v>
          </cell>
          <cell r="B35" t="e">
            <v>#N/A</v>
          </cell>
          <cell r="C35">
            <v>2.65</v>
          </cell>
          <cell r="D35" t="e">
            <v>#N/A</v>
          </cell>
          <cell r="E35">
            <v>8.3800000000000008</v>
          </cell>
          <cell r="F35" t="e">
            <v>#N/A</v>
          </cell>
          <cell r="G35">
            <v>8.19</v>
          </cell>
          <cell r="H35" t="e">
            <v>#N/A</v>
          </cell>
          <cell r="I35">
            <v>7</v>
          </cell>
          <cell r="J35" t="e">
            <v>#N/A</v>
          </cell>
          <cell r="K35">
            <v>4.21</v>
          </cell>
        </row>
        <row r="36">
          <cell r="A36" t="str">
            <v>宅地開発特別会計</v>
          </cell>
          <cell r="B36" t="e">
            <v>#N/A</v>
          </cell>
          <cell r="C36">
            <v>1.7</v>
          </cell>
          <cell r="D36" t="e">
            <v>#N/A</v>
          </cell>
          <cell r="E36">
            <v>0.13</v>
          </cell>
          <cell r="F36" t="e">
            <v>#N/A</v>
          </cell>
          <cell r="G36">
            <v>0.1</v>
          </cell>
          <cell r="H36" t="e">
            <v>#N/A</v>
          </cell>
          <cell r="I36">
            <v>0.86</v>
          </cell>
          <cell r="J36" t="e">
            <v>#N/A</v>
          </cell>
          <cell r="K36">
            <v>6.87</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279</v>
          </cell>
          <cell r="G42">
            <v>236</v>
          </cell>
          <cell r="J42">
            <v>243</v>
          </cell>
          <cell r="M42">
            <v>244</v>
          </cell>
          <cell r="P42">
            <v>241</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3</v>
          </cell>
          <cell r="H44">
            <v>3</v>
          </cell>
          <cell r="K44">
            <v>3</v>
          </cell>
          <cell r="N44">
            <v>2</v>
          </cell>
        </row>
        <row r="45">
          <cell r="A45" t="str">
            <v>組合等が起こした地方債の元利償還金に対する負担金等</v>
          </cell>
          <cell r="B45">
            <v>116</v>
          </cell>
          <cell r="E45">
            <v>68</v>
          </cell>
          <cell r="H45">
            <v>77</v>
          </cell>
          <cell r="K45">
            <v>73</v>
          </cell>
          <cell r="N45">
            <v>60</v>
          </cell>
        </row>
        <row r="46">
          <cell r="A46" t="str">
            <v>公営企業債の元利償還金に対する繰入金</v>
          </cell>
          <cell r="B46">
            <v>43</v>
          </cell>
          <cell r="E46">
            <v>46</v>
          </cell>
          <cell r="H46">
            <v>46</v>
          </cell>
          <cell r="K46">
            <v>44</v>
          </cell>
          <cell r="N46">
            <v>42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206</v>
          </cell>
          <cell r="E49">
            <v>203</v>
          </cell>
          <cell r="H49">
            <v>206</v>
          </cell>
          <cell r="K49">
            <v>208</v>
          </cell>
          <cell r="N49">
            <v>214</v>
          </cell>
        </row>
        <row r="50">
          <cell r="A50" t="str">
            <v>実質公債費比率の分子</v>
          </cell>
          <cell r="B50" t="e">
            <v>#N/A</v>
          </cell>
          <cell r="C50">
            <v>88</v>
          </cell>
          <cell r="D50" t="e">
            <v>#N/A</v>
          </cell>
          <cell r="E50" t="e">
            <v>#N/A</v>
          </cell>
          <cell r="F50">
            <v>84</v>
          </cell>
          <cell r="G50" t="e">
            <v>#N/A</v>
          </cell>
          <cell r="H50" t="e">
            <v>#N/A</v>
          </cell>
          <cell r="I50">
            <v>89</v>
          </cell>
          <cell r="J50" t="e">
            <v>#N/A</v>
          </cell>
          <cell r="K50" t="e">
            <v>#N/A</v>
          </cell>
          <cell r="L50">
            <v>84</v>
          </cell>
          <cell r="M50" t="e">
            <v>#N/A</v>
          </cell>
          <cell r="N50" t="e">
            <v>#N/A</v>
          </cell>
          <cell r="O50">
            <v>77</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2163</v>
          </cell>
          <cell r="G56">
            <v>2579</v>
          </cell>
          <cell r="J56">
            <v>2732</v>
          </cell>
          <cell r="M56">
            <v>2711</v>
          </cell>
          <cell r="P56">
            <v>2575</v>
          </cell>
        </row>
        <row r="57">
          <cell r="A57" t="str">
            <v>充当可能特定歳入</v>
          </cell>
          <cell r="D57">
            <v>131</v>
          </cell>
          <cell r="G57">
            <v>104</v>
          </cell>
          <cell r="J57">
            <v>83</v>
          </cell>
          <cell r="M57">
            <v>66</v>
          </cell>
          <cell r="P57">
            <v>54</v>
          </cell>
        </row>
        <row r="58">
          <cell r="A58" t="str">
            <v>充当可能基金</v>
          </cell>
          <cell r="D58">
            <v>1584</v>
          </cell>
          <cell r="G58">
            <v>1518</v>
          </cell>
          <cell r="J58">
            <v>1508</v>
          </cell>
          <cell r="M58">
            <v>1642</v>
          </cell>
          <cell r="P58">
            <v>1719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526</v>
          </cell>
          <cell r="E62">
            <v>412</v>
          </cell>
          <cell r="H62">
            <v>312</v>
          </cell>
          <cell r="K62">
            <v>244</v>
          </cell>
          <cell r="N62">
            <v>165</v>
          </cell>
        </row>
        <row r="63">
          <cell r="A63" t="str">
            <v>組合等負担等見込額</v>
          </cell>
          <cell r="B63">
            <v>340</v>
          </cell>
          <cell r="E63">
            <v>289</v>
          </cell>
          <cell r="H63">
            <v>276</v>
          </cell>
          <cell r="K63">
            <v>221</v>
          </cell>
          <cell r="N63">
            <v>244</v>
          </cell>
        </row>
        <row r="64">
          <cell r="A64" t="str">
            <v>公営企業債等繰入見込額</v>
          </cell>
          <cell r="B64">
            <v>372</v>
          </cell>
          <cell r="E64">
            <v>361</v>
          </cell>
          <cell r="H64">
            <v>343</v>
          </cell>
          <cell r="K64">
            <v>307</v>
          </cell>
          <cell r="N64">
            <v>266</v>
          </cell>
        </row>
        <row r="65">
          <cell r="A65" t="str">
            <v>債務負担行為に基づく支出予定額</v>
          </cell>
          <cell r="B65">
            <v>39</v>
          </cell>
          <cell r="E65">
            <v>36</v>
          </cell>
          <cell r="H65">
            <v>33</v>
          </cell>
          <cell r="K65">
            <v>31</v>
          </cell>
          <cell r="N65">
            <v>28</v>
          </cell>
        </row>
        <row r="66">
          <cell r="A66" t="str">
            <v>一般会計等に係る地方債の現在高</v>
          </cell>
          <cell r="B66">
            <v>2192</v>
          </cell>
          <cell r="E66">
            <v>2181</v>
          </cell>
          <cell r="H66">
            <v>2200</v>
          </cell>
          <cell r="K66">
            <v>2252</v>
          </cell>
          <cell r="N66">
            <v>2300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456</v>
          </cell>
          <cell r="C72">
            <v>436</v>
          </cell>
          <cell r="D72">
            <v>426</v>
          </cell>
        </row>
        <row r="73">
          <cell r="A73" t="str">
            <v>減債基金</v>
          </cell>
          <cell r="B73">
            <v>361</v>
          </cell>
          <cell r="C73">
            <v>363</v>
          </cell>
          <cell r="D73">
            <v>367</v>
          </cell>
        </row>
        <row r="74">
          <cell r="A74" t="str">
            <v>その他特定目的基金</v>
          </cell>
          <cell r="B74">
            <v>492</v>
          </cell>
          <cell r="C74">
            <v>613</v>
          </cell>
          <cell r="D74">
            <v>831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20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21</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22</v>
      </c>
      <c r="C3" s="71"/>
      <c r="D3" s="71"/>
      <c r="E3" s="72"/>
      <c r="F3" s="72"/>
      <c r="G3" s="72"/>
      <c r="H3" s="72"/>
      <c r="I3" s="72"/>
      <c r="J3" s="72"/>
      <c r="K3" s="72"/>
      <c r="L3" s="72" t="s">
        <v>23</v>
      </c>
      <c r="M3" s="72"/>
      <c r="N3" s="72"/>
      <c r="O3" s="72"/>
      <c r="P3" s="72"/>
      <c r="Q3" s="72"/>
      <c r="R3" s="73"/>
      <c r="S3" s="73"/>
      <c r="T3" s="73"/>
      <c r="U3" s="73"/>
      <c r="V3" s="74"/>
      <c r="W3" s="75" t="s">
        <v>24</v>
      </c>
      <c r="X3" s="76"/>
      <c r="Y3" s="76"/>
      <c r="Z3" s="76"/>
      <c r="AA3" s="76"/>
      <c r="AB3" s="71"/>
      <c r="AC3" s="73" t="s">
        <v>25</v>
      </c>
      <c r="AD3" s="76"/>
      <c r="AE3" s="76"/>
      <c r="AF3" s="76"/>
      <c r="AG3" s="76"/>
      <c r="AH3" s="76"/>
      <c r="AI3" s="76"/>
      <c r="AJ3" s="76"/>
      <c r="AK3" s="76"/>
      <c r="AL3" s="77"/>
      <c r="AM3" s="75" t="s">
        <v>26</v>
      </c>
      <c r="AN3" s="76"/>
      <c r="AO3" s="76"/>
      <c r="AP3" s="76"/>
      <c r="AQ3" s="76"/>
      <c r="AR3" s="76"/>
      <c r="AS3" s="76"/>
      <c r="AT3" s="76"/>
      <c r="AU3" s="76"/>
      <c r="AV3" s="76"/>
      <c r="AW3" s="76"/>
      <c r="AX3" s="77"/>
      <c r="AY3" s="78" t="s">
        <v>27</v>
      </c>
      <c r="AZ3" s="79"/>
      <c r="BA3" s="79"/>
      <c r="BB3" s="79"/>
      <c r="BC3" s="79"/>
      <c r="BD3" s="79"/>
      <c r="BE3" s="79"/>
      <c r="BF3" s="79"/>
      <c r="BG3" s="79"/>
      <c r="BH3" s="79"/>
      <c r="BI3" s="79"/>
      <c r="BJ3" s="79"/>
      <c r="BK3" s="79"/>
      <c r="BL3" s="79"/>
      <c r="BM3" s="80"/>
      <c r="BN3" s="75" t="s">
        <v>28</v>
      </c>
      <c r="BO3" s="76"/>
      <c r="BP3" s="76"/>
      <c r="BQ3" s="76"/>
      <c r="BR3" s="76"/>
      <c r="BS3" s="76"/>
      <c r="BT3" s="76"/>
      <c r="BU3" s="77"/>
      <c r="BV3" s="75" t="s">
        <v>29</v>
      </c>
      <c r="BW3" s="76"/>
      <c r="BX3" s="76"/>
      <c r="BY3" s="76"/>
      <c r="BZ3" s="76"/>
      <c r="CA3" s="76"/>
      <c r="CB3" s="76"/>
      <c r="CC3" s="77"/>
      <c r="CD3" s="78" t="s">
        <v>27</v>
      </c>
      <c r="CE3" s="79"/>
      <c r="CF3" s="79"/>
      <c r="CG3" s="79"/>
      <c r="CH3" s="79"/>
      <c r="CI3" s="79"/>
      <c r="CJ3" s="79"/>
      <c r="CK3" s="79"/>
      <c r="CL3" s="79"/>
      <c r="CM3" s="79"/>
      <c r="CN3" s="79"/>
      <c r="CO3" s="79"/>
      <c r="CP3" s="79"/>
      <c r="CQ3" s="79"/>
      <c r="CR3" s="79"/>
      <c r="CS3" s="80"/>
      <c r="CT3" s="75" t="s">
        <v>30</v>
      </c>
      <c r="CU3" s="76"/>
      <c r="CV3" s="76"/>
      <c r="CW3" s="76"/>
      <c r="CX3" s="76"/>
      <c r="CY3" s="76"/>
      <c r="CZ3" s="76"/>
      <c r="DA3" s="77"/>
      <c r="DB3" s="75" t="s">
        <v>31</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32</v>
      </c>
      <c r="AZ4" s="93"/>
      <c r="BA4" s="93"/>
      <c r="BB4" s="93"/>
      <c r="BC4" s="93"/>
      <c r="BD4" s="93"/>
      <c r="BE4" s="93"/>
      <c r="BF4" s="93"/>
      <c r="BG4" s="93"/>
      <c r="BH4" s="93"/>
      <c r="BI4" s="93"/>
      <c r="BJ4" s="93"/>
      <c r="BK4" s="93"/>
      <c r="BL4" s="93"/>
      <c r="BM4" s="94"/>
      <c r="BN4" s="95">
        <v>4037589</v>
      </c>
      <c r="BO4" s="96"/>
      <c r="BP4" s="96"/>
      <c r="BQ4" s="96"/>
      <c r="BR4" s="96"/>
      <c r="BS4" s="96"/>
      <c r="BT4" s="96"/>
      <c r="BU4" s="97"/>
      <c r="BV4" s="95">
        <v>3893908</v>
      </c>
      <c r="BW4" s="96"/>
      <c r="BX4" s="96"/>
      <c r="BY4" s="96"/>
      <c r="BZ4" s="96"/>
      <c r="CA4" s="96"/>
      <c r="CB4" s="96"/>
      <c r="CC4" s="97"/>
      <c r="CD4" s="98" t="s">
        <v>33</v>
      </c>
      <c r="CE4" s="99"/>
      <c r="CF4" s="99"/>
      <c r="CG4" s="99"/>
      <c r="CH4" s="99"/>
      <c r="CI4" s="99"/>
      <c r="CJ4" s="99"/>
      <c r="CK4" s="99"/>
      <c r="CL4" s="99"/>
      <c r="CM4" s="99"/>
      <c r="CN4" s="99"/>
      <c r="CO4" s="99"/>
      <c r="CP4" s="99"/>
      <c r="CQ4" s="99"/>
      <c r="CR4" s="99"/>
      <c r="CS4" s="100"/>
      <c r="CT4" s="101">
        <v>4.2</v>
      </c>
      <c r="CU4" s="102"/>
      <c r="CV4" s="102"/>
      <c r="CW4" s="102"/>
      <c r="CX4" s="102"/>
      <c r="CY4" s="102"/>
      <c r="CZ4" s="102"/>
      <c r="DA4" s="103"/>
      <c r="DB4" s="101">
        <v>7</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34</v>
      </c>
      <c r="AN5" s="110"/>
      <c r="AO5" s="110"/>
      <c r="AP5" s="110"/>
      <c r="AQ5" s="110"/>
      <c r="AR5" s="110"/>
      <c r="AS5" s="110"/>
      <c r="AT5" s="111"/>
      <c r="AU5" s="112" t="s">
        <v>35</v>
      </c>
      <c r="AV5" s="113"/>
      <c r="AW5" s="113"/>
      <c r="AX5" s="113"/>
      <c r="AY5" s="114" t="s">
        <v>36</v>
      </c>
      <c r="AZ5" s="115"/>
      <c r="BA5" s="115"/>
      <c r="BB5" s="115"/>
      <c r="BC5" s="115"/>
      <c r="BD5" s="115"/>
      <c r="BE5" s="115"/>
      <c r="BF5" s="115"/>
      <c r="BG5" s="115"/>
      <c r="BH5" s="115"/>
      <c r="BI5" s="115"/>
      <c r="BJ5" s="115"/>
      <c r="BK5" s="115"/>
      <c r="BL5" s="115"/>
      <c r="BM5" s="116"/>
      <c r="BN5" s="117">
        <v>3921814</v>
      </c>
      <c r="BO5" s="118"/>
      <c r="BP5" s="118"/>
      <c r="BQ5" s="118"/>
      <c r="BR5" s="118"/>
      <c r="BS5" s="118"/>
      <c r="BT5" s="118"/>
      <c r="BU5" s="119"/>
      <c r="BV5" s="117">
        <v>3649675</v>
      </c>
      <c r="BW5" s="118"/>
      <c r="BX5" s="118"/>
      <c r="BY5" s="118"/>
      <c r="BZ5" s="118"/>
      <c r="CA5" s="118"/>
      <c r="CB5" s="118"/>
      <c r="CC5" s="119"/>
      <c r="CD5" s="120" t="s">
        <v>37</v>
      </c>
      <c r="CE5" s="121"/>
      <c r="CF5" s="121"/>
      <c r="CG5" s="121"/>
      <c r="CH5" s="121"/>
      <c r="CI5" s="121"/>
      <c r="CJ5" s="121"/>
      <c r="CK5" s="121"/>
      <c r="CL5" s="121"/>
      <c r="CM5" s="121"/>
      <c r="CN5" s="121"/>
      <c r="CO5" s="121"/>
      <c r="CP5" s="121"/>
      <c r="CQ5" s="121"/>
      <c r="CR5" s="121"/>
      <c r="CS5" s="122"/>
      <c r="CT5" s="123">
        <v>94.4</v>
      </c>
      <c r="CU5" s="124"/>
      <c r="CV5" s="124"/>
      <c r="CW5" s="124"/>
      <c r="CX5" s="124"/>
      <c r="CY5" s="124"/>
      <c r="CZ5" s="124"/>
      <c r="DA5" s="125"/>
      <c r="DB5" s="123">
        <v>92.9</v>
      </c>
      <c r="DC5" s="124"/>
      <c r="DD5" s="124"/>
      <c r="DE5" s="124"/>
      <c r="DF5" s="124"/>
      <c r="DG5" s="124"/>
      <c r="DH5" s="124"/>
      <c r="DI5" s="125"/>
      <c r="DJ5" s="64"/>
      <c r="DK5" s="64"/>
      <c r="DL5" s="64"/>
      <c r="DM5" s="64"/>
      <c r="DN5" s="64"/>
      <c r="DO5" s="64"/>
    </row>
    <row r="6" spans="1:119" ht="18.75" customHeight="1" x14ac:dyDescent="0.15">
      <c r="A6" s="66"/>
      <c r="B6" s="126" t="s">
        <v>38</v>
      </c>
      <c r="C6" s="127"/>
      <c r="D6" s="127"/>
      <c r="E6" s="128"/>
      <c r="F6" s="128"/>
      <c r="G6" s="128"/>
      <c r="H6" s="128"/>
      <c r="I6" s="128"/>
      <c r="J6" s="128"/>
      <c r="K6" s="128"/>
      <c r="L6" s="128" t="s">
        <v>39</v>
      </c>
      <c r="M6" s="128"/>
      <c r="N6" s="128"/>
      <c r="O6" s="128"/>
      <c r="P6" s="128"/>
      <c r="Q6" s="128"/>
      <c r="R6" s="129"/>
      <c r="S6" s="129"/>
      <c r="T6" s="129"/>
      <c r="U6" s="129"/>
      <c r="V6" s="130"/>
      <c r="W6" s="131" t="s">
        <v>40</v>
      </c>
      <c r="X6" s="132"/>
      <c r="Y6" s="132"/>
      <c r="Z6" s="132"/>
      <c r="AA6" s="132"/>
      <c r="AB6" s="127"/>
      <c r="AC6" s="133" t="s">
        <v>41</v>
      </c>
      <c r="AD6" s="134"/>
      <c r="AE6" s="134"/>
      <c r="AF6" s="134"/>
      <c r="AG6" s="134"/>
      <c r="AH6" s="134"/>
      <c r="AI6" s="134"/>
      <c r="AJ6" s="134"/>
      <c r="AK6" s="134"/>
      <c r="AL6" s="135"/>
      <c r="AM6" s="109" t="s">
        <v>42</v>
      </c>
      <c r="AN6" s="110"/>
      <c r="AO6" s="110"/>
      <c r="AP6" s="110"/>
      <c r="AQ6" s="110"/>
      <c r="AR6" s="110"/>
      <c r="AS6" s="110"/>
      <c r="AT6" s="111"/>
      <c r="AU6" s="112" t="s">
        <v>35</v>
      </c>
      <c r="AV6" s="113"/>
      <c r="AW6" s="113"/>
      <c r="AX6" s="113"/>
      <c r="AY6" s="114" t="s">
        <v>43</v>
      </c>
      <c r="AZ6" s="115"/>
      <c r="BA6" s="115"/>
      <c r="BB6" s="115"/>
      <c r="BC6" s="115"/>
      <c r="BD6" s="115"/>
      <c r="BE6" s="115"/>
      <c r="BF6" s="115"/>
      <c r="BG6" s="115"/>
      <c r="BH6" s="115"/>
      <c r="BI6" s="115"/>
      <c r="BJ6" s="115"/>
      <c r="BK6" s="115"/>
      <c r="BL6" s="115"/>
      <c r="BM6" s="116"/>
      <c r="BN6" s="117">
        <v>115775</v>
      </c>
      <c r="BO6" s="118"/>
      <c r="BP6" s="118"/>
      <c r="BQ6" s="118"/>
      <c r="BR6" s="118"/>
      <c r="BS6" s="118"/>
      <c r="BT6" s="118"/>
      <c r="BU6" s="119"/>
      <c r="BV6" s="117">
        <v>244233</v>
      </c>
      <c r="BW6" s="118"/>
      <c r="BX6" s="118"/>
      <c r="BY6" s="118"/>
      <c r="BZ6" s="118"/>
      <c r="CA6" s="118"/>
      <c r="CB6" s="118"/>
      <c r="CC6" s="119"/>
      <c r="CD6" s="120" t="s">
        <v>44</v>
      </c>
      <c r="CE6" s="121"/>
      <c r="CF6" s="121"/>
      <c r="CG6" s="121"/>
      <c r="CH6" s="121"/>
      <c r="CI6" s="121"/>
      <c r="CJ6" s="121"/>
      <c r="CK6" s="121"/>
      <c r="CL6" s="121"/>
      <c r="CM6" s="121"/>
      <c r="CN6" s="121"/>
      <c r="CO6" s="121"/>
      <c r="CP6" s="121"/>
      <c r="CQ6" s="121"/>
      <c r="CR6" s="121"/>
      <c r="CS6" s="122"/>
      <c r="CT6" s="136">
        <v>98.6</v>
      </c>
      <c r="CU6" s="137"/>
      <c r="CV6" s="137"/>
      <c r="CW6" s="137"/>
      <c r="CX6" s="137"/>
      <c r="CY6" s="137"/>
      <c r="CZ6" s="137"/>
      <c r="DA6" s="138"/>
      <c r="DB6" s="136">
        <v>96.9</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45</v>
      </c>
      <c r="AN7" s="110"/>
      <c r="AO7" s="110"/>
      <c r="AP7" s="110"/>
      <c r="AQ7" s="110"/>
      <c r="AR7" s="110"/>
      <c r="AS7" s="110"/>
      <c r="AT7" s="111"/>
      <c r="AU7" s="112" t="s">
        <v>35</v>
      </c>
      <c r="AV7" s="113"/>
      <c r="AW7" s="113"/>
      <c r="AX7" s="113"/>
      <c r="AY7" s="114" t="s">
        <v>46</v>
      </c>
      <c r="AZ7" s="115"/>
      <c r="BA7" s="115"/>
      <c r="BB7" s="115"/>
      <c r="BC7" s="115"/>
      <c r="BD7" s="115"/>
      <c r="BE7" s="115"/>
      <c r="BF7" s="115"/>
      <c r="BG7" s="115"/>
      <c r="BH7" s="115"/>
      <c r="BI7" s="115"/>
      <c r="BJ7" s="115"/>
      <c r="BK7" s="115"/>
      <c r="BL7" s="115"/>
      <c r="BM7" s="116"/>
      <c r="BN7" s="117">
        <v>36147</v>
      </c>
      <c r="BO7" s="118"/>
      <c r="BP7" s="118"/>
      <c r="BQ7" s="118"/>
      <c r="BR7" s="118"/>
      <c r="BS7" s="118"/>
      <c r="BT7" s="118"/>
      <c r="BU7" s="119"/>
      <c r="BV7" s="117">
        <v>111687</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1889992</v>
      </c>
      <c r="CU7" s="118"/>
      <c r="CV7" s="118"/>
      <c r="CW7" s="118"/>
      <c r="CX7" s="118"/>
      <c r="CY7" s="118"/>
      <c r="CZ7" s="118"/>
      <c r="DA7" s="119"/>
      <c r="DB7" s="117">
        <v>1892718</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35</v>
      </c>
      <c r="AV8" s="113"/>
      <c r="AW8" s="113"/>
      <c r="AX8" s="113"/>
      <c r="AY8" s="114" t="s">
        <v>49</v>
      </c>
      <c r="AZ8" s="115"/>
      <c r="BA8" s="115"/>
      <c r="BB8" s="115"/>
      <c r="BC8" s="115"/>
      <c r="BD8" s="115"/>
      <c r="BE8" s="115"/>
      <c r="BF8" s="115"/>
      <c r="BG8" s="115"/>
      <c r="BH8" s="115"/>
      <c r="BI8" s="115"/>
      <c r="BJ8" s="115"/>
      <c r="BK8" s="115"/>
      <c r="BL8" s="115"/>
      <c r="BM8" s="116"/>
      <c r="BN8" s="117">
        <v>79628</v>
      </c>
      <c r="BO8" s="118"/>
      <c r="BP8" s="118"/>
      <c r="BQ8" s="118"/>
      <c r="BR8" s="118"/>
      <c r="BS8" s="118"/>
      <c r="BT8" s="118"/>
      <c r="BU8" s="119"/>
      <c r="BV8" s="117">
        <v>132546</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0.28999999999999998</v>
      </c>
      <c r="CU8" s="153"/>
      <c r="CV8" s="153"/>
      <c r="CW8" s="153"/>
      <c r="CX8" s="153"/>
      <c r="CY8" s="153"/>
      <c r="CZ8" s="153"/>
      <c r="DA8" s="154"/>
      <c r="DB8" s="152">
        <v>0.28999999999999998</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5265</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35</v>
      </c>
      <c r="AV9" s="113"/>
      <c r="AW9" s="113"/>
      <c r="AX9" s="113"/>
      <c r="AY9" s="114" t="s">
        <v>55</v>
      </c>
      <c r="AZ9" s="115"/>
      <c r="BA9" s="115"/>
      <c r="BB9" s="115"/>
      <c r="BC9" s="115"/>
      <c r="BD9" s="115"/>
      <c r="BE9" s="115"/>
      <c r="BF9" s="115"/>
      <c r="BG9" s="115"/>
      <c r="BH9" s="115"/>
      <c r="BI9" s="115"/>
      <c r="BJ9" s="115"/>
      <c r="BK9" s="115"/>
      <c r="BL9" s="115"/>
      <c r="BM9" s="116"/>
      <c r="BN9" s="117">
        <v>-52918</v>
      </c>
      <c r="BO9" s="118"/>
      <c r="BP9" s="118"/>
      <c r="BQ9" s="118"/>
      <c r="BR9" s="118"/>
      <c r="BS9" s="118"/>
      <c r="BT9" s="118"/>
      <c r="BU9" s="119"/>
      <c r="BV9" s="117">
        <v>-23319</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6.7</v>
      </c>
      <c r="CU9" s="124"/>
      <c r="CV9" s="124"/>
      <c r="CW9" s="124"/>
      <c r="CX9" s="124"/>
      <c r="CY9" s="124"/>
      <c r="CZ9" s="124"/>
      <c r="DA9" s="125"/>
      <c r="DB9" s="123">
        <v>7.4</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5554</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59</v>
      </c>
      <c r="AV10" s="113"/>
      <c r="AW10" s="113"/>
      <c r="AX10" s="113"/>
      <c r="AY10" s="114" t="s">
        <v>60</v>
      </c>
      <c r="AZ10" s="115"/>
      <c r="BA10" s="115"/>
      <c r="BB10" s="115"/>
      <c r="BC10" s="115"/>
      <c r="BD10" s="115"/>
      <c r="BE10" s="115"/>
      <c r="BF10" s="115"/>
      <c r="BG10" s="115"/>
      <c r="BH10" s="115"/>
      <c r="BI10" s="115"/>
      <c r="BJ10" s="115"/>
      <c r="BK10" s="115"/>
      <c r="BL10" s="115"/>
      <c r="BM10" s="116"/>
      <c r="BN10" s="117">
        <v>121</v>
      </c>
      <c r="BO10" s="118"/>
      <c r="BP10" s="118"/>
      <c r="BQ10" s="118"/>
      <c r="BR10" s="118"/>
      <c r="BS10" s="118"/>
      <c r="BT10" s="118"/>
      <c r="BU10" s="119"/>
      <c r="BV10" s="117">
        <v>142</v>
      </c>
      <c r="BW10" s="118"/>
      <c r="BX10" s="118"/>
      <c r="BY10" s="118"/>
      <c r="BZ10" s="118"/>
      <c r="CA10" s="118"/>
      <c r="CB10" s="118"/>
      <c r="CC10" s="119"/>
      <c r="CD10" s="166" t="s">
        <v>61</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62</v>
      </c>
      <c r="M11" s="173"/>
      <c r="N11" s="173"/>
      <c r="O11" s="173"/>
      <c r="P11" s="173"/>
      <c r="Q11" s="174"/>
      <c r="R11" s="175" t="s">
        <v>63</v>
      </c>
      <c r="S11" s="176"/>
      <c r="T11" s="176"/>
      <c r="U11" s="176"/>
      <c r="V11" s="177"/>
      <c r="W11" s="86"/>
      <c r="X11" s="87"/>
      <c r="Y11" s="87"/>
      <c r="Z11" s="87"/>
      <c r="AA11" s="87"/>
      <c r="AB11" s="87"/>
      <c r="AC11" s="87"/>
      <c r="AD11" s="87"/>
      <c r="AE11" s="87"/>
      <c r="AF11" s="87"/>
      <c r="AG11" s="87"/>
      <c r="AH11" s="87"/>
      <c r="AI11" s="87"/>
      <c r="AJ11" s="87"/>
      <c r="AK11" s="87"/>
      <c r="AL11" s="88"/>
      <c r="AM11" s="109" t="s">
        <v>64</v>
      </c>
      <c r="AN11" s="110"/>
      <c r="AO11" s="110"/>
      <c r="AP11" s="110"/>
      <c r="AQ11" s="110"/>
      <c r="AR11" s="110"/>
      <c r="AS11" s="110"/>
      <c r="AT11" s="111"/>
      <c r="AU11" s="112" t="s">
        <v>35</v>
      </c>
      <c r="AV11" s="113"/>
      <c r="AW11" s="113"/>
      <c r="AX11" s="113"/>
      <c r="AY11" s="114" t="s">
        <v>65</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66</v>
      </c>
      <c r="CE11" s="121"/>
      <c r="CF11" s="121"/>
      <c r="CG11" s="121"/>
      <c r="CH11" s="121"/>
      <c r="CI11" s="121"/>
      <c r="CJ11" s="121"/>
      <c r="CK11" s="121"/>
      <c r="CL11" s="121"/>
      <c r="CM11" s="121"/>
      <c r="CN11" s="121"/>
      <c r="CO11" s="121"/>
      <c r="CP11" s="121"/>
      <c r="CQ11" s="121"/>
      <c r="CR11" s="121"/>
      <c r="CS11" s="122"/>
      <c r="CT11" s="152" t="s">
        <v>67</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5298</v>
      </c>
      <c r="S12" s="185"/>
      <c r="T12" s="185"/>
      <c r="U12" s="185"/>
      <c r="V12" s="186"/>
      <c r="W12" s="187" t="s">
        <v>27</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74</v>
      </c>
      <c r="AV12" s="113"/>
      <c r="AW12" s="113"/>
      <c r="AX12" s="113"/>
      <c r="AY12" s="114" t="s">
        <v>75</v>
      </c>
      <c r="AZ12" s="115"/>
      <c r="BA12" s="115"/>
      <c r="BB12" s="115"/>
      <c r="BC12" s="115"/>
      <c r="BD12" s="115"/>
      <c r="BE12" s="115"/>
      <c r="BF12" s="115"/>
      <c r="BG12" s="115"/>
      <c r="BH12" s="115"/>
      <c r="BI12" s="115"/>
      <c r="BJ12" s="115"/>
      <c r="BK12" s="115"/>
      <c r="BL12" s="115"/>
      <c r="BM12" s="116"/>
      <c r="BN12" s="117">
        <v>80000</v>
      </c>
      <c r="BO12" s="118"/>
      <c r="BP12" s="118"/>
      <c r="BQ12" s="118"/>
      <c r="BR12" s="118"/>
      <c r="BS12" s="118"/>
      <c r="BT12" s="118"/>
      <c r="BU12" s="119"/>
      <c r="BV12" s="117">
        <v>100000</v>
      </c>
      <c r="BW12" s="118"/>
      <c r="BX12" s="118"/>
      <c r="BY12" s="118"/>
      <c r="BZ12" s="118"/>
      <c r="CA12" s="118"/>
      <c r="CB12" s="118"/>
      <c r="CC12" s="119"/>
      <c r="CD12" s="120" t="s">
        <v>76</v>
      </c>
      <c r="CE12" s="121"/>
      <c r="CF12" s="121"/>
      <c r="CG12" s="121"/>
      <c r="CH12" s="121"/>
      <c r="CI12" s="121"/>
      <c r="CJ12" s="121"/>
      <c r="CK12" s="121"/>
      <c r="CL12" s="121"/>
      <c r="CM12" s="121"/>
      <c r="CN12" s="121"/>
      <c r="CO12" s="121"/>
      <c r="CP12" s="121"/>
      <c r="CQ12" s="121"/>
      <c r="CR12" s="121"/>
      <c r="CS12" s="122"/>
      <c r="CT12" s="152" t="s">
        <v>77</v>
      </c>
      <c r="CU12" s="153"/>
      <c r="CV12" s="153"/>
      <c r="CW12" s="153"/>
      <c r="CX12" s="153"/>
      <c r="CY12" s="153"/>
      <c r="CZ12" s="153"/>
      <c r="DA12" s="154"/>
      <c r="DB12" s="152" t="s">
        <v>77</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78</v>
      </c>
      <c r="N13" s="195"/>
      <c r="O13" s="195"/>
      <c r="P13" s="195"/>
      <c r="Q13" s="196"/>
      <c r="R13" s="197">
        <v>5274</v>
      </c>
      <c r="S13" s="198"/>
      <c r="T13" s="198"/>
      <c r="U13" s="198"/>
      <c r="V13" s="199"/>
      <c r="W13" s="131" t="s">
        <v>79</v>
      </c>
      <c r="X13" s="132"/>
      <c r="Y13" s="132"/>
      <c r="Z13" s="132"/>
      <c r="AA13" s="132"/>
      <c r="AB13" s="127"/>
      <c r="AC13" s="163">
        <v>620</v>
      </c>
      <c r="AD13" s="164"/>
      <c r="AE13" s="164"/>
      <c r="AF13" s="164"/>
      <c r="AG13" s="200"/>
      <c r="AH13" s="163">
        <v>653</v>
      </c>
      <c r="AI13" s="164"/>
      <c r="AJ13" s="164"/>
      <c r="AK13" s="164"/>
      <c r="AL13" s="165"/>
      <c r="AM13" s="109" t="s">
        <v>80</v>
      </c>
      <c r="AN13" s="110"/>
      <c r="AO13" s="110"/>
      <c r="AP13" s="110"/>
      <c r="AQ13" s="110"/>
      <c r="AR13" s="110"/>
      <c r="AS13" s="110"/>
      <c r="AT13" s="111"/>
      <c r="AU13" s="112" t="s">
        <v>81</v>
      </c>
      <c r="AV13" s="113"/>
      <c r="AW13" s="113"/>
      <c r="AX13" s="113"/>
      <c r="AY13" s="114" t="s">
        <v>82</v>
      </c>
      <c r="AZ13" s="115"/>
      <c r="BA13" s="115"/>
      <c r="BB13" s="115"/>
      <c r="BC13" s="115"/>
      <c r="BD13" s="115"/>
      <c r="BE13" s="115"/>
      <c r="BF13" s="115"/>
      <c r="BG13" s="115"/>
      <c r="BH13" s="115"/>
      <c r="BI13" s="115"/>
      <c r="BJ13" s="115"/>
      <c r="BK13" s="115"/>
      <c r="BL13" s="115"/>
      <c r="BM13" s="116"/>
      <c r="BN13" s="117">
        <v>-132797</v>
      </c>
      <c r="BO13" s="118"/>
      <c r="BP13" s="118"/>
      <c r="BQ13" s="118"/>
      <c r="BR13" s="118"/>
      <c r="BS13" s="118"/>
      <c r="BT13" s="118"/>
      <c r="BU13" s="119"/>
      <c r="BV13" s="117">
        <v>-123177</v>
      </c>
      <c r="BW13" s="118"/>
      <c r="BX13" s="118"/>
      <c r="BY13" s="118"/>
      <c r="BZ13" s="118"/>
      <c r="CA13" s="118"/>
      <c r="CB13" s="118"/>
      <c r="CC13" s="119"/>
      <c r="CD13" s="120" t="s">
        <v>83</v>
      </c>
      <c r="CE13" s="121"/>
      <c r="CF13" s="121"/>
      <c r="CG13" s="121"/>
      <c r="CH13" s="121"/>
      <c r="CI13" s="121"/>
      <c r="CJ13" s="121"/>
      <c r="CK13" s="121"/>
      <c r="CL13" s="121"/>
      <c r="CM13" s="121"/>
      <c r="CN13" s="121"/>
      <c r="CO13" s="121"/>
      <c r="CP13" s="121"/>
      <c r="CQ13" s="121"/>
      <c r="CR13" s="121"/>
      <c r="CS13" s="122"/>
      <c r="CT13" s="123">
        <v>4.9000000000000004</v>
      </c>
      <c r="CU13" s="124"/>
      <c r="CV13" s="124"/>
      <c r="CW13" s="124"/>
      <c r="CX13" s="124"/>
      <c r="CY13" s="124"/>
      <c r="CZ13" s="124"/>
      <c r="DA13" s="125"/>
      <c r="DB13" s="123">
        <v>5</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84</v>
      </c>
      <c r="M14" s="202"/>
      <c r="N14" s="202"/>
      <c r="O14" s="202"/>
      <c r="P14" s="202"/>
      <c r="Q14" s="203"/>
      <c r="R14" s="197">
        <v>5321</v>
      </c>
      <c r="S14" s="198"/>
      <c r="T14" s="198"/>
      <c r="U14" s="198"/>
      <c r="V14" s="199"/>
      <c r="W14" s="89"/>
      <c r="X14" s="90"/>
      <c r="Y14" s="90"/>
      <c r="Z14" s="90"/>
      <c r="AA14" s="90"/>
      <c r="AB14" s="105"/>
      <c r="AC14" s="204">
        <v>23.2</v>
      </c>
      <c r="AD14" s="205"/>
      <c r="AE14" s="205"/>
      <c r="AF14" s="205"/>
      <c r="AG14" s="206"/>
      <c r="AH14" s="204">
        <v>24.1</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85</v>
      </c>
      <c r="CE14" s="209"/>
      <c r="CF14" s="209"/>
      <c r="CG14" s="209"/>
      <c r="CH14" s="209"/>
      <c r="CI14" s="209"/>
      <c r="CJ14" s="209"/>
      <c r="CK14" s="209"/>
      <c r="CL14" s="209"/>
      <c r="CM14" s="209"/>
      <c r="CN14" s="209"/>
      <c r="CO14" s="209"/>
      <c r="CP14" s="209"/>
      <c r="CQ14" s="209"/>
      <c r="CR14" s="209"/>
      <c r="CS14" s="210"/>
      <c r="CT14" s="211" t="s">
        <v>77</v>
      </c>
      <c r="CU14" s="212"/>
      <c r="CV14" s="212"/>
      <c r="CW14" s="212"/>
      <c r="CX14" s="212"/>
      <c r="CY14" s="212"/>
      <c r="CZ14" s="212"/>
      <c r="DA14" s="213"/>
      <c r="DB14" s="211" t="s">
        <v>77</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78</v>
      </c>
      <c r="N15" s="195"/>
      <c r="O15" s="195"/>
      <c r="P15" s="195"/>
      <c r="Q15" s="196"/>
      <c r="R15" s="197">
        <v>5300</v>
      </c>
      <c r="S15" s="198"/>
      <c r="T15" s="198"/>
      <c r="U15" s="198"/>
      <c r="V15" s="199"/>
      <c r="W15" s="131" t="s">
        <v>86</v>
      </c>
      <c r="X15" s="132"/>
      <c r="Y15" s="132"/>
      <c r="Z15" s="132"/>
      <c r="AA15" s="132"/>
      <c r="AB15" s="127"/>
      <c r="AC15" s="163">
        <v>627</v>
      </c>
      <c r="AD15" s="164"/>
      <c r="AE15" s="164"/>
      <c r="AF15" s="164"/>
      <c r="AG15" s="200"/>
      <c r="AH15" s="163">
        <v>630</v>
      </c>
      <c r="AI15" s="164"/>
      <c r="AJ15" s="164"/>
      <c r="AK15" s="164"/>
      <c r="AL15" s="165"/>
      <c r="AM15" s="109"/>
      <c r="AN15" s="110"/>
      <c r="AO15" s="110"/>
      <c r="AP15" s="110"/>
      <c r="AQ15" s="110"/>
      <c r="AR15" s="110"/>
      <c r="AS15" s="110"/>
      <c r="AT15" s="111"/>
      <c r="AU15" s="112"/>
      <c r="AV15" s="113"/>
      <c r="AW15" s="113"/>
      <c r="AX15" s="113"/>
      <c r="AY15" s="92" t="s">
        <v>87</v>
      </c>
      <c r="AZ15" s="93"/>
      <c r="BA15" s="93"/>
      <c r="BB15" s="93"/>
      <c r="BC15" s="93"/>
      <c r="BD15" s="93"/>
      <c r="BE15" s="93"/>
      <c r="BF15" s="93"/>
      <c r="BG15" s="93"/>
      <c r="BH15" s="93"/>
      <c r="BI15" s="93"/>
      <c r="BJ15" s="93"/>
      <c r="BK15" s="93"/>
      <c r="BL15" s="93"/>
      <c r="BM15" s="94"/>
      <c r="BN15" s="95">
        <v>504236</v>
      </c>
      <c r="BO15" s="96"/>
      <c r="BP15" s="96"/>
      <c r="BQ15" s="96"/>
      <c r="BR15" s="96"/>
      <c r="BS15" s="96"/>
      <c r="BT15" s="96"/>
      <c r="BU15" s="97"/>
      <c r="BV15" s="95">
        <v>510856</v>
      </c>
      <c r="BW15" s="96"/>
      <c r="BX15" s="96"/>
      <c r="BY15" s="96"/>
      <c r="BZ15" s="96"/>
      <c r="CA15" s="96"/>
      <c r="CB15" s="96"/>
      <c r="CC15" s="97"/>
      <c r="CD15" s="214" t="s">
        <v>88</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89</v>
      </c>
      <c r="M16" s="220"/>
      <c r="N16" s="220"/>
      <c r="O16" s="220"/>
      <c r="P16" s="220"/>
      <c r="Q16" s="221"/>
      <c r="R16" s="222" t="s">
        <v>90</v>
      </c>
      <c r="S16" s="223"/>
      <c r="T16" s="223"/>
      <c r="U16" s="223"/>
      <c r="V16" s="224"/>
      <c r="W16" s="89"/>
      <c r="X16" s="90"/>
      <c r="Y16" s="90"/>
      <c r="Z16" s="90"/>
      <c r="AA16" s="90"/>
      <c r="AB16" s="105"/>
      <c r="AC16" s="204">
        <v>23.4</v>
      </c>
      <c r="AD16" s="205"/>
      <c r="AE16" s="205"/>
      <c r="AF16" s="205"/>
      <c r="AG16" s="206"/>
      <c r="AH16" s="204">
        <v>23.2</v>
      </c>
      <c r="AI16" s="205"/>
      <c r="AJ16" s="205"/>
      <c r="AK16" s="205"/>
      <c r="AL16" s="207"/>
      <c r="AM16" s="109"/>
      <c r="AN16" s="110"/>
      <c r="AO16" s="110"/>
      <c r="AP16" s="110"/>
      <c r="AQ16" s="110"/>
      <c r="AR16" s="110"/>
      <c r="AS16" s="110"/>
      <c r="AT16" s="111"/>
      <c r="AU16" s="112"/>
      <c r="AV16" s="113"/>
      <c r="AW16" s="113"/>
      <c r="AX16" s="113"/>
      <c r="AY16" s="114" t="s">
        <v>91</v>
      </c>
      <c r="AZ16" s="115"/>
      <c r="BA16" s="115"/>
      <c r="BB16" s="115"/>
      <c r="BC16" s="115"/>
      <c r="BD16" s="115"/>
      <c r="BE16" s="115"/>
      <c r="BF16" s="115"/>
      <c r="BG16" s="115"/>
      <c r="BH16" s="115"/>
      <c r="BI16" s="115"/>
      <c r="BJ16" s="115"/>
      <c r="BK16" s="115"/>
      <c r="BL16" s="115"/>
      <c r="BM16" s="116"/>
      <c r="BN16" s="117">
        <v>1679884</v>
      </c>
      <c r="BO16" s="118"/>
      <c r="BP16" s="118"/>
      <c r="BQ16" s="118"/>
      <c r="BR16" s="118"/>
      <c r="BS16" s="118"/>
      <c r="BT16" s="118"/>
      <c r="BU16" s="119"/>
      <c r="BV16" s="117">
        <v>1687995</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92</v>
      </c>
      <c r="N17" s="233"/>
      <c r="O17" s="233"/>
      <c r="P17" s="233"/>
      <c r="Q17" s="234"/>
      <c r="R17" s="222" t="s">
        <v>93</v>
      </c>
      <c r="S17" s="223"/>
      <c r="T17" s="223"/>
      <c r="U17" s="223"/>
      <c r="V17" s="224"/>
      <c r="W17" s="131" t="s">
        <v>94</v>
      </c>
      <c r="X17" s="132"/>
      <c r="Y17" s="132"/>
      <c r="Z17" s="132"/>
      <c r="AA17" s="132"/>
      <c r="AB17" s="127"/>
      <c r="AC17" s="163">
        <v>1430</v>
      </c>
      <c r="AD17" s="164"/>
      <c r="AE17" s="164"/>
      <c r="AF17" s="164"/>
      <c r="AG17" s="200"/>
      <c r="AH17" s="163">
        <v>1428</v>
      </c>
      <c r="AI17" s="164"/>
      <c r="AJ17" s="164"/>
      <c r="AK17" s="164"/>
      <c r="AL17" s="165"/>
      <c r="AM17" s="109"/>
      <c r="AN17" s="110"/>
      <c r="AO17" s="110"/>
      <c r="AP17" s="110"/>
      <c r="AQ17" s="110"/>
      <c r="AR17" s="110"/>
      <c r="AS17" s="110"/>
      <c r="AT17" s="111"/>
      <c r="AU17" s="112"/>
      <c r="AV17" s="113"/>
      <c r="AW17" s="113"/>
      <c r="AX17" s="113"/>
      <c r="AY17" s="114" t="s">
        <v>95</v>
      </c>
      <c r="AZ17" s="115"/>
      <c r="BA17" s="115"/>
      <c r="BB17" s="115"/>
      <c r="BC17" s="115"/>
      <c r="BD17" s="115"/>
      <c r="BE17" s="115"/>
      <c r="BF17" s="115"/>
      <c r="BG17" s="115"/>
      <c r="BH17" s="115"/>
      <c r="BI17" s="115"/>
      <c r="BJ17" s="115"/>
      <c r="BK17" s="115"/>
      <c r="BL17" s="115"/>
      <c r="BM17" s="116"/>
      <c r="BN17" s="117">
        <v>633883</v>
      </c>
      <c r="BO17" s="118"/>
      <c r="BP17" s="118"/>
      <c r="BQ17" s="118"/>
      <c r="BR17" s="118"/>
      <c r="BS17" s="118"/>
      <c r="BT17" s="118"/>
      <c r="BU17" s="119"/>
      <c r="BV17" s="117">
        <v>643138</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96</v>
      </c>
      <c r="C18" s="155"/>
      <c r="D18" s="155"/>
      <c r="E18" s="236"/>
      <c r="F18" s="236"/>
      <c r="G18" s="236"/>
      <c r="H18" s="236"/>
      <c r="I18" s="236"/>
      <c r="J18" s="236"/>
      <c r="K18" s="236"/>
      <c r="L18" s="237">
        <v>24.33</v>
      </c>
      <c r="M18" s="237"/>
      <c r="N18" s="237"/>
      <c r="O18" s="237"/>
      <c r="P18" s="237"/>
      <c r="Q18" s="237"/>
      <c r="R18" s="238"/>
      <c r="S18" s="238"/>
      <c r="T18" s="238"/>
      <c r="U18" s="238"/>
      <c r="V18" s="239"/>
      <c r="W18" s="147"/>
      <c r="X18" s="148"/>
      <c r="Y18" s="148"/>
      <c r="Z18" s="148"/>
      <c r="AA18" s="148"/>
      <c r="AB18" s="143"/>
      <c r="AC18" s="240">
        <v>53.4</v>
      </c>
      <c r="AD18" s="241"/>
      <c r="AE18" s="241"/>
      <c r="AF18" s="241"/>
      <c r="AG18" s="242"/>
      <c r="AH18" s="240">
        <v>52.7</v>
      </c>
      <c r="AI18" s="241"/>
      <c r="AJ18" s="241"/>
      <c r="AK18" s="241"/>
      <c r="AL18" s="243"/>
      <c r="AM18" s="109"/>
      <c r="AN18" s="110"/>
      <c r="AO18" s="110"/>
      <c r="AP18" s="110"/>
      <c r="AQ18" s="110"/>
      <c r="AR18" s="110"/>
      <c r="AS18" s="110"/>
      <c r="AT18" s="111"/>
      <c r="AU18" s="112"/>
      <c r="AV18" s="113"/>
      <c r="AW18" s="113"/>
      <c r="AX18" s="113"/>
      <c r="AY18" s="114" t="s">
        <v>97</v>
      </c>
      <c r="AZ18" s="115"/>
      <c r="BA18" s="115"/>
      <c r="BB18" s="115"/>
      <c r="BC18" s="115"/>
      <c r="BD18" s="115"/>
      <c r="BE18" s="115"/>
      <c r="BF18" s="115"/>
      <c r="BG18" s="115"/>
      <c r="BH18" s="115"/>
      <c r="BI18" s="115"/>
      <c r="BJ18" s="115"/>
      <c r="BK18" s="115"/>
      <c r="BL18" s="115"/>
      <c r="BM18" s="116"/>
      <c r="BN18" s="117">
        <v>1791352</v>
      </c>
      <c r="BO18" s="118"/>
      <c r="BP18" s="118"/>
      <c r="BQ18" s="118"/>
      <c r="BR18" s="118"/>
      <c r="BS18" s="118"/>
      <c r="BT18" s="118"/>
      <c r="BU18" s="119"/>
      <c r="BV18" s="117">
        <v>1759660</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98</v>
      </c>
      <c r="C19" s="155"/>
      <c r="D19" s="155"/>
      <c r="E19" s="236"/>
      <c r="F19" s="236"/>
      <c r="G19" s="236"/>
      <c r="H19" s="236"/>
      <c r="I19" s="236"/>
      <c r="J19" s="236"/>
      <c r="K19" s="236"/>
      <c r="L19" s="244">
        <v>216</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99</v>
      </c>
      <c r="AZ19" s="115"/>
      <c r="BA19" s="115"/>
      <c r="BB19" s="115"/>
      <c r="BC19" s="115"/>
      <c r="BD19" s="115"/>
      <c r="BE19" s="115"/>
      <c r="BF19" s="115"/>
      <c r="BG19" s="115"/>
      <c r="BH19" s="115"/>
      <c r="BI19" s="115"/>
      <c r="BJ19" s="115"/>
      <c r="BK19" s="115"/>
      <c r="BL19" s="115"/>
      <c r="BM19" s="116"/>
      <c r="BN19" s="117">
        <v>3035548</v>
      </c>
      <c r="BO19" s="118"/>
      <c r="BP19" s="118"/>
      <c r="BQ19" s="118"/>
      <c r="BR19" s="118"/>
      <c r="BS19" s="118"/>
      <c r="BT19" s="118"/>
      <c r="BU19" s="119"/>
      <c r="BV19" s="117">
        <v>2656264</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100</v>
      </c>
      <c r="C20" s="155"/>
      <c r="D20" s="155"/>
      <c r="E20" s="236"/>
      <c r="F20" s="236"/>
      <c r="G20" s="236"/>
      <c r="H20" s="236"/>
      <c r="I20" s="236"/>
      <c r="J20" s="236"/>
      <c r="K20" s="236"/>
      <c r="L20" s="244">
        <v>1825</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101</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102</v>
      </c>
      <c r="C22" s="259"/>
      <c r="D22" s="260"/>
      <c r="E22" s="129" t="s">
        <v>27</v>
      </c>
      <c r="F22" s="132"/>
      <c r="G22" s="132"/>
      <c r="H22" s="132"/>
      <c r="I22" s="132"/>
      <c r="J22" s="132"/>
      <c r="K22" s="127"/>
      <c r="L22" s="129" t="s">
        <v>103</v>
      </c>
      <c r="M22" s="132"/>
      <c r="N22" s="132"/>
      <c r="O22" s="132"/>
      <c r="P22" s="127"/>
      <c r="Q22" s="261" t="s">
        <v>104</v>
      </c>
      <c r="R22" s="262"/>
      <c r="S22" s="262"/>
      <c r="T22" s="262"/>
      <c r="U22" s="262"/>
      <c r="V22" s="263"/>
      <c r="W22" s="264" t="s">
        <v>105</v>
      </c>
      <c r="X22" s="259"/>
      <c r="Y22" s="260"/>
      <c r="Z22" s="129" t="s">
        <v>27</v>
      </c>
      <c r="AA22" s="132"/>
      <c r="AB22" s="132"/>
      <c r="AC22" s="132"/>
      <c r="AD22" s="132"/>
      <c r="AE22" s="132"/>
      <c r="AF22" s="132"/>
      <c r="AG22" s="127"/>
      <c r="AH22" s="265" t="s">
        <v>106</v>
      </c>
      <c r="AI22" s="132"/>
      <c r="AJ22" s="132"/>
      <c r="AK22" s="132"/>
      <c r="AL22" s="127"/>
      <c r="AM22" s="265" t="s">
        <v>107</v>
      </c>
      <c r="AN22" s="266"/>
      <c r="AO22" s="266"/>
      <c r="AP22" s="266"/>
      <c r="AQ22" s="266"/>
      <c r="AR22" s="267"/>
      <c r="AS22" s="261" t="s">
        <v>104</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108</v>
      </c>
      <c r="AZ23" s="93"/>
      <c r="BA23" s="93"/>
      <c r="BB23" s="93"/>
      <c r="BC23" s="93"/>
      <c r="BD23" s="93"/>
      <c r="BE23" s="93"/>
      <c r="BF23" s="93"/>
      <c r="BG23" s="93"/>
      <c r="BH23" s="93"/>
      <c r="BI23" s="93"/>
      <c r="BJ23" s="93"/>
      <c r="BK23" s="93"/>
      <c r="BL23" s="93"/>
      <c r="BM23" s="94"/>
      <c r="BN23" s="117">
        <v>2299657</v>
      </c>
      <c r="BO23" s="118"/>
      <c r="BP23" s="118"/>
      <c r="BQ23" s="118"/>
      <c r="BR23" s="118"/>
      <c r="BS23" s="118"/>
      <c r="BT23" s="118"/>
      <c r="BU23" s="119"/>
      <c r="BV23" s="117">
        <v>2252026</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109</v>
      </c>
      <c r="F24" s="110"/>
      <c r="G24" s="110"/>
      <c r="H24" s="110"/>
      <c r="I24" s="110"/>
      <c r="J24" s="110"/>
      <c r="K24" s="111"/>
      <c r="L24" s="163">
        <v>1</v>
      </c>
      <c r="M24" s="164"/>
      <c r="N24" s="164"/>
      <c r="O24" s="164"/>
      <c r="P24" s="200"/>
      <c r="Q24" s="163">
        <v>7330</v>
      </c>
      <c r="R24" s="164"/>
      <c r="S24" s="164"/>
      <c r="T24" s="164"/>
      <c r="U24" s="164"/>
      <c r="V24" s="200"/>
      <c r="W24" s="281"/>
      <c r="X24" s="276"/>
      <c r="Y24" s="277"/>
      <c r="Z24" s="162" t="s">
        <v>110</v>
      </c>
      <c r="AA24" s="110"/>
      <c r="AB24" s="110"/>
      <c r="AC24" s="110"/>
      <c r="AD24" s="110"/>
      <c r="AE24" s="110"/>
      <c r="AF24" s="110"/>
      <c r="AG24" s="111"/>
      <c r="AH24" s="163">
        <v>61</v>
      </c>
      <c r="AI24" s="164"/>
      <c r="AJ24" s="164"/>
      <c r="AK24" s="164"/>
      <c r="AL24" s="200"/>
      <c r="AM24" s="163">
        <v>190320</v>
      </c>
      <c r="AN24" s="164"/>
      <c r="AO24" s="164"/>
      <c r="AP24" s="164"/>
      <c r="AQ24" s="164"/>
      <c r="AR24" s="200"/>
      <c r="AS24" s="163">
        <v>3120</v>
      </c>
      <c r="AT24" s="164"/>
      <c r="AU24" s="164"/>
      <c r="AV24" s="164"/>
      <c r="AW24" s="164"/>
      <c r="AX24" s="165"/>
      <c r="AY24" s="269" t="s">
        <v>111</v>
      </c>
      <c r="AZ24" s="270"/>
      <c r="BA24" s="270"/>
      <c r="BB24" s="270"/>
      <c r="BC24" s="270"/>
      <c r="BD24" s="270"/>
      <c r="BE24" s="270"/>
      <c r="BF24" s="270"/>
      <c r="BG24" s="270"/>
      <c r="BH24" s="270"/>
      <c r="BI24" s="270"/>
      <c r="BJ24" s="270"/>
      <c r="BK24" s="270"/>
      <c r="BL24" s="270"/>
      <c r="BM24" s="271"/>
      <c r="BN24" s="117">
        <v>2236669</v>
      </c>
      <c r="BO24" s="118"/>
      <c r="BP24" s="118"/>
      <c r="BQ24" s="118"/>
      <c r="BR24" s="118"/>
      <c r="BS24" s="118"/>
      <c r="BT24" s="118"/>
      <c r="BU24" s="119"/>
      <c r="BV24" s="117">
        <v>2178050</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112</v>
      </c>
      <c r="F25" s="110"/>
      <c r="G25" s="110"/>
      <c r="H25" s="110"/>
      <c r="I25" s="110"/>
      <c r="J25" s="110"/>
      <c r="K25" s="111"/>
      <c r="L25" s="163">
        <v>1</v>
      </c>
      <c r="M25" s="164"/>
      <c r="N25" s="164"/>
      <c r="O25" s="164"/>
      <c r="P25" s="200"/>
      <c r="Q25" s="163">
        <v>5450</v>
      </c>
      <c r="R25" s="164"/>
      <c r="S25" s="164"/>
      <c r="T25" s="164"/>
      <c r="U25" s="164"/>
      <c r="V25" s="200"/>
      <c r="W25" s="281"/>
      <c r="X25" s="276"/>
      <c r="Y25" s="277"/>
      <c r="Z25" s="162" t="s">
        <v>113</v>
      </c>
      <c r="AA25" s="110"/>
      <c r="AB25" s="110"/>
      <c r="AC25" s="110"/>
      <c r="AD25" s="110"/>
      <c r="AE25" s="110"/>
      <c r="AF25" s="110"/>
      <c r="AG25" s="111"/>
      <c r="AH25" s="163" t="s">
        <v>67</v>
      </c>
      <c r="AI25" s="164"/>
      <c r="AJ25" s="164"/>
      <c r="AK25" s="164"/>
      <c r="AL25" s="200"/>
      <c r="AM25" s="163" t="s">
        <v>67</v>
      </c>
      <c r="AN25" s="164"/>
      <c r="AO25" s="164"/>
      <c r="AP25" s="164"/>
      <c r="AQ25" s="164"/>
      <c r="AR25" s="200"/>
      <c r="AS25" s="163" t="s">
        <v>77</v>
      </c>
      <c r="AT25" s="164"/>
      <c r="AU25" s="164"/>
      <c r="AV25" s="164"/>
      <c r="AW25" s="164"/>
      <c r="AX25" s="165"/>
      <c r="AY25" s="92" t="s">
        <v>114</v>
      </c>
      <c r="AZ25" s="93"/>
      <c r="BA25" s="93"/>
      <c r="BB25" s="93"/>
      <c r="BC25" s="93"/>
      <c r="BD25" s="93"/>
      <c r="BE25" s="93"/>
      <c r="BF25" s="93"/>
      <c r="BG25" s="93"/>
      <c r="BH25" s="93"/>
      <c r="BI25" s="93"/>
      <c r="BJ25" s="93"/>
      <c r="BK25" s="93"/>
      <c r="BL25" s="93"/>
      <c r="BM25" s="94"/>
      <c r="BN25" s="95">
        <v>485216</v>
      </c>
      <c r="BO25" s="96"/>
      <c r="BP25" s="96"/>
      <c r="BQ25" s="96"/>
      <c r="BR25" s="96"/>
      <c r="BS25" s="96"/>
      <c r="BT25" s="96"/>
      <c r="BU25" s="97"/>
      <c r="BV25" s="95">
        <v>303995</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115</v>
      </c>
      <c r="F26" s="110"/>
      <c r="G26" s="110"/>
      <c r="H26" s="110"/>
      <c r="I26" s="110"/>
      <c r="J26" s="110"/>
      <c r="K26" s="111"/>
      <c r="L26" s="163">
        <v>1</v>
      </c>
      <c r="M26" s="164"/>
      <c r="N26" s="164"/>
      <c r="O26" s="164"/>
      <c r="P26" s="200"/>
      <c r="Q26" s="163">
        <v>5080</v>
      </c>
      <c r="R26" s="164"/>
      <c r="S26" s="164"/>
      <c r="T26" s="164"/>
      <c r="U26" s="164"/>
      <c r="V26" s="200"/>
      <c r="W26" s="281"/>
      <c r="X26" s="276"/>
      <c r="Y26" s="277"/>
      <c r="Z26" s="162" t="s">
        <v>116</v>
      </c>
      <c r="AA26" s="286"/>
      <c r="AB26" s="286"/>
      <c r="AC26" s="286"/>
      <c r="AD26" s="286"/>
      <c r="AE26" s="286"/>
      <c r="AF26" s="286"/>
      <c r="AG26" s="287"/>
      <c r="AH26" s="163">
        <v>1</v>
      </c>
      <c r="AI26" s="164"/>
      <c r="AJ26" s="164"/>
      <c r="AK26" s="164"/>
      <c r="AL26" s="200"/>
      <c r="AM26" s="163" t="s">
        <v>117</v>
      </c>
      <c r="AN26" s="164"/>
      <c r="AO26" s="164"/>
      <c r="AP26" s="164"/>
      <c r="AQ26" s="164"/>
      <c r="AR26" s="200"/>
      <c r="AS26" s="163" t="s">
        <v>118</v>
      </c>
      <c r="AT26" s="164"/>
      <c r="AU26" s="164"/>
      <c r="AV26" s="164"/>
      <c r="AW26" s="164"/>
      <c r="AX26" s="165"/>
      <c r="AY26" s="120" t="s">
        <v>119</v>
      </c>
      <c r="AZ26" s="121"/>
      <c r="BA26" s="121"/>
      <c r="BB26" s="121"/>
      <c r="BC26" s="121"/>
      <c r="BD26" s="121"/>
      <c r="BE26" s="121"/>
      <c r="BF26" s="121"/>
      <c r="BG26" s="121"/>
      <c r="BH26" s="121"/>
      <c r="BI26" s="121"/>
      <c r="BJ26" s="121"/>
      <c r="BK26" s="121"/>
      <c r="BL26" s="121"/>
      <c r="BM26" s="122"/>
      <c r="BN26" s="117" t="s">
        <v>67</v>
      </c>
      <c r="BO26" s="118"/>
      <c r="BP26" s="118"/>
      <c r="BQ26" s="118"/>
      <c r="BR26" s="118"/>
      <c r="BS26" s="118"/>
      <c r="BT26" s="118"/>
      <c r="BU26" s="119"/>
      <c r="BV26" s="117" t="s">
        <v>67</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120</v>
      </c>
      <c r="F27" s="110"/>
      <c r="G27" s="110"/>
      <c r="H27" s="110"/>
      <c r="I27" s="110"/>
      <c r="J27" s="110"/>
      <c r="K27" s="111"/>
      <c r="L27" s="163">
        <v>1</v>
      </c>
      <c r="M27" s="164"/>
      <c r="N27" s="164"/>
      <c r="O27" s="164"/>
      <c r="P27" s="200"/>
      <c r="Q27" s="163">
        <v>3150</v>
      </c>
      <c r="R27" s="164"/>
      <c r="S27" s="164"/>
      <c r="T27" s="164"/>
      <c r="U27" s="164"/>
      <c r="V27" s="200"/>
      <c r="W27" s="281"/>
      <c r="X27" s="276"/>
      <c r="Y27" s="277"/>
      <c r="Z27" s="162" t="s">
        <v>121</v>
      </c>
      <c r="AA27" s="110"/>
      <c r="AB27" s="110"/>
      <c r="AC27" s="110"/>
      <c r="AD27" s="110"/>
      <c r="AE27" s="110"/>
      <c r="AF27" s="110"/>
      <c r="AG27" s="111"/>
      <c r="AH27" s="163" t="s">
        <v>67</v>
      </c>
      <c r="AI27" s="164"/>
      <c r="AJ27" s="164"/>
      <c r="AK27" s="164"/>
      <c r="AL27" s="200"/>
      <c r="AM27" s="163" t="s">
        <v>67</v>
      </c>
      <c r="AN27" s="164"/>
      <c r="AO27" s="164"/>
      <c r="AP27" s="164"/>
      <c r="AQ27" s="164"/>
      <c r="AR27" s="200"/>
      <c r="AS27" s="163" t="s">
        <v>77</v>
      </c>
      <c r="AT27" s="164"/>
      <c r="AU27" s="164"/>
      <c r="AV27" s="164"/>
      <c r="AW27" s="164"/>
      <c r="AX27" s="165"/>
      <c r="AY27" s="208" t="s">
        <v>122</v>
      </c>
      <c r="AZ27" s="209"/>
      <c r="BA27" s="209"/>
      <c r="BB27" s="209"/>
      <c r="BC27" s="209"/>
      <c r="BD27" s="209"/>
      <c r="BE27" s="209"/>
      <c r="BF27" s="209"/>
      <c r="BG27" s="209"/>
      <c r="BH27" s="209"/>
      <c r="BI27" s="209"/>
      <c r="BJ27" s="209"/>
      <c r="BK27" s="209"/>
      <c r="BL27" s="209"/>
      <c r="BM27" s="210"/>
      <c r="BN27" s="272" t="s">
        <v>67</v>
      </c>
      <c r="BO27" s="273"/>
      <c r="BP27" s="273"/>
      <c r="BQ27" s="273"/>
      <c r="BR27" s="273"/>
      <c r="BS27" s="273"/>
      <c r="BT27" s="273"/>
      <c r="BU27" s="274"/>
      <c r="BV27" s="272">
        <v>140000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123</v>
      </c>
      <c r="F28" s="110"/>
      <c r="G28" s="110"/>
      <c r="H28" s="110"/>
      <c r="I28" s="110"/>
      <c r="J28" s="110"/>
      <c r="K28" s="111"/>
      <c r="L28" s="163">
        <v>1</v>
      </c>
      <c r="M28" s="164"/>
      <c r="N28" s="164"/>
      <c r="O28" s="164"/>
      <c r="P28" s="200"/>
      <c r="Q28" s="163">
        <v>2600</v>
      </c>
      <c r="R28" s="164"/>
      <c r="S28" s="164"/>
      <c r="T28" s="164"/>
      <c r="U28" s="164"/>
      <c r="V28" s="200"/>
      <c r="W28" s="281"/>
      <c r="X28" s="276"/>
      <c r="Y28" s="277"/>
      <c r="Z28" s="162" t="s">
        <v>124</v>
      </c>
      <c r="AA28" s="110"/>
      <c r="AB28" s="110"/>
      <c r="AC28" s="110"/>
      <c r="AD28" s="110"/>
      <c r="AE28" s="110"/>
      <c r="AF28" s="110"/>
      <c r="AG28" s="111"/>
      <c r="AH28" s="163" t="s">
        <v>77</v>
      </c>
      <c r="AI28" s="164"/>
      <c r="AJ28" s="164"/>
      <c r="AK28" s="164"/>
      <c r="AL28" s="200"/>
      <c r="AM28" s="163" t="s">
        <v>77</v>
      </c>
      <c r="AN28" s="164"/>
      <c r="AO28" s="164"/>
      <c r="AP28" s="164"/>
      <c r="AQ28" s="164"/>
      <c r="AR28" s="200"/>
      <c r="AS28" s="163" t="s">
        <v>67</v>
      </c>
      <c r="AT28" s="164"/>
      <c r="AU28" s="164"/>
      <c r="AV28" s="164"/>
      <c r="AW28" s="164"/>
      <c r="AX28" s="165"/>
      <c r="AY28" s="289" t="s">
        <v>125</v>
      </c>
      <c r="AZ28" s="290"/>
      <c r="BA28" s="290"/>
      <c r="BB28" s="291"/>
      <c r="BC28" s="92" t="s">
        <v>126</v>
      </c>
      <c r="BD28" s="93"/>
      <c r="BE28" s="93"/>
      <c r="BF28" s="93"/>
      <c r="BG28" s="93"/>
      <c r="BH28" s="93"/>
      <c r="BI28" s="93"/>
      <c r="BJ28" s="93"/>
      <c r="BK28" s="93"/>
      <c r="BL28" s="93"/>
      <c r="BM28" s="94"/>
      <c r="BN28" s="95">
        <v>425970</v>
      </c>
      <c r="BO28" s="96"/>
      <c r="BP28" s="96"/>
      <c r="BQ28" s="96"/>
      <c r="BR28" s="96"/>
      <c r="BS28" s="96"/>
      <c r="BT28" s="96"/>
      <c r="BU28" s="97"/>
      <c r="BV28" s="95">
        <v>435849</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127</v>
      </c>
      <c r="F29" s="110"/>
      <c r="G29" s="110"/>
      <c r="H29" s="110"/>
      <c r="I29" s="110"/>
      <c r="J29" s="110"/>
      <c r="K29" s="111"/>
      <c r="L29" s="163">
        <v>8</v>
      </c>
      <c r="M29" s="164"/>
      <c r="N29" s="164"/>
      <c r="O29" s="164"/>
      <c r="P29" s="200"/>
      <c r="Q29" s="163">
        <v>2360</v>
      </c>
      <c r="R29" s="164"/>
      <c r="S29" s="164"/>
      <c r="T29" s="164"/>
      <c r="U29" s="164"/>
      <c r="V29" s="200"/>
      <c r="W29" s="292"/>
      <c r="X29" s="293"/>
      <c r="Y29" s="294"/>
      <c r="Z29" s="162" t="s">
        <v>128</v>
      </c>
      <c r="AA29" s="110"/>
      <c r="AB29" s="110"/>
      <c r="AC29" s="110"/>
      <c r="AD29" s="110"/>
      <c r="AE29" s="110"/>
      <c r="AF29" s="110"/>
      <c r="AG29" s="111"/>
      <c r="AH29" s="163">
        <v>61</v>
      </c>
      <c r="AI29" s="164"/>
      <c r="AJ29" s="164"/>
      <c r="AK29" s="164"/>
      <c r="AL29" s="200"/>
      <c r="AM29" s="163">
        <v>190320</v>
      </c>
      <c r="AN29" s="164"/>
      <c r="AO29" s="164"/>
      <c r="AP29" s="164"/>
      <c r="AQ29" s="164"/>
      <c r="AR29" s="200"/>
      <c r="AS29" s="163">
        <v>3120</v>
      </c>
      <c r="AT29" s="164"/>
      <c r="AU29" s="164"/>
      <c r="AV29" s="164"/>
      <c r="AW29" s="164"/>
      <c r="AX29" s="165"/>
      <c r="AY29" s="295"/>
      <c r="AZ29" s="296"/>
      <c r="BA29" s="296"/>
      <c r="BB29" s="297"/>
      <c r="BC29" s="114" t="s">
        <v>129</v>
      </c>
      <c r="BD29" s="115"/>
      <c r="BE29" s="115"/>
      <c r="BF29" s="115"/>
      <c r="BG29" s="115"/>
      <c r="BH29" s="115"/>
      <c r="BI29" s="115"/>
      <c r="BJ29" s="115"/>
      <c r="BK29" s="115"/>
      <c r="BL29" s="115"/>
      <c r="BM29" s="116"/>
      <c r="BN29" s="117">
        <v>367357</v>
      </c>
      <c r="BO29" s="118"/>
      <c r="BP29" s="118"/>
      <c r="BQ29" s="118"/>
      <c r="BR29" s="118"/>
      <c r="BS29" s="118"/>
      <c r="BT29" s="118"/>
      <c r="BU29" s="119"/>
      <c r="BV29" s="117">
        <v>362956</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130</v>
      </c>
      <c r="X30" s="305"/>
      <c r="Y30" s="305"/>
      <c r="Z30" s="305"/>
      <c r="AA30" s="305"/>
      <c r="AB30" s="305"/>
      <c r="AC30" s="305"/>
      <c r="AD30" s="305"/>
      <c r="AE30" s="305"/>
      <c r="AF30" s="305"/>
      <c r="AG30" s="306"/>
      <c r="AH30" s="240">
        <v>95.9</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131</v>
      </c>
      <c r="BD30" s="270"/>
      <c r="BE30" s="270"/>
      <c r="BF30" s="270"/>
      <c r="BG30" s="270"/>
      <c r="BH30" s="270"/>
      <c r="BI30" s="270"/>
      <c r="BJ30" s="270"/>
      <c r="BK30" s="270"/>
      <c r="BL30" s="270"/>
      <c r="BM30" s="271"/>
      <c r="BN30" s="272">
        <v>830586</v>
      </c>
      <c r="BO30" s="273"/>
      <c r="BP30" s="273"/>
      <c r="BQ30" s="273"/>
      <c r="BR30" s="273"/>
      <c r="BS30" s="273"/>
      <c r="BT30" s="273"/>
      <c r="BU30" s="274"/>
      <c r="BV30" s="272">
        <v>613059</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132</v>
      </c>
      <c r="D32" s="320"/>
      <c r="E32" s="320"/>
      <c r="F32" s="317"/>
      <c r="G32" s="317"/>
      <c r="H32" s="317"/>
      <c r="I32" s="317"/>
      <c r="J32" s="317"/>
      <c r="K32" s="317"/>
      <c r="L32" s="317"/>
      <c r="M32" s="317"/>
      <c r="N32" s="317"/>
      <c r="O32" s="317"/>
      <c r="P32" s="317"/>
      <c r="Q32" s="317"/>
      <c r="R32" s="317"/>
      <c r="S32" s="317"/>
      <c r="T32" s="317"/>
      <c r="U32" s="317" t="s">
        <v>133</v>
      </c>
      <c r="V32" s="317"/>
      <c r="W32" s="317"/>
      <c r="X32" s="317"/>
      <c r="Y32" s="317"/>
      <c r="Z32" s="317"/>
      <c r="AA32" s="317"/>
      <c r="AB32" s="317"/>
      <c r="AC32" s="317"/>
      <c r="AD32" s="317"/>
      <c r="AE32" s="317"/>
      <c r="AF32" s="317"/>
      <c r="AG32" s="317"/>
      <c r="AH32" s="317"/>
      <c r="AI32" s="317"/>
      <c r="AJ32" s="317"/>
      <c r="AK32" s="317"/>
      <c r="AL32" s="317"/>
      <c r="AM32" s="321" t="s">
        <v>134</v>
      </c>
      <c r="AN32" s="317"/>
      <c r="AO32" s="317"/>
      <c r="AP32" s="317"/>
      <c r="AQ32" s="317"/>
      <c r="AR32" s="317"/>
      <c r="AS32" s="321"/>
      <c r="AT32" s="321"/>
      <c r="AU32" s="321"/>
      <c r="AV32" s="321"/>
      <c r="AW32" s="321"/>
      <c r="AX32" s="321"/>
      <c r="AY32" s="321"/>
      <c r="AZ32" s="321"/>
      <c r="BA32" s="321"/>
      <c r="BB32" s="317"/>
      <c r="BC32" s="321"/>
      <c r="BD32" s="317"/>
      <c r="BE32" s="321" t="s">
        <v>135</v>
      </c>
      <c r="BF32" s="317"/>
      <c r="BG32" s="317"/>
      <c r="BH32" s="317"/>
      <c r="BI32" s="317"/>
      <c r="BJ32" s="321"/>
      <c r="BK32" s="321"/>
      <c r="BL32" s="321"/>
      <c r="BM32" s="321"/>
      <c r="BN32" s="321"/>
      <c r="BO32" s="321"/>
      <c r="BP32" s="321"/>
      <c r="BQ32" s="321"/>
      <c r="BR32" s="317"/>
      <c r="BS32" s="317"/>
      <c r="BT32" s="317"/>
      <c r="BU32" s="317"/>
      <c r="BV32" s="317"/>
      <c r="BW32" s="317" t="s">
        <v>136</v>
      </c>
      <c r="BX32" s="317"/>
      <c r="BY32" s="317"/>
      <c r="BZ32" s="317"/>
      <c r="CA32" s="317"/>
      <c r="CB32" s="321"/>
      <c r="CC32" s="321"/>
      <c r="CD32" s="321"/>
      <c r="CE32" s="321"/>
      <c r="CF32" s="321"/>
      <c r="CG32" s="321"/>
      <c r="CH32" s="321"/>
      <c r="CI32" s="321"/>
      <c r="CJ32" s="321"/>
      <c r="CK32" s="321"/>
      <c r="CL32" s="321"/>
      <c r="CM32" s="321"/>
      <c r="CN32" s="321"/>
      <c r="CO32" s="321" t="s">
        <v>137</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138</v>
      </c>
      <c r="D33" s="140"/>
      <c r="E33" s="87" t="s">
        <v>139</v>
      </c>
      <c r="F33" s="87"/>
      <c r="G33" s="87"/>
      <c r="H33" s="87"/>
      <c r="I33" s="87"/>
      <c r="J33" s="87"/>
      <c r="K33" s="87"/>
      <c r="L33" s="87"/>
      <c r="M33" s="87"/>
      <c r="N33" s="87"/>
      <c r="O33" s="87"/>
      <c r="P33" s="87"/>
      <c r="Q33" s="87"/>
      <c r="R33" s="87"/>
      <c r="S33" s="87"/>
      <c r="T33" s="322"/>
      <c r="U33" s="140" t="s">
        <v>140</v>
      </c>
      <c r="V33" s="140"/>
      <c r="W33" s="87" t="s">
        <v>139</v>
      </c>
      <c r="X33" s="87"/>
      <c r="Y33" s="87"/>
      <c r="Z33" s="87"/>
      <c r="AA33" s="87"/>
      <c r="AB33" s="87"/>
      <c r="AC33" s="87"/>
      <c r="AD33" s="87"/>
      <c r="AE33" s="87"/>
      <c r="AF33" s="87"/>
      <c r="AG33" s="87"/>
      <c r="AH33" s="87"/>
      <c r="AI33" s="87"/>
      <c r="AJ33" s="87"/>
      <c r="AK33" s="87"/>
      <c r="AL33" s="322"/>
      <c r="AM33" s="140" t="s">
        <v>138</v>
      </c>
      <c r="AN33" s="140"/>
      <c r="AO33" s="87" t="s">
        <v>139</v>
      </c>
      <c r="AP33" s="87"/>
      <c r="AQ33" s="87"/>
      <c r="AR33" s="87"/>
      <c r="AS33" s="87"/>
      <c r="AT33" s="87"/>
      <c r="AU33" s="87"/>
      <c r="AV33" s="87"/>
      <c r="AW33" s="87"/>
      <c r="AX33" s="87"/>
      <c r="AY33" s="87"/>
      <c r="AZ33" s="87"/>
      <c r="BA33" s="87"/>
      <c r="BB33" s="87"/>
      <c r="BC33" s="87"/>
      <c r="BD33" s="323"/>
      <c r="BE33" s="87" t="s">
        <v>141</v>
      </c>
      <c r="BF33" s="87"/>
      <c r="BG33" s="87" t="s">
        <v>142</v>
      </c>
      <c r="BH33" s="87"/>
      <c r="BI33" s="87"/>
      <c r="BJ33" s="87"/>
      <c r="BK33" s="87"/>
      <c r="BL33" s="87"/>
      <c r="BM33" s="87"/>
      <c r="BN33" s="87"/>
      <c r="BO33" s="87"/>
      <c r="BP33" s="87"/>
      <c r="BQ33" s="87"/>
      <c r="BR33" s="87"/>
      <c r="BS33" s="87"/>
      <c r="BT33" s="87"/>
      <c r="BU33" s="87"/>
      <c r="BV33" s="323"/>
      <c r="BW33" s="140" t="s">
        <v>141</v>
      </c>
      <c r="BX33" s="140"/>
      <c r="BY33" s="87" t="s">
        <v>143</v>
      </c>
      <c r="BZ33" s="87"/>
      <c r="CA33" s="87"/>
      <c r="CB33" s="87"/>
      <c r="CC33" s="87"/>
      <c r="CD33" s="87"/>
      <c r="CE33" s="87"/>
      <c r="CF33" s="87"/>
      <c r="CG33" s="87"/>
      <c r="CH33" s="87"/>
      <c r="CI33" s="87"/>
      <c r="CJ33" s="87"/>
      <c r="CK33" s="87"/>
      <c r="CL33" s="87"/>
      <c r="CM33" s="87"/>
      <c r="CN33" s="322"/>
      <c r="CO33" s="140" t="s">
        <v>140</v>
      </c>
      <c r="CP33" s="140"/>
      <c r="CQ33" s="87" t="s">
        <v>144</v>
      </c>
      <c r="CR33" s="87"/>
      <c r="CS33" s="87"/>
      <c r="CT33" s="87"/>
      <c r="CU33" s="87"/>
      <c r="CV33" s="87"/>
      <c r="CW33" s="87"/>
      <c r="CX33" s="87"/>
      <c r="CY33" s="87"/>
      <c r="CZ33" s="87"/>
      <c r="DA33" s="87"/>
      <c r="DB33" s="87"/>
      <c r="DC33" s="87"/>
      <c r="DD33" s="87"/>
      <c r="DE33" s="87"/>
      <c r="DF33" s="322"/>
      <c r="DG33" s="324" t="s">
        <v>145</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2</v>
      </c>
      <c r="V34" s="326"/>
      <c r="W34" s="327" t="str">
        <f>IF('各会計、関係団体の財政状況及び健全化判断比率'!B28="","",'各会計、関係団体の財政状況及び健全化判断比率'!B28)</f>
        <v>国民健康保険特別会計</v>
      </c>
      <c r="X34" s="327"/>
      <c r="Y34" s="327"/>
      <c r="Z34" s="327"/>
      <c r="AA34" s="327"/>
      <c r="AB34" s="327"/>
      <c r="AC34" s="327"/>
      <c r="AD34" s="327"/>
      <c r="AE34" s="327"/>
      <c r="AF34" s="327"/>
      <c r="AG34" s="327"/>
      <c r="AH34" s="327"/>
      <c r="AI34" s="327"/>
      <c r="AJ34" s="327"/>
      <c r="AK34" s="327"/>
      <c r="AL34" s="320"/>
      <c r="AM34" s="326" t="str">
        <f>IF(AO34="","",MAX(C34:D43,U34:V43)+1)</f>
        <v/>
      </c>
      <c r="AN34" s="326"/>
      <c r="AO34" s="327"/>
      <c r="AP34" s="327"/>
      <c r="AQ34" s="327"/>
      <c r="AR34" s="327"/>
      <c r="AS34" s="327"/>
      <c r="AT34" s="327"/>
      <c r="AU34" s="327"/>
      <c r="AV34" s="327"/>
      <c r="AW34" s="327"/>
      <c r="AX34" s="327"/>
      <c r="AY34" s="327"/>
      <c r="AZ34" s="327"/>
      <c r="BA34" s="327"/>
      <c r="BB34" s="327"/>
      <c r="BC34" s="327"/>
      <c r="BD34" s="320"/>
      <c r="BE34" s="326">
        <f>IF(BG34="","",MAX(C34:D43,U34:V43,AM34:AN43)+1)</f>
        <v>5</v>
      </c>
      <c r="BF34" s="326"/>
      <c r="BG34" s="327" t="str">
        <f>IF('各会計、関係団体の財政状況及び健全化判断比率'!B31="","",'各会計、関係団体の財政状況及び健全化判断比率'!B31)</f>
        <v>簡易水道特別会計</v>
      </c>
      <c r="BH34" s="327"/>
      <c r="BI34" s="327"/>
      <c r="BJ34" s="327"/>
      <c r="BK34" s="327"/>
      <c r="BL34" s="327"/>
      <c r="BM34" s="327"/>
      <c r="BN34" s="327"/>
      <c r="BO34" s="327"/>
      <c r="BP34" s="327"/>
      <c r="BQ34" s="327"/>
      <c r="BR34" s="327"/>
      <c r="BS34" s="327"/>
      <c r="BT34" s="327"/>
      <c r="BU34" s="327"/>
      <c r="BV34" s="320"/>
      <c r="BW34" s="326">
        <f>IF(BY34="","",MAX(C34:D43,U34:V43,AM34:AN43,BE34:BF43)+1)</f>
        <v>7</v>
      </c>
      <c r="BX34" s="326"/>
      <c r="BY34" s="327" t="str">
        <f>IF('各会計、関係団体の財政状況及び健全化判断比率'!B68="","",'各会計、関係団体の財政状況及び健全化判断比率'!B68)</f>
        <v>熊本県市町村総合事務組合</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t="str">
        <f>IF(E35="","",C34+1)</f>
        <v/>
      </c>
      <c r="D35" s="326"/>
      <c r="E35" s="327" t="str">
        <f>IF('各会計、関係団体の財政状況及び健全化判断比率'!B8="","",'各会計、関係団体の財政状況及び健全化判断比率'!B8)</f>
        <v/>
      </c>
      <c r="F35" s="327"/>
      <c r="G35" s="327"/>
      <c r="H35" s="327"/>
      <c r="I35" s="327"/>
      <c r="J35" s="327"/>
      <c r="K35" s="327"/>
      <c r="L35" s="327"/>
      <c r="M35" s="327"/>
      <c r="N35" s="327"/>
      <c r="O35" s="327"/>
      <c r="P35" s="327"/>
      <c r="Q35" s="327"/>
      <c r="R35" s="327"/>
      <c r="S35" s="327"/>
      <c r="T35" s="320"/>
      <c r="U35" s="326">
        <f>IF(W35="","",U34+1)</f>
        <v>3</v>
      </c>
      <c r="V35" s="326"/>
      <c r="W35" s="327" t="str">
        <f>IF('各会計、関係団体の財政状況及び健全化判断比率'!B29="","",'各会計、関係団体の財政状況及び健全化判断比率'!B29)</f>
        <v>介護保険特別会計</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f t="shared" ref="BE35:BE43" si="1">IF(BG35="","",BE34+1)</f>
        <v>6</v>
      </c>
      <c r="BF35" s="326"/>
      <c r="BG35" s="327" t="str">
        <f>IF('各会計、関係団体の財政状況及び健全化判断比率'!B32="","",'各会計、関係団体の財政状況及び健全化判断比率'!B32)</f>
        <v>宅地開発特別会計</v>
      </c>
      <c r="BH35" s="327"/>
      <c r="BI35" s="327"/>
      <c r="BJ35" s="327"/>
      <c r="BK35" s="327"/>
      <c r="BL35" s="327"/>
      <c r="BM35" s="327"/>
      <c r="BN35" s="327"/>
      <c r="BO35" s="327"/>
      <c r="BP35" s="327"/>
      <c r="BQ35" s="327"/>
      <c r="BR35" s="327"/>
      <c r="BS35" s="327"/>
      <c r="BT35" s="327"/>
      <c r="BU35" s="327"/>
      <c r="BV35" s="320"/>
      <c r="BW35" s="326">
        <f t="shared" ref="BW35:BW43" si="2">IF(BY35="","",BW34+1)</f>
        <v>8</v>
      </c>
      <c r="BX35" s="326"/>
      <c r="BY35" s="327" t="str">
        <f>IF('各会計、関係団体の財政状況及び健全化判断比率'!B69="","",'各会計、関係団体の財政状況及び健全化判断比率'!B69)</f>
        <v>くまもと県北病院機構設立組合</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4</v>
      </c>
      <c r="V36" s="326"/>
      <c r="W36" s="327" t="str">
        <f>IF('各会計、関係団体の財政状況及び健全化判断比率'!B30="","",'各会計、関係団体の財政状況及び健全化判断比率'!B30)</f>
        <v>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9</v>
      </c>
      <c r="BX36" s="326"/>
      <c r="BY36" s="327" t="str">
        <f>IF('各会計、関係団体の財政状況及び健全化判断比率'!B70="","",'各会計、関係団体の財政状況及び健全化判断比率'!B70)</f>
        <v>有明広域行政事務組合</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10</v>
      </c>
      <c r="BX37" s="326"/>
      <c r="BY37" s="327" t="str">
        <f>IF('各会計、関係団体の財政状況及び健全化判断比率'!B71="","",'各会計、関係団体の財政状況及び健全化判断比率'!B71)</f>
        <v>熊本県後期高齢者医療広域連合（一般会計）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11</v>
      </c>
      <c r="BX38" s="326"/>
      <c r="BY38" s="327" t="str">
        <f>IF('各会計、関係団体の財政状況及び健全化判断比率'!B72="","",'各会計、関係団体の財政状況及び健全化判断比率'!B72)</f>
        <v>熊本県後期高齢者医療広域連合（後期高齢者医療特別会計）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146</v>
      </c>
      <c r="C46" s="64"/>
      <c r="D46" s="64"/>
      <c r="E46" s="64" t="s">
        <v>147</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149</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150</v>
      </c>
    </row>
    <row r="50" spans="5:5" x14ac:dyDescent="0.15">
      <c r="E50" s="67" t="s">
        <v>151</v>
      </c>
    </row>
    <row r="51" spans="5:5" x14ac:dyDescent="0.15">
      <c r="E51" s="67" t="s">
        <v>152</v>
      </c>
    </row>
    <row r="52" spans="5:5" x14ac:dyDescent="0.15">
      <c r="E52" s="67"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8n3CZyM9hQP+Uf5cdVoaHi9jeeWIMsJ9zmEkuoNLr0rnp3yWHxzS+CKwuV3Cap1DyujDcYH883YHezS3ummAQ==" saltValue="ya9FETEZiYZONxPs6n2t3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1" zoomScale="71" zoomScaleNormal="71"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502</v>
      </c>
      <c r="K32" s="1098"/>
      <c r="L32" s="1098"/>
      <c r="M32" s="1098"/>
      <c r="N32" s="1098"/>
      <c r="O32" s="1098"/>
      <c r="P32" s="1098"/>
    </row>
    <row r="33" spans="1:16" ht="39" customHeight="1" thickBot="1" x14ac:dyDescent="0.25">
      <c r="A33" s="1098"/>
      <c r="B33" s="1101" t="s">
        <v>503</v>
      </c>
      <c r="C33" s="1102"/>
      <c r="D33" s="1102"/>
      <c r="E33" s="1103" t="s">
        <v>493</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504</v>
      </c>
      <c r="D34" s="1108"/>
      <c r="E34" s="1109"/>
      <c r="F34" s="1110">
        <v>1.7</v>
      </c>
      <c r="G34" s="1111">
        <v>0.13</v>
      </c>
      <c r="H34" s="1111">
        <v>0.1</v>
      </c>
      <c r="I34" s="1111">
        <v>0.86</v>
      </c>
      <c r="J34" s="1112">
        <v>6.87</v>
      </c>
      <c r="K34" s="1098"/>
      <c r="L34" s="1098"/>
      <c r="M34" s="1098"/>
      <c r="N34" s="1098"/>
      <c r="O34" s="1098"/>
      <c r="P34" s="1098"/>
    </row>
    <row r="35" spans="1:16" ht="39" customHeight="1" x14ac:dyDescent="0.15">
      <c r="A35" s="1098"/>
      <c r="B35" s="1113"/>
      <c r="C35" s="1114" t="s">
        <v>505</v>
      </c>
      <c r="D35" s="1115"/>
      <c r="E35" s="1116"/>
      <c r="F35" s="1117">
        <v>2.65</v>
      </c>
      <c r="G35" s="1118">
        <v>8.3800000000000008</v>
      </c>
      <c r="H35" s="1118">
        <v>8.19</v>
      </c>
      <c r="I35" s="1118">
        <v>7</v>
      </c>
      <c r="J35" s="1119">
        <v>4.21</v>
      </c>
      <c r="K35" s="1098"/>
      <c r="L35" s="1098"/>
      <c r="M35" s="1098"/>
      <c r="N35" s="1098"/>
      <c r="O35" s="1098"/>
      <c r="P35" s="1098"/>
    </row>
    <row r="36" spans="1:16" ht="39" customHeight="1" x14ac:dyDescent="0.15">
      <c r="A36" s="1098"/>
      <c r="B36" s="1113"/>
      <c r="C36" s="1114" t="s">
        <v>506</v>
      </c>
      <c r="D36" s="1115"/>
      <c r="E36" s="1116"/>
      <c r="F36" s="1117">
        <v>1.1599999999999999</v>
      </c>
      <c r="G36" s="1118">
        <v>0.56000000000000005</v>
      </c>
      <c r="H36" s="1118">
        <v>3.07</v>
      </c>
      <c r="I36" s="1118">
        <v>1.53</v>
      </c>
      <c r="J36" s="1119">
        <v>2.68</v>
      </c>
      <c r="K36" s="1098"/>
      <c r="L36" s="1098"/>
      <c r="M36" s="1098"/>
      <c r="N36" s="1098"/>
      <c r="O36" s="1098"/>
      <c r="P36" s="1098"/>
    </row>
    <row r="37" spans="1:16" ht="39" customHeight="1" x14ac:dyDescent="0.15">
      <c r="A37" s="1098"/>
      <c r="B37" s="1113"/>
      <c r="C37" s="1114" t="s">
        <v>507</v>
      </c>
      <c r="D37" s="1115"/>
      <c r="E37" s="1116"/>
      <c r="F37" s="1117">
        <v>0.37</v>
      </c>
      <c r="G37" s="1118">
        <v>1.25</v>
      </c>
      <c r="H37" s="1118">
        <v>1.36</v>
      </c>
      <c r="I37" s="1118">
        <v>2.39</v>
      </c>
      <c r="J37" s="1119">
        <v>1.47</v>
      </c>
      <c r="K37" s="1098"/>
      <c r="L37" s="1098"/>
      <c r="M37" s="1098"/>
      <c r="N37" s="1098"/>
      <c r="O37" s="1098"/>
      <c r="P37" s="1098"/>
    </row>
    <row r="38" spans="1:16" ht="39" customHeight="1" x14ac:dyDescent="0.15">
      <c r="A38" s="1098"/>
      <c r="B38" s="1113"/>
      <c r="C38" s="1114" t="s">
        <v>508</v>
      </c>
      <c r="D38" s="1115"/>
      <c r="E38" s="1116"/>
      <c r="F38" s="1117">
        <v>0.1</v>
      </c>
      <c r="G38" s="1118">
        <v>0.22</v>
      </c>
      <c r="H38" s="1118">
        <v>0.16</v>
      </c>
      <c r="I38" s="1118">
        <v>0.13</v>
      </c>
      <c r="J38" s="1119">
        <v>0.16</v>
      </c>
      <c r="K38" s="1098"/>
      <c r="L38" s="1098"/>
      <c r="M38" s="1098"/>
      <c r="N38" s="1098"/>
      <c r="O38" s="1098"/>
      <c r="P38" s="1098"/>
    </row>
    <row r="39" spans="1:16" ht="39" customHeight="1" x14ac:dyDescent="0.15">
      <c r="A39" s="1098"/>
      <c r="B39" s="1113"/>
      <c r="C39" s="1114" t="s">
        <v>509</v>
      </c>
      <c r="D39" s="1115"/>
      <c r="E39" s="1116"/>
      <c r="F39" s="1117">
        <v>0</v>
      </c>
      <c r="G39" s="1118">
        <v>0</v>
      </c>
      <c r="H39" s="1118">
        <v>0</v>
      </c>
      <c r="I39" s="1118">
        <v>0</v>
      </c>
      <c r="J39" s="1119">
        <v>0</v>
      </c>
      <c r="K39" s="1098"/>
      <c r="L39" s="1098"/>
      <c r="M39" s="1098"/>
      <c r="N39" s="1098"/>
      <c r="O39" s="1098"/>
      <c r="P39" s="1098"/>
    </row>
    <row r="40" spans="1:16" ht="39" customHeight="1" x14ac:dyDescent="0.15">
      <c r="A40" s="1098"/>
      <c r="B40" s="1113"/>
      <c r="C40" s="1114"/>
      <c r="D40" s="1115"/>
      <c r="E40" s="1116"/>
      <c r="F40" s="1117"/>
      <c r="G40" s="1118"/>
      <c r="H40" s="1118"/>
      <c r="I40" s="1118"/>
      <c r="J40" s="1119"/>
      <c r="K40" s="1098"/>
      <c r="L40" s="1098"/>
      <c r="M40" s="1098"/>
      <c r="N40" s="1098"/>
      <c r="O40" s="1098"/>
      <c r="P40" s="1098"/>
    </row>
    <row r="41" spans="1:16" ht="39" customHeight="1" x14ac:dyDescent="0.15">
      <c r="A41" s="1098"/>
      <c r="B41" s="1113"/>
      <c r="C41" s="1114"/>
      <c r="D41" s="1115"/>
      <c r="E41" s="1116"/>
      <c r="F41" s="1117"/>
      <c r="G41" s="1118"/>
      <c r="H41" s="1118"/>
      <c r="I41" s="1118"/>
      <c r="J41" s="1119"/>
      <c r="K41" s="1098"/>
      <c r="L41" s="1098"/>
      <c r="M41" s="1098"/>
      <c r="N41" s="1098"/>
      <c r="O41" s="1098"/>
      <c r="P41" s="1098"/>
    </row>
    <row r="42" spans="1:16" ht="39" customHeight="1" x14ac:dyDescent="0.15">
      <c r="A42" s="1098"/>
      <c r="B42" s="1120"/>
      <c r="C42" s="1114" t="s">
        <v>510</v>
      </c>
      <c r="D42" s="1115"/>
      <c r="E42" s="1116"/>
      <c r="F42" s="1117" t="s">
        <v>453</v>
      </c>
      <c r="G42" s="1118" t="s">
        <v>453</v>
      </c>
      <c r="H42" s="1118" t="s">
        <v>453</v>
      </c>
      <c r="I42" s="1118" t="s">
        <v>453</v>
      </c>
      <c r="J42" s="1119" t="s">
        <v>453</v>
      </c>
      <c r="K42" s="1098"/>
      <c r="L42" s="1098"/>
      <c r="M42" s="1098"/>
      <c r="N42" s="1098"/>
      <c r="O42" s="1098"/>
      <c r="P42" s="1098"/>
    </row>
    <row r="43" spans="1:16" ht="39" customHeight="1" thickBot="1" x14ac:dyDescent="0.2">
      <c r="A43" s="1098"/>
      <c r="B43" s="1121"/>
      <c r="C43" s="1122" t="s">
        <v>511</v>
      </c>
      <c r="D43" s="1123"/>
      <c r="E43" s="1124"/>
      <c r="F43" s="1125" t="s">
        <v>453</v>
      </c>
      <c r="G43" s="1126" t="s">
        <v>453</v>
      </c>
      <c r="H43" s="1126" t="s">
        <v>453</v>
      </c>
      <c r="I43" s="1126" t="s">
        <v>453</v>
      </c>
      <c r="J43" s="1127" t="s">
        <v>453</v>
      </c>
      <c r="K43" s="1098"/>
      <c r="L43" s="1098"/>
      <c r="M43" s="1098"/>
      <c r="N43" s="1098"/>
      <c r="O43" s="1098"/>
      <c r="P43" s="1098"/>
    </row>
    <row r="44" spans="1:16" ht="39" customHeight="1" x14ac:dyDescent="0.15">
      <c r="A44" s="1098"/>
      <c r="B44" s="1128" t="s">
        <v>512</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jUMN2YC/euvqw0IHdduVHvBgNU/zr+t47oND4W5E5Faa4NT5vmWKq3BnsqXmA+1xrV7sT9LLsLbwdeaAWP3lpw==" saltValue="nbQVZHNXEi6ZwJujVaM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3" zoomScale="70" zoomScaleNormal="70"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513</v>
      </c>
      <c r="P43" s="1132"/>
      <c r="Q43" s="1132"/>
      <c r="R43" s="1132"/>
      <c r="S43" s="1132"/>
      <c r="T43" s="1132"/>
      <c r="U43" s="1132"/>
    </row>
    <row r="44" spans="1:21" ht="30.75" customHeight="1" thickBot="1" x14ac:dyDescent="0.2">
      <c r="A44" s="1132"/>
      <c r="B44" s="1135" t="s">
        <v>514</v>
      </c>
      <c r="C44" s="1136"/>
      <c r="D44" s="1136"/>
      <c r="E44" s="1137"/>
      <c r="F44" s="1137"/>
      <c r="G44" s="1137"/>
      <c r="H44" s="1137"/>
      <c r="I44" s="1137"/>
      <c r="J44" s="1138" t="s">
        <v>493</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515</v>
      </c>
      <c r="C45" s="1143"/>
      <c r="D45" s="1144"/>
      <c r="E45" s="1145" t="s">
        <v>516</v>
      </c>
      <c r="F45" s="1145"/>
      <c r="G45" s="1145"/>
      <c r="H45" s="1145"/>
      <c r="I45" s="1145"/>
      <c r="J45" s="1146"/>
      <c r="K45" s="1147">
        <v>206</v>
      </c>
      <c r="L45" s="1148">
        <v>203</v>
      </c>
      <c r="M45" s="1148">
        <v>206</v>
      </c>
      <c r="N45" s="1148">
        <v>208</v>
      </c>
      <c r="O45" s="1149">
        <v>214</v>
      </c>
      <c r="P45" s="1132"/>
      <c r="Q45" s="1132"/>
      <c r="R45" s="1132"/>
      <c r="S45" s="1132"/>
      <c r="T45" s="1132"/>
      <c r="U45" s="1132"/>
    </row>
    <row r="46" spans="1:21" ht="30.75" customHeight="1" x14ac:dyDescent="0.15">
      <c r="A46" s="1132"/>
      <c r="B46" s="1150"/>
      <c r="C46" s="1151"/>
      <c r="D46" s="1152"/>
      <c r="E46" s="1153" t="s">
        <v>517</v>
      </c>
      <c r="F46" s="1153"/>
      <c r="G46" s="1153"/>
      <c r="H46" s="1153"/>
      <c r="I46" s="1153"/>
      <c r="J46" s="1154"/>
      <c r="K46" s="1155" t="s">
        <v>453</v>
      </c>
      <c r="L46" s="1156" t="s">
        <v>453</v>
      </c>
      <c r="M46" s="1156" t="s">
        <v>453</v>
      </c>
      <c r="N46" s="1156" t="s">
        <v>453</v>
      </c>
      <c r="O46" s="1157" t="s">
        <v>453</v>
      </c>
      <c r="P46" s="1132"/>
      <c r="Q46" s="1132"/>
      <c r="R46" s="1132"/>
      <c r="S46" s="1132"/>
      <c r="T46" s="1132"/>
      <c r="U46" s="1132"/>
    </row>
    <row r="47" spans="1:21" ht="30.75" customHeight="1" x14ac:dyDescent="0.15">
      <c r="A47" s="1132"/>
      <c r="B47" s="1150"/>
      <c r="C47" s="1151"/>
      <c r="D47" s="1152"/>
      <c r="E47" s="1153" t="s">
        <v>518</v>
      </c>
      <c r="F47" s="1153"/>
      <c r="G47" s="1153"/>
      <c r="H47" s="1153"/>
      <c r="I47" s="1153"/>
      <c r="J47" s="1154"/>
      <c r="K47" s="1155" t="s">
        <v>453</v>
      </c>
      <c r="L47" s="1156" t="s">
        <v>453</v>
      </c>
      <c r="M47" s="1156" t="s">
        <v>453</v>
      </c>
      <c r="N47" s="1156" t="s">
        <v>453</v>
      </c>
      <c r="O47" s="1157" t="s">
        <v>453</v>
      </c>
      <c r="P47" s="1132"/>
      <c r="Q47" s="1132"/>
      <c r="R47" s="1132"/>
      <c r="S47" s="1132"/>
      <c r="T47" s="1132"/>
      <c r="U47" s="1132"/>
    </row>
    <row r="48" spans="1:21" ht="30.75" customHeight="1" x14ac:dyDescent="0.15">
      <c r="A48" s="1132"/>
      <c r="B48" s="1150"/>
      <c r="C48" s="1151"/>
      <c r="D48" s="1152"/>
      <c r="E48" s="1153" t="s">
        <v>519</v>
      </c>
      <c r="F48" s="1153"/>
      <c r="G48" s="1153"/>
      <c r="H48" s="1153"/>
      <c r="I48" s="1153"/>
      <c r="J48" s="1154"/>
      <c r="K48" s="1155">
        <v>43</v>
      </c>
      <c r="L48" s="1156">
        <v>46</v>
      </c>
      <c r="M48" s="1156">
        <v>46</v>
      </c>
      <c r="N48" s="1156">
        <v>44</v>
      </c>
      <c r="O48" s="1157">
        <v>42</v>
      </c>
      <c r="P48" s="1132"/>
      <c r="Q48" s="1132"/>
      <c r="R48" s="1132"/>
      <c r="S48" s="1132"/>
      <c r="T48" s="1132"/>
      <c r="U48" s="1132"/>
    </row>
    <row r="49" spans="1:21" ht="30.75" customHeight="1" x14ac:dyDescent="0.15">
      <c r="A49" s="1132"/>
      <c r="B49" s="1150"/>
      <c r="C49" s="1151"/>
      <c r="D49" s="1152"/>
      <c r="E49" s="1153" t="s">
        <v>520</v>
      </c>
      <c r="F49" s="1153"/>
      <c r="G49" s="1153"/>
      <c r="H49" s="1153"/>
      <c r="I49" s="1153"/>
      <c r="J49" s="1154"/>
      <c r="K49" s="1155">
        <v>116</v>
      </c>
      <c r="L49" s="1156">
        <v>68</v>
      </c>
      <c r="M49" s="1156">
        <v>77</v>
      </c>
      <c r="N49" s="1156">
        <v>73</v>
      </c>
      <c r="O49" s="1157">
        <v>60</v>
      </c>
      <c r="P49" s="1132"/>
      <c r="Q49" s="1132"/>
      <c r="R49" s="1132"/>
      <c r="S49" s="1132"/>
      <c r="T49" s="1132"/>
      <c r="U49" s="1132"/>
    </row>
    <row r="50" spans="1:21" ht="30.75" customHeight="1" x14ac:dyDescent="0.15">
      <c r="A50" s="1132"/>
      <c r="B50" s="1150"/>
      <c r="C50" s="1151"/>
      <c r="D50" s="1152"/>
      <c r="E50" s="1153" t="s">
        <v>521</v>
      </c>
      <c r="F50" s="1153"/>
      <c r="G50" s="1153"/>
      <c r="H50" s="1153"/>
      <c r="I50" s="1153"/>
      <c r="J50" s="1154"/>
      <c r="K50" s="1155">
        <v>2</v>
      </c>
      <c r="L50" s="1156">
        <v>3</v>
      </c>
      <c r="M50" s="1156">
        <v>3</v>
      </c>
      <c r="N50" s="1156">
        <v>3</v>
      </c>
      <c r="O50" s="1157">
        <v>2</v>
      </c>
      <c r="P50" s="1132"/>
      <c r="Q50" s="1132"/>
      <c r="R50" s="1132"/>
      <c r="S50" s="1132"/>
      <c r="T50" s="1132"/>
      <c r="U50" s="1132"/>
    </row>
    <row r="51" spans="1:21" ht="30.75" customHeight="1" x14ac:dyDescent="0.15">
      <c r="A51" s="1132"/>
      <c r="B51" s="1158"/>
      <c r="C51" s="1159"/>
      <c r="D51" s="1160"/>
      <c r="E51" s="1153" t="s">
        <v>522</v>
      </c>
      <c r="F51" s="1153"/>
      <c r="G51" s="1153"/>
      <c r="H51" s="1153"/>
      <c r="I51" s="1153"/>
      <c r="J51" s="1154"/>
      <c r="K51" s="1155" t="s">
        <v>453</v>
      </c>
      <c r="L51" s="1156" t="s">
        <v>453</v>
      </c>
      <c r="M51" s="1156" t="s">
        <v>453</v>
      </c>
      <c r="N51" s="1156" t="s">
        <v>453</v>
      </c>
      <c r="O51" s="1157" t="s">
        <v>453</v>
      </c>
      <c r="P51" s="1132"/>
      <c r="Q51" s="1132"/>
      <c r="R51" s="1132"/>
      <c r="S51" s="1132"/>
      <c r="T51" s="1132"/>
      <c r="U51" s="1132"/>
    </row>
    <row r="52" spans="1:21" ht="30.75" customHeight="1" x14ac:dyDescent="0.15">
      <c r="A52" s="1132"/>
      <c r="B52" s="1161" t="s">
        <v>523</v>
      </c>
      <c r="C52" s="1162"/>
      <c r="D52" s="1160"/>
      <c r="E52" s="1153" t="s">
        <v>524</v>
      </c>
      <c r="F52" s="1153"/>
      <c r="G52" s="1153"/>
      <c r="H52" s="1153"/>
      <c r="I52" s="1153"/>
      <c r="J52" s="1154"/>
      <c r="K52" s="1155">
        <v>279</v>
      </c>
      <c r="L52" s="1156">
        <v>236</v>
      </c>
      <c r="M52" s="1156">
        <v>243</v>
      </c>
      <c r="N52" s="1156">
        <v>244</v>
      </c>
      <c r="O52" s="1157">
        <v>241</v>
      </c>
      <c r="P52" s="1132"/>
      <c r="Q52" s="1132"/>
      <c r="R52" s="1132"/>
      <c r="S52" s="1132"/>
      <c r="T52" s="1132"/>
      <c r="U52" s="1132"/>
    </row>
    <row r="53" spans="1:21" ht="30.75" customHeight="1" thickBot="1" x14ac:dyDescent="0.2">
      <c r="A53" s="1132"/>
      <c r="B53" s="1163" t="s">
        <v>525</v>
      </c>
      <c r="C53" s="1164"/>
      <c r="D53" s="1165"/>
      <c r="E53" s="1166" t="s">
        <v>526</v>
      </c>
      <c r="F53" s="1166"/>
      <c r="G53" s="1166"/>
      <c r="H53" s="1166"/>
      <c r="I53" s="1166"/>
      <c r="J53" s="1167"/>
      <c r="K53" s="1168">
        <v>88</v>
      </c>
      <c r="L53" s="1169">
        <v>84</v>
      </c>
      <c r="M53" s="1169">
        <v>89</v>
      </c>
      <c r="N53" s="1169">
        <v>84</v>
      </c>
      <c r="O53" s="1170">
        <v>77</v>
      </c>
      <c r="P53" s="1132"/>
      <c r="Q53" s="1132"/>
      <c r="R53" s="1132"/>
      <c r="S53" s="1132"/>
      <c r="T53" s="1132"/>
      <c r="U53" s="1132"/>
    </row>
    <row r="54" spans="1:21" ht="24" customHeight="1" x14ac:dyDescent="0.15">
      <c r="A54" s="1132"/>
      <c r="B54" s="1171" t="s">
        <v>527</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528</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493</v>
      </c>
      <c r="K56" s="1179" t="s">
        <v>529</v>
      </c>
      <c r="L56" s="1180" t="s">
        <v>530</v>
      </c>
      <c r="M56" s="1180" t="s">
        <v>531</v>
      </c>
      <c r="N56" s="1180" t="s">
        <v>532</v>
      </c>
      <c r="O56" s="1181" t="s">
        <v>533</v>
      </c>
      <c r="P56" s="1132"/>
      <c r="Q56" s="1132"/>
      <c r="R56" s="1132"/>
      <c r="S56" s="1132"/>
      <c r="T56" s="1132"/>
      <c r="U56" s="1132"/>
    </row>
    <row r="57" spans="1:21" ht="31.5" customHeight="1" x14ac:dyDescent="0.15">
      <c r="B57" s="1182" t="s">
        <v>534</v>
      </c>
      <c r="C57" s="1183"/>
      <c r="D57" s="1184" t="s">
        <v>535</v>
      </c>
      <c r="E57" s="1185"/>
      <c r="F57" s="1185"/>
      <c r="G57" s="1185"/>
      <c r="H57" s="1185"/>
      <c r="I57" s="1185"/>
      <c r="J57" s="1186"/>
      <c r="K57" s="1187"/>
      <c r="L57" s="1188"/>
      <c r="M57" s="1188"/>
      <c r="N57" s="1188"/>
      <c r="O57" s="1189"/>
    </row>
    <row r="58" spans="1:21" ht="31.5" customHeight="1" thickBot="1" x14ac:dyDescent="0.2">
      <c r="B58" s="1190"/>
      <c r="C58" s="1191"/>
      <c r="D58" s="1192" t="s">
        <v>536</v>
      </c>
      <c r="E58" s="1193"/>
      <c r="F58" s="1193"/>
      <c r="G58" s="1193"/>
      <c r="H58" s="1193"/>
      <c r="I58" s="1193"/>
      <c r="J58" s="1194"/>
      <c r="K58" s="1195"/>
      <c r="L58" s="1196"/>
      <c r="M58" s="1196"/>
      <c r="N58" s="1196"/>
      <c r="O58" s="1197"/>
    </row>
    <row r="59" spans="1:21" ht="24" customHeight="1" x14ac:dyDescent="0.15">
      <c r="B59" s="1198"/>
      <c r="C59" s="1198"/>
      <c r="D59" s="1199" t="s">
        <v>537</v>
      </c>
      <c r="E59" s="1200"/>
      <c r="F59" s="1200"/>
      <c r="G59" s="1200"/>
      <c r="H59" s="1200"/>
      <c r="I59" s="1200"/>
      <c r="J59" s="1200"/>
      <c r="K59" s="1200"/>
      <c r="L59" s="1200"/>
      <c r="M59" s="1200"/>
      <c r="N59" s="1200"/>
      <c r="O59" s="1200"/>
    </row>
    <row r="60" spans="1:21" ht="24" customHeight="1" x14ac:dyDescent="0.15">
      <c r="B60" s="1201"/>
      <c r="C60" s="1201"/>
      <c r="D60" s="1199" t="s">
        <v>538</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n4FfINlyZjakSAgKWAWp5MGryX5QVdI5Q3t7gWXncUamL6F2gvIesb4eZCNI18AEAe20AHVLJ01kuddQPx0gzg==" saltValue="/UH1UpcfF0vNiLxxwJ1n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F39" zoomScale="85" zoomScaleNormal="85" zoomScaleSheetLayoutView="100" workbookViewId="0"/>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513</v>
      </c>
    </row>
    <row r="40" spans="2:13" ht="27.75" customHeight="1" thickBot="1" x14ac:dyDescent="0.2">
      <c r="B40" s="1204" t="s">
        <v>514</v>
      </c>
      <c r="C40" s="1205"/>
      <c r="D40" s="1205"/>
      <c r="E40" s="1206"/>
      <c r="F40" s="1206"/>
      <c r="G40" s="1206"/>
      <c r="H40" s="1207" t="s">
        <v>493</v>
      </c>
      <c r="I40" s="1208" t="s">
        <v>4</v>
      </c>
      <c r="J40" s="1209" t="s">
        <v>5</v>
      </c>
      <c r="K40" s="1209" t="s">
        <v>6</v>
      </c>
      <c r="L40" s="1209" t="s">
        <v>7</v>
      </c>
      <c r="M40" s="1210" t="s">
        <v>8</v>
      </c>
    </row>
    <row r="41" spans="2:13" ht="27.75" customHeight="1" x14ac:dyDescent="0.15">
      <c r="B41" s="1211" t="s">
        <v>539</v>
      </c>
      <c r="C41" s="1212"/>
      <c r="D41" s="1213"/>
      <c r="E41" s="1214" t="s">
        <v>540</v>
      </c>
      <c r="F41" s="1214"/>
      <c r="G41" s="1214"/>
      <c r="H41" s="1215"/>
      <c r="I41" s="1216">
        <v>2192</v>
      </c>
      <c r="J41" s="1217">
        <v>2181</v>
      </c>
      <c r="K41" s="1217">
        <v>2200</v>
      </c>
      <c r="L41" s="1217">
        <v>2252</v>
      </c>
      <c r="M41" s="1218">
        <v>2300</v>
      </c>
    </row>
    <row r="42" spans="2:13" ht="27.75" customHeight="1" x14ac:dyDescent="0.15">
      <c r="B42" s="1219"/>
      <c r="C42" s="1220"/>
      <c r="D42" s="1221"/>
      <c r="E42" s="1222" t="s">
        <v>541</v>
      </c>
      <c r="F42" s="1222"/>
      <c r="G42" s="1222"/>
      <c r="H42" s="1223"/>
      <c r="I42" s="1224">
        <v>39</v>
      </c>
      <c r="J42" s="1225">
        <v>36</v>
      </c>
      <c r="K42" s="1225">
        <v>33</v>
      </c>
      <c r="L42" s="1225">
        <v>31</v>
      </c>
      <c r="M42" s="1226">
        <v>28</v>
      </c>
    </row>
    <row r="43" spans="2:13" ht="27.75" customHeight="1" x14ac:dyDescent="0.15">
      <c r="B43" s="1219"/>
      <c r="C43" s="1220"/>
      <c r="D43" s="1221"/>
      <c r="E43" s="1222" t="s">
        <v>542</v>
      </c>
      <c r="F43" s="1222"/>
      <c r="G43" s="1222"/>
      <c r="H43" s="1223"/>
      <c r="I43" s="1224">
        <v>372</v>
      </c>
      <c r="J43" s="1225">
        <v>361</v>
      </c>
      <c r="K43" s="1225">
        <v>343</v>
      </c>
      <c r="L43" s="1225">
        <v>307</v>
      </c>
      <c r="M43" s="1226">
        <v>266</v>
      </c>
    </row>
    <row r="44" spans="2:13" ht="27.75" customHeight="1" x14ac:dyDescent="0.15">
      <c r="B44" s="1219"/>
      <c r="C44" s="1220"/>
      <c r="D44" s="1221"/>
      <c r="E44" s="1222" t="s">
        <v>543</v>
      </c>
      <c r="F44" s="1222"/>
      <c r="G44" s="1222"/>
      <c r="H44" s="1223"/>
      <c r="I44" s="1224">
        <v>340</v>
      </c>
      <c r="J44" s="1225">
        <v>289</v>
      </c>
      <c r="K44" s="1225">
        <v>276</v>
      </c>
      <c r="L44" s="1225">
        <v>221</v>
      </c>
      <c r="M44" s="1226">
        <v>244</v>
      </c>
    </row>
    <row r="45" spans="2:13" ht="27.75" customHeight="1" x14ac:dyDescent="0.15">
      <c r="B45" s="1219"/>
      <c r="C45" s="1220"/>
      <c r="D45" s="1221"/>
      <c r="E45" s="1222" t="s">
        <v>544</v>
      </c>
      <c r="F45" s="1222"/>
      <c r="G45" s="1222"/>
      <c r="H45" s="1223"/>
      <c r="I45" s="1224">
        <v>526</v>
      </c>
      <c r="J45" s="1225">
        <v>412</v>
      </c>
      <c r="K45" s="1225">
        <v>312</v>
      </c>
      <c r="L45" s="1225">
        <v>244</v>
      </c>
      <c r="M45" s="1226">
        <v>165</v>
      </c>
    </row>
    <row r="46" spans="2:13" ht="27.75" customHeight="1" x14ac:dyDescent="0.15">
      <c r="B46" s="1219"/>
      <c r="C46" s="1220"/>
      <c r="D46" s="1227"/>
      <c r="E46" s="1222" t="s">
        <v>545</v>
      </c>
      <c r="F46" s="1222"/>
      <c r="G46" s="1222"/>
      <c r="H46" s="1223"/>
      <c r="I46" s="1224" t="s">
        <v>453</v>
      </c>
      <c r="J46" s="1225" t="s">
        <v>453</v>
      </c>
      <c r="K46" s="1225" t="s">
        <v>453</v>
      </c>
      <c r="L46" s="1225" t="s">
        <v>453</v>
      </c>
      <c r="M46" s="1226" t="s">
        <v>453</v>
      </c>
    </row>
    <row r="47" spans="2:13" ht="27.75" customHeight="1" x14ac:dyDescent="0.15">
      <c r="B47" s="1219"/>
      <c r="C47" s="1220"/>
      <c r="D47" s="1228"/>
      <c r="E47" s="1229" t="s">
        <v>546</v>
      </c>
      <c r="F47" s="1230"/>
      <c r="G47" s="1230"/>
      <c r="H47" s="1231"/>
      <c r="I47" s="1224" t="s">
        <v>453</v>
      </c>
      <c r="J47" s="1225" t="s">
        <v>453</v>
      </c>
      <c r="K47" s="1225" t="s">
        <v>453</v>
      </c>
      <c r="L47" s="1225" t="s">
        <v>453</v>
      </c>
      <c r="M47" s="1226" t="s">
        <v>453</v>
      </c>
    </row>
    <row r="48" spans="2:13" ht="27.75" customHeight="1" x14ac:dyDescent="0.15">
      <c r="B48" s="1219"/>
      <c r="C48" s="1220"/>
      <c r="D48" s="1221"/>
      <c r="E48" s="1222" t="s">
        <v>547</v>
      </c>
      <c r="F48" s="1222"/>
      <c r="G48" s="1222"/>
      <c r="H48" s="1223"/>
      <c r="I48" s="1224" t="s">
        <v>453</v>
      </c>
      <c r="J48" s="1225" t="s">
        <v>453</v>
      </c>
      <c r="K48" s="1225" t="s">
        <v>453</v>
      </c>
      <c r="L48" s="1225" t="s">
        <v>453</v>
      </c>
      <c r="M48" s="1226" t="s">
        <v>453</v>
      </c>
    </row>
    <row r="49" spans="2:13" ht="27.75" customHeight="1" x14ac:dyDescent="0.15">
      <c r="B49" s="1232"/>
      <c r="C49" s="1233"/>
      <c r="D49" s="1221"/>
      <c r="E49" s="1222" t="s">
        <v>548</v>
      </c>
      <c r="F49" s="1222"/>
      <c r="G49" s="1222"/>
      <c r="H49" s="1223"/>
      <c r="I49" s="1224" t="s">
        <v>453</v>
      </c>
      <c r="J49" s="1225" t="s">
        <v>453</v>
      </c>
      <c r="K49" s="1225" t="s">
        <v>453</v>
      </c>
      <c r="L49" s="1225" t="s">
        <v>453</v>
      </c>
      <c r="M49" s="1226" t="s">
        <v>453</v>
      </c>
    </row>
    <row r="50" spans="2:13" ht="27.75" customHeight="1" x14ac:dyDescent="0.15">
      <c r="B50" s="1234" t="s">
        <v>549</v>
      </c>
      <c r="C50" s="1235"/>
      <c r="D50" s="1236"/>
      <c r="E50" s="1222" t="s">
        <v>550</v>
      </c>
      <c r="F50" s="1222"/>
      <c r="G50" s="1222"/>
      <c r="H50" s="1223"/>
      <c r="I50" s="1224">
        <v>1584</v>
      </c>
      <c r="J50" s="1225">
        <v>1518</v>
      </c>
      <c r="K50" s="1225">
        <v>1508</v>
      </c>
      <c r="L50" s="1225">
        <v>1642</v>
      </c>
      <c r="M50" s="1226">
        <v>1719</v>
      </c>
    </row>
    <row r="51" spans="2:13" ht="27.75" customHeight="1" x14ac:dyDescent="0.15">
      <c r="B51" s="1219"/>
      <c r="C51" s="1220"/>
      <c r="D51" s="1221"/>
      <c r="E51" s="1222" t="s">
        <v>551</v>
      </c>
      <c r="F51" s="1222"/>
      <c r="G51" s="1222"/>
      <c r="H51" s="1223"/>
      <c r="I51" s="1224">
        <v>131</v>
      </c>
      <c r="J51" s="1225">
        <v>104</v>
      </c>
      <c r="K51" s="1225">
        <v>83</v>
      </c>
      <c r="L51" s="1225">
        <v>66</v>
      </c>
      <c r="M51" s="1226">
        <v>54</v>
      </c>
    </row>
    <row r="52" spans="2:13" ht="27.75" customHeight="1" x14ac:dyDescent="0.15">
      <c r="B52" s="1232"/>
      <c r="C52" s="1233"/>
      <c r="D52" s="1221"/>
      <c r="E52" s="1222" t="s">
        <v>552</v>
      </c>
      <c r="F52" s="1222"/>
      <c r="G52" s="1222"/>
      <c r="H52" s="1223"/>
      <c r="I52" s="1224">
        <v>2163</v>
      </c>
      <c r="J52" s="1225">
        <v>2579</v>
      </c>
      <c r="K52" s="1225">
        <v>2732</v>
      </c>
      <c r="L52" s="1225">
        <v>2711</v>
      </c>
      <c r="M52" s="1226">
        <v>2575</v>
      </c>
    </row>
    <row r="53" spans="2:13" ht="27.75" customHeight="1" thickBot="1" x14ac:dyDescent="0.2">
      <c r="B53" s="1237" t="s">
        <v>553</v>
      </c>
      <c r="C53" s="1238"/>
      <c r="D53" s="1239"/>
      <c r="E53" s="1240" t="s">
        <v>554</v>
      </c>
      <c r="F53" s="1240"/>
      <c r="G53" s="1240"/>
      <c r="H53" s="1241"/>
      <c r="I53" s="1242">
        <v>-410</v>
      </c>
      <c r="J53" s="1243">
        <v>-921</v>
      </c>
      <c r="K53" s="1243">
        <v>-1160</v>
      </c>
      <c r="L53" s="1243">
        <v>-1364</v>
      </c>
      <c r="M53" s="1244">
        <v>-1345</v>
      </c>
    </row>
    <row r="54" spans="2:13" ht="27.75" customHeight="1" x14ac:dyDescent="0.15">
      <c r="B54" s="1245" t="s">
        <v>555</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7772jW4E9Q+eheASQlUmkut/YOIiK1Co7UwuGs9u7T3PKp76mPF1hY88iFd38gebMRsaXCu78c64zbA5AdFkQ==" saltValue="bizV9g7jF+/9LXcAkPi0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556</v>
      </c>
    </row>
    <row r="54" spans="2:8" ht="29.25" customHeight="1" thickBot="1" x14ac:dyDescent="0.25">
      <c r="B54" s="1250" t="s">
        <v>27</v>
      </c>
      <c r="C54" s="1251"/>
      <c r="D54" s="1251"/>
      <c r="E54" s="1252" t="s">
        <v>493</v>
      </c>
      <c r="F54" s="1253" t="s">
        <v>6</v>
      </c>
      <c r="G54" s="1253" t="s">
        <v>7</v>
      </c>
      <c r="H54" s="1254" t="s">
        <v>8</v>
      </c>
    </row>
    <row r="55" spans="2:8" ht="52.5" customHeight="1" x14ac:dyDescent="0.15">
      <c r="B55" s="1255"/>
      <c r="C55" s="1256" t="s">
        <v>126</v>
      </c>
      <c r="D55" s="1256"/>
      <c r="E55" s="1257"/>
      <c r="F55" s="1258">
        <v>456</v>
      </c>
      <c r="G55" s="1258">
        <v>436</v>
      </c>
      <c r="H55" s="1259">
        <v>426</v>
      </c>
    </row>
    <row r="56" spans="2:8" ht="52.5" customHeight="1" x14ac:dyDescent="0.15">
      <c r="B56" s="1260"/>
      <c r="C56" s="1261" t="s">
        <v>557</v>
      </c>
      <c r="D56" s="1261"/>
      <c r="E56" s="1262"/>
      <c r="F56" s="1263">
        <v>361</v>
      </c>
      <c r="G56" s="1263">
        <v>363</v>
      </c>
      <c r="H56" s="1264">
        <v>367</v>
      </c>
    </row>
    <row r="57" spans="2:8" ht="53.25" customHeight="1" x14ac:dyDescent="0.15">
      <c r="B57" s="1260"/>
      <c r="C57" s="1265" t="s">
        <v>131</v>
      </c>
      <c r="D57" s="1265"/>
      <c r="E57" s="1266"/>
      <c r="F57" s="1267">
        <v>492</v>
      </c>
      <c r="G57" s="1267">
        <v>613</v>
      </c>
      <c r="H57" s="1268">
        <v>831</v>
      </c>
    </row>
    <row r="58" spans="2:8" ht="45.75" customHeight="1" x14ac:dyDescent="0.15">
      <c r="B58" s="1269"/>
      <c r="C58" s="1270" t="s">
        <v>558</v>
      </c>
      <c r="D58" s="1271"/>
      <c r="E58" s="1272"/>
      <c r="F58" s="1273">
        <v>145</v>
      </c>
      <c r="G58" s="1273">
        <v>205</v>
      </c>
      <c r="H58" s="1274">
        <v>283</v>
      </c>
    </row>
    <row r="59" spans="2:8" ht="45.75" customHeight="1" x14ac:dyDescent="0.15">
      <c r="B59" s="1269"/>
      <c r="C59" s="1270" t="s">
        <v>559</v>
      </c>
      <c r="D59" s="1271"/>
      <c r="E59" s="1272"/>
      <c r="F59" s="1273">
        <v>0</v>
      </c>
      <c r="G59" s="1273">
        <v>120</v>
      </c>
      <c r="H59" s="1274">
        <v>260</v>
      </c>
    </row>
    <row r="60" spans="2:8" ht="45.75" customHeight="1" x14ac:dyDescent="0.15">
      <c r="B60" s="1269"/>
      <c r="C60" s="1270" t="s">
        <v>560</v>
      </c>
      <c r="D60" s="1271"/>
      <c r="E60" s="1272"/>
      <c r="F60" s="1273">
        <v>133</v>
      </c>
      <c r="G60" s="1273">
        <v>133</v>
      </c>
      <c r="H60" s="1274">
        <v>134</v>
      </c>
    </row>
    <row r="61" spans="2:8" ht="45.75" customHeight="1" x14ac:dyDescent="0.15">
      <c r="B61" s="1269"/>
      <c r="C61" s="1270" t="s">
        <v>561</v>
      </c>
      <c r="D61" s="1271"/>
      <c r="E61" s="1272"/>
      <c r="F61" s="1273">
        <v>106</v>
      </c>
      <c r="G61" s="1273">
        <v>106</v>
      </c>
      <c r="H61" s="1274">
        <v>107</v>
      </c>
    </row>
    <row r="62" spans="2:8" ht="45.75" customHeight="1" thickBot="1" x14ac:dyDescent="0.2">
      <c r="B62" s="1275"/>
      <c r="C62" s="1276" t="s">
        <v>562</v>
      </c>
      <c r="D62" s="1277"/>
      <c r="E62" s="1278"/>
      <c r="F62" s="1279">
        <v>0</v>
      </c>
      <c r="G62" s="1279">
        <v>45</v>
      </c>
      <c r="H62" s="1280">
        <v>41</v>
      </c>
    </row>
    <row r="63" spans="2:8" ht="52.5" customHeight="1" thickBot="1" x14ac:dyDescent="0.2">
      <c r="B63" s="1281"/>
      <c r="C63" s="1282" t="s">
        <v>563</v>
      </c>
      <c r="D63" s="1282"/>
      <c r="E63" s="1283"/>
      <c r="F63" s="1284">
        <v>1309</v>
      </c>
      <c r="G63" s="1284">
        <v>1412</v>
      </c>
      <c r="H63" s="1285">
        <v>1624</v>
      </c>
    </row>
    <row r="64" spans="2:8" ht="15" customHeight="1" x14ac:dyDescent="0.15"/>
    <row r="65" ht="0" hidden="1" customHeight="1" x14ac:dyDescent="0.15"/>
    <row r="66" ht="0" hidden="1" customHeight="1" x14ac:dyDescent="0.15"/>
  </sheetData>
  <sheetProtection algorithmName="SHA-512" hashValue="QSb6w58obz8VhRKYUOoihueT2tWMZ1kk6L10bY5GNsSG7HbJ8MDrcj19felv4BJ2vm8n+YRwTqgNdYzU2IqX4A==" saltValue="sZxH8NLUFWUYFqF5EGWB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4" zoomScale="85" zoomScaleNormal="85" zoomScaleSheetLayoutView="55" workbookViewId="0">
      <selection activeCell="A3" sqref="A3"/>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9"/>
      <c r="H51" s="59"/>
      <c r="I51" s="60"/>
      <c r="J51" s="60"/>
      <c r="K51" s="58"/>
      <c r="L51" s="58"/>
      <c r="M51" s="58"/>
      <c r="N51" s="58"/>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x14ac:dyDescent="0.15">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6">
        <v>65.099999999999994</v>
      </c>
      <c r="BY53" s="46"/>
      <c r="BZ53" s="46"/>
      <c r="CA53" s="46"/>
      <c r="CB53" s="46"/>
      <c r="CC53" s="46"/>
      <c r="CD53" s="46"/>
      <c r="CE53" s="46"/>
      <c r="CF53" s="46">
        <v>64.099999999999994</v>
      </c>
      <c r="CG53" s="46"/>
      <c r="CH53" s="46"/>
      <c r="CI53" s="46"/>
      <c r="CJ53" s="46"/>
      <c r="CK53" s="46"/>
      <c r="CL53" s="46"/>
      <c r="CM53" s="46"/>
      <c r="CN53" s="46">
        <v>64.7</v>
      </c>
      <c r="CO53" s="46"/>
      <c r="CP53" s="46"/>
      <c r="CQ53" s="46"/>
      <c r="CR53" s="46"/>
      <c r="CS53" s="46"/>
      <c r="CT53" s="46"/>
      <c r="CU53" s="46"/>
      <c r="CV53" s="46">
        <v>66.2</v>
      </c>
      <c r="CW53" s="46"/>
      <c r="CX53" s="46"/>
      <c r="CY53" s="46"/>
      <c r="CZ53" s="46"/>
      <c r="DA53" s="46"/>
      <c r="DB53" s="46"/>
      <c r="DC53" s="46"/>
    </row>
    <row r="54" spans="1:109" x14ac:dyDescent="0.15">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8"/>
      <c r="L55" s="58"/>
      <c r="M55" s="58"/>
      <c r="N55" s="58"/>
      <c r="AN55" s="45" t="s">
        <v>12</v>
      </c>
      <c r="AO55" s="45"/>
      <c r="AP55" s="45"/>
      <c r="AQ55" s="45"/>
      <c r="AR55" s="45"/>
      <c r="AS55" s="45"/>
      <c r="AT55" s="45"/>
      <c r="AU55" s="45"/>
      <c r="AV55" s="45"/>
      <c r="AW55" s="45"/>
      <c r="AX55" s="45"/>
      <c r="AY55" s="45"/>
      <c r="AZ55" s="45"/>
      <c r="BA55" s="45"/>
      <c r="BB55" s="48" t="s">
        <v>10</v>
      </c>
      <c r="BC55" s="48"/>
      <c r="BD55" s="48"/>
      <c r="BE55" s="48"/>
      <c r="BF55" s="48"/>
      <c r="BG55" s="48"/>
      <c r="BH55" s="48"/>
      <c r="BI55" s="48"/>
      <c r="BJ55" s="48"/>
      <c r="BK55" s="48"/>
      <c r="BL55" s="48"/>
      <c r="BM55" s="48"/>
      <c r="BN55" s="48"/>
      <c r="BO55" s="48"/>
      <c r="BP55" s="47"/>
      <c r="BQ55" s="46"/>
      <c r="BR55" s="46"/>
      <c r="BS55" s="46"/>
      <c r="BT55" s="46"/>
      <c r="BU55" s="46"/>
      <c r="BV55" s="46"/>
      <c r="BW55" s="46"/>
      <c r="BX55" s="46">
        <v>0</v>
      </c>
      <c r="BY55" s="46"/>
      <c r="BZ55" s="46"/>
      <c r="CA55" s="46"/>
      <c r="CB55" s="46"/>
      <c r="CC55" s="46"/>
      <c r="CD55" s="46"/>
      <c r="CE55" s="46"/>
      <c r="CF55" s="46">
        <v>0</v>
      </c>
      <c r="CG55" s="46"/>
      <c r="CH55" s="46"/>
      <c r="CI55" s="46"/>
      <c r="CJ55" s="46"/>
      <c r="CK55" s="46"/>
      <c r="CL55" s="46"/>
      <c r="CM55" s="46"/>
      <c r="CN55" s="46">
        <v>0</v>
      </c>
      <c r="CO55" s="46"/>
      <c r="CP55" s="46"/>
      <c r="CQ55" s="46"/>
      <c r="CR55" s="46"/>
      <c r="CS55" s="46"/>
      <c r="CT55" s="46"/>
      <c r="CU55" s="46"/>
      <c r="CV55" s="46">
        <v>0</v>
      </c>
      <c r="CW55" s="46"/>
      <c r="CX55" s="46"/>
      <c r="CY55" s="46"/>
      <c r="CZ55" s="46"/>
      <c r="DA55" s="46"/>
      <c r="DB55" s="46"/>
      <c r="DC55" s="46"/>
    </row>
    <row r="56" spans="1:109" x14ac:dyDescent="0.15">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11</v>
      </c>
      <c r="BC57" s="48"/>
      <c r="BD57" s="48"/>
      <c r="BE57" s="48"/>
      <c r="BF57" s="48"/>
      <c r="BG57" s="48"/>
      <c r="BH57" s="48"/>
      <c r="BI57" s="48"/>
      <c r="BJ57" s="48"/>
      <c r="BK57" s="48"/>
      <c r="BL57" s="48"/>
      <c r="BM57" s="48"/>
      <c r="BN57" s="48"/>
      <c r="BO57" s="48"/>
      <c r="BP57" s="47"/>
      <c r="BQ57" s="46"/>
      <c r="BR57" s="46"/>
      <c r="BS57" s="46"/>
      <c r="BT57" s="46"/>
      <c r="BU57" s="46"/>
      <c r="BV57" s="46"/>
      <c r="BW57" s="46"/>
      <c r="BX57" s="46">
        <v>55.3</v>
      </c>
      <c r="BY57" s="46"/>
      <c r="BZ57" s="46"/>
      <c r="CA57" s="46"/>
      <c r="CB57" s="46"/>
      <c r="CC57" s="46"/>
      <c r="CD57" s="46"/>
      <c r="CE57" s="46"/>
      <c r="CF57" s="46">
        <v>56.3</v>
      </c>
      <c r="CG57" s="46"/>
      <c r="CH57" s="46"/>
      <c r="CI57" s="46"/>
      <c r="CJ57" s="46"/>
      <c r="CK57" s="46"/>
      <c r="CL57" s="46"/>
      <c r="CM57" s="46"/>
      <c r="CN57" s="46">
        <v>58.3</v>
      </c>
      <c r="CO57" s="46"/>
      <c r="CP57" s="46"/>
      <c r="CQ57" s="46"/>
      <c r="CR57" s="46"/>
      <c r="CS57" s="46"/>
      <c r="CT57" s="46"/>
      <c r="CU57" s="46"/>
      <c r="CV57" s="46">
        <v>59</v>
      </c>
      <c r="CW57" s="46"/>
      <c r="CX57" s="46"/>
      <c r="CY57" s="46"/>
      <c r="CZ57" s="46"/>
      <c r="DA57" s="46"/>
      <c r="DB57" s="46"/>
      <c r="DC57" s="46"/>
      <c r="DD57" s="25"/>
      <c r="DE57" s="24"/>
    </row>
    <row r="58" spans="1:109" s="20" customFormat="1" x14ac:dyDescent="0.15">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19</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9"/>
      <c r="H73" s="59"/>
      <c r="I73" s="59"/>
      <c r="J73" s="59"/>
      <c r="K73" s="62"/>
      <c r="L73" s="62"/>
      <c r="M73" s="62"/>
      <c r="N73" s="62"/>
      <c r="AM73" s="21"/>
      <c r="AN73" s="48" t="s">
        <v>9</v>
      </c>
      <c r="AO73" s="48"/>
      <c r="AP73" s="48"/>
      <c r="AQ73" s="48"/>
      <c r="AR73" s="48"/>
      <c r="AS73" s="48"/>
      <c r="AT73" s="48"/>
      <c r="AU73" s="48"/>
      <c r="AV73" s="48"/>
      <c r="AW73" s="48"/>
      <c r="AX73" s="48"/>
      <c r="AY73" s="48"/>
      <c r="AZ73" s="48"/>
      <c r="BA73" s="48"/>
      <c r="BB73" s="48" t="s">
        <v>10</v>
      </c>
      <c r="BC73" s="48"/>
      <c r="BD73" s="48"/>
      <c r="BE73" s="48"/>
      <c r="BF73" s="48"/>
      <c r="BG73" s="48"/>
      <c r="BH73" s="48"/>
      <c r="BI73" s="48"/>
      <c r="BJ73" s="48"/>
      <c r="BK73" s="48"/>
      <c r="BL73" s="48"/>
      <c r="BM73" s="48"/>
      <c r="BN73" s="48"/>
      <c r="BO73" s="48"/>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x14ac:dyDescent="0.15">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14</v>
      </c>
      <c r="BC75" s="48"/>
      <c r="BD75" s="48"/>
      <c r="BE75" s="48"/>
      <c r="BF75" s="48"/>
      <c r="BG75" s="48"/>
      <c r="BH75" s="48"/>
      <c r="BI75" s="48"/>
      <c r="BJ75" s="48"/>
      <c r="BK75" s="48"/>
      <c r="BL75" s="48"/>
      <c r="BM75" s="48"/>
      <c r="BN75" s="48"/>
      <c r="BO75" s="48"/>
      <c r="BP75" s="46">
        <v>8.4</v>
      </c>
      <c r="BQ75" s="46"/>
      <c r="BR75" s="46"/>
      <c r="BS75" s="46"/>
      <c r="BT75" s="46"/>
      <c r="BU75" s="46"/>
      <c r="BV75" s="46"/>
      <c r="BW75" s="46"/>
      <c r="BX75" s="46">
        <v>6.6</v>
      </c>
      <c r="BY75" s="46"/>
      <c r="BZ75" s="46"/>
      <c r="CA75" s="46"/>
      <c r="CB75" s="46"/>
      <c r="CC75" s="46"/>
      <c r="CD75" s="46"/>
      <c r="CE75" s="46"/>
      <c r="CF75" s="46">
        <v>5.2</v>
      </c>
      <c r="CG75" s="46"/>
      <c r="CH75" s="46"/>
      <c r="CI75" s="46"/>
      <c r="CJ75" s="46"/>
      <c r="CK75" s="46"/>
      <c r="CL75" s="46"/>
      <c r="CM75" s="46"/>
      <c r="CN75" s="46">
        <v>5</v>
      </c>
      <c r="CO75" s="46"/>
      <c r="CP75" s="46"/>
      <c r="CQ75" s="46"/>
      <c r="CR75" s="46"/>
      <c r="CS75" s="46"/>
      <c r="CT75" s="46"/>
      <c r="CU75" s="46"/>
      <c r="CV75" s="46">
        <v>4.9000000000000004</v>
      </c>
      <c r="CW75" s="46"/>
      <c r="CX75" s="46"/>
      <c r="CY75" s="46"/>
      <c r="CZ75" s="46"/>
      <c r="DA75" s="46"/>
      <c r="DB75" s="46"/>
      <c r="DC75" s="46"/>
    </row>
    <row r="76" spans="2:107" x14ac:dyDescent="0.15">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2"/>
      <c r="L77" s="62"/>
      <c r="M77" s="62"/>
      <c r="N77" s="62"/>
      <c r="AN77" s="45" t="s">
        <v>15</v>
      </c>
      <c r="AO77" s="45"/>
      <c r="AP77" s="45"/>
      <c r="AQ77" s="45"/>
      <c r="AR77" s="45"/>
      <c r="AS77" s="45"/>
      <c r="AT77" s="45"/>
      <c r="AU77" s="45"/>
      <c r="AV77" s="45"/>
      <c r="AW77" s="45"/>
      <c r="AX77" s="45"/>
      <c r="AY77" s="45"/>
      <c r="AZ77" s="45"/>
      <c r="BA77" s="45"/>
      <c r="BB77" s="48" t="s">
        <v>10</v>
      </c>
      <c r="BC77" s="48"/>
      <c r="BD77" s="48"/>
      <c r="BE77" s="48"/>
      <c r="BF77" s="48"/>
      <c r="BG77" s="48"/>
      <c r="BH77" s="48"/>
      <c r="BI77" s="48"/>
      <c r="BJ77" s="48"/>
      <c r="BK77" s="48"/>
      <c r="BL77" s="48"/>
      <c r="BM77" s="48"/>
      <c r="BN77" s="48"/>
      <c r="BO77" s="48"/>
      <c r="BP77" s="46">
        <v>0</v>
      </c>
      <c r="BQ77" s="46"/>
      <c r="BR77" s="46"/>
      <c r="BS77" s="46"/>
      <c r="BT77" s="46"/>
      <c r="BU77" s="46"/>
      <c r="BV77" s="46"/>
      <c r="BW77" s="46"/>
      <c r="BX77" s="46">
        <v>0</v>
      </c>
      <c r="BY77" s="46"/>
      <c r="BZ77" s="46"/>
      <c r="CA77" s="46"/>
      <c r="CB77" s="46"/>
      <c r="CC77" s="46"/>
      <c r="CD77" s="46"/>
      <c r="CE77" s="46"/>
      <c r="CF77" s="46">
        <v>0</v>
      </c>
      <c r="CG77" s="46"/>
      <c r="CH77" s="46"/>
      <c r="CI77" s="46"/>
      <c r="CJ77" s="46"/>
      <c r="CK77" s="46"/>
      <c r="CL77" s="46"/>
      <c r="CM77" s="46"/>
      <c r="CN77" s="46">
        <v>0</v>
      </c>
      <c r="CO77" s="46"/>
      <c r="CP77" s="46"/>
      <c r="CQ77" s="46"/>
      <c r="CR77" s="46"/>
      <c r="CS77" s="46"/>
      <c r="CT77" s="46"/>
      <c r="CU77" s="46"/>
      <c r="CV77" s="46">
        <v>0</v>
      </c>
      <c r="CW77" s="46"/>
      <c r="CX77" s="46"/>
      <c r="CY77" s="46"/>
      <c r="CZ77" s="46"/>
      <c r="DA77" s="46"/>
      <c r="DB77" s="46"/>
      <c r="DC77" s="46"/>
    </row>
    <row r="78" spans="2:107" x14ac:dyDescent="0.15">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14</v>
      </c>
      <c r="BC79" s="48"/>
      <c r="BD79" s="48"/>
      <c r="BE79" s="48"/>
      <c r="BF79" s="48"/>
      <c r="BG79" s="48"/>
      <c r="BH79" s="48"/>
      <c r="BI79" s="48"/>
      <c r="BJ79" s="48"/>
      <c r="BK79" s="48"/>
      <c r="BL79" s="48"/>
      <c r="BM79" s="48"/>
      <c r="BN79" s="48"/>
      <c r="BO79" s="48"/>
      <c r="BP79" s="46">
        <v>9.1</v>
      </c>
      <c r="BQ79" s="46"/>
      <c r="BR79" s="46"/>
      <c r="BS79" s="46"/>
      <c r="BT79" s="46"/>
      <c r="BU79" s="46"/>
      <c r="BV79" s="46"/>
      <c r="BW79" s="46"/>
      <c r="BX79" s="46">
        <v>8.6</v>
      </c>
      <c r="BY79" s="46"/>
      <c r="BZ79" s="46"/>
      <c r="CA79" s="46"/>
      <c r="CB79" s="46"/>
      <c r="CC79" s="46"/>
      <c r="CD79" s="46"/>
      <c r="CE79" s="46"/>
      <c r="CF79" s="46">
        <v>8.5</v>
      </c>
      <c r="CG79" s="46"/>
      <c r="CH79" s="46"/>
      <c r="CI79" s="46"/>
      <c r="CJ79" s="46"/>
      <c r="CK79" s="46"/>
      <c r="CL79" s="46"/>
      <c r="CM79" s="46"/>
      <c r="CN79" s="46">
        <v>8.5</v>
      </c>
      <c r="CO79" s="46"/>
      <c r="CP79" s="46"/>
      <c r="CQ79" s="46"/>
      <c r="CR79" s="46"/>
      <c r="CS79" s="46"/>
      <c r="CT79" s="46"/>
      <c r="CU79" s="46"/>
      <c r="CV79" s="46">
        <v>8.6</v>
      </c>
      <c r="CW79" s="46"/>
      <c r="CX79" s="46"/>
      <c r="CY79" s="46"/>
      <c r="CZ79" s="46"/>
      <c r="DA79" s="46"/>
      <c r="DB79" s="46"/>
      <c r="DC79" s="46"/>
    </row>
    <row r="80" spans="2:107" x14ac:dyDescent="0.15">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xXAzyjg9fYZxSB5Vb2s6J456DY+t58rfEXg+sd6m4Yq/oLOcDxo5EzmwD6njpaFAIixIiHwYAASMx/BOVobjg==" saltValue="c0G1UWwxcJEHPWR034x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U5" sqref="BU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QNqcy0yuy2UAfOeYJbt9wWYbvhdBcWeaKQjF+xhwedAVmBiAnBvyNZYFfpxTlMSoizcZ9V3KW+Kqj3LaRbog==" saltValue="XumMEFOeJJYWCLJ7/mIY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Z107" zoomScaleNormal="100" zoomScaleSheetLayoutView="55" workbookViewId="0">
      <selection activeCell="CN42" sqref="CN4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9oghEugj2IfApQWlX3cd6Mz5+n6YAeXCqy6Vkf1ugF43VMVDCmx5JjEQSEW5tRTqS7XCDQ/K5qdVbaOTCVEQ==" saltValue="hjAkDriqqb1G86Q3b+lV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154</v>
      </c>
      <c r="DI1" s="337"/>
      <c r="DJ1" s="337"/>
      <c r="DK1" s="337"/>
      <c r="DL1" s="337"/>
      <c r="DM1" s="337"/>
      <c r="DN1" s="338"/>
      <c r="DO1" s="339"/>
      <c r="DP1" s="336" t="s">
        <v>155</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156</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158</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159</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27</v>
      </c>
      <c r="C4" s="344"/>
      <c r="D4" s="344"/>
      <c r="E4" s="344"/>
      <c r="F4" s="344"/>
      <c r="G4" s="344"/>
      <c r="H4" s="344"/>
      <c r="I4" s="344"/>
      <c r="J4" s="344"/>
      <c r="K4" s="344"/>
      <c r="L4" s="344"/>
      <c r="M4" s="344"/>
      <c r="N4" s="344"/>
      <c r="O4" s="344"/>
      <c r="P4" s="344"/>
      <c r="Q4" s="345"/>
      <c r="R4" s="343" t="s">
        <v>160</v>
      </c>
      <c r="S4" s="344"/>
      <c r="T4" s="344"/>
      <c r="U4" s="344"/>
      <c r="V4" s="344"/>
      <c r="W4" s="344"/>
      <c r="X4" s="344"/>
      <c r="Y4" s="345"/>
      <c r="Z4" s="343" t="s">
        <v>161</v>
      </c>
      <c r="AA4" s="344"/>
      <c r="AB4" s="344"/>
      <c r="AC4" s="345"/>
      <c r="AD4" s="343" t="s">
        <v>162</v>
      </c>
      <c r="AE4" s="344"/>
      <c r="AF4" s="344"/>
      <c r="AG4" s="344"/>
      <c r="AH4" s="344"/>
      <c r="AI4" s="344"/>
      <c r="AJ4" s="344"/>
      <c r="AK4" s="345"/>
      <c r="AL4" s="343" t="s">
        <v>161</v>
      </c>
      <c r="AM4" s="344"/>
      <c r="AN4" s="344"/>
      <c r="AO4" s="345"/>
      <c r="AP4" s="349" t="s">
        <v>163</v>
      </c>
      <c r="AQ4" s="349"/>
      <c r="AR4" s="349"/>
      <c r="AS4" s="349"/>
      <c r="AT4" s="349"/>
      <c r="AU4" s="349"/>
      <c r="AV4" s="349"/>
      <c r="AW4" s="349"/>
      <c r="AX4" s="349"/>
      <c r="AY4" s="349"/>
      <c r="AZ4" s="349"/>
      <c r="BA4" s="349"/>
      <c r="BB4" s="349"/>
      <c r="BC4" s="349"/>
      <c r="BD4" s="349"/>
      <c r="BE4" s="349"/>
      <c r="BF4" s="349"/>
      <c r="BG4" s="349" t="s">
        <v>164</v>
      </c>
      <c r="BH4" s="349"/>
      <c r="BI4" s="349"/>
      <c r="BJ4" s="349"/>
      <c r="BK4" s="349"/>
      <c r="BL4" s="349"/>
      <c r="BM4" s="349"/>
      <c r="BN4" s="349"/>
      <c r="BO4" s="349" t="s">
        <v>161</v>
      </c>
      <c r="BP4" s="349"/>
      <c r="BQ4" s="349"/>
      <c r="BR4" s="349"/>
      <c r="BS4" s="349" t="s">
        <v>165</v>
      </c>
      <c r="BT4" s="349"/>
      <c r="BU4" s="349"/>
      <c r="BV4" s="349"/>
      <c r="BW4" s="349"/>
      <c r="BX4" s="349"/>
      <c r="BY4" s="349"/>
      <c r="BZ4" s="349"/>
      <c r="CA4" s="349"/>
      <c r="CB4" s="349"/>
      <c r="CD4" s="346" t="s">
        <v>166</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167</v>
      </c>
      <c r="C5" s="351"/>
      <c r="D5" s="351"/>
      <c r="E5" s="351"/>
      <c r="F5" s="351"/>
      <c r="G5" s="351"/>
      <c r="H5" s="351"/>
      <c r="I5" s="351"/>
      <c r="J5" s="351"/>
      <c r="K5" s="351"/>
      <c r="L5" s="351"/>
      <c r="M5" s="351"/>
      <c r="N5" s="351"/>
      <c r="O5" s="351"/>
      <c r="P5" s="351"/>
      <c r="Q5" s="352"/>
      <c r="R5" s="353">
        <v>509538</v>
      </c>
      <c r="S5" s="354"/>
      <c r="T5" s="354"/>
      <c r="U5" s="354"/>
      <c r="V5" s="354"/>
      <c r="W5" s="354"/>
      <c r="X5" s="354"/>
      <c r="Y5" s="355"/>
      <c r="Z5" s="356">
        <v>12.6</v>
      </c>
      <c r="AA5" s="356"/>
      <c r="AB5" s="356"/>
      <c r="AC5" s="356"/>
      <c r="AD5" s="357">
        <v>509538</v>
      </c>
      <c r="AE5" s="357"/>
      <c r="AF5" s="357"/>
      <c r="AG5" s="357"/>
      <c r="AH5" s="357"/>
      <c r="AI5" s="357"/>
      <c r="AJ5" s="357"/>
      <c r="AK5" s="357"/>
      <c r="AL5" s="358">
        <v>28</v>
      </c>
      <c r="AM5" s="359"/>
      <c r="AN5" s="359"/>
      <c r="AO5" s="360"/>
      <c r="AP5" s="350" t="s">
        <v>168</v>
      </c>
      <c r="AQ5" s="351"/>
      <c r="AR5" s="351"/>
      <c r="AS5" s="351"/>
      <c r="AT5" s="351"/>
      <c r="AU5" s="351"/>
      <c r="AV5" s="351"/>
      <c r="AW5" s="351"/>
      <c r="AX5" s="351"/>
      <c r="AY5" s="351"/>
      <c r="AZ5" s="351"/>
      <c r="BA5" s="351"/>
      <c r="BB5" s="351"/>
      <c r="BC5" s="351"/>
      <c r="BD5" s="351"/>
      <c r="BE5" s="351"/>
      <c r="BF5" s="352"/>
      <c r="BG5" s="361">
        <v>509538</v>
      </c>
      <c r="BH5" s="362"/>
      <c r="BI5" s="362"/>
      <c r="BJ5" s="362"/>
      <c r="BK5" s="362"/>
      <c r="BL5" s="362"/>
      <c r="BM5" s="362"/>
      <c r="BN5" s="363"/>
      <c r="BO5" s="364">
        <v>100</v>
      </c>
      <c r="BP5" s="364"/>
      <c r="BQ5" s="364"/>
      <c r="BR5" s="364"/>
      <c r="BS5" s="365" t="s">
        <v>67</v>
      </c>
      <c r="BT5" s="365"/>
      <c r="BU5" s="365"/>
      <c r="BV5" s="365"/>
      <c r="BW5" s="365"/>
      <c r="BX5" s="365"/>
      <c r="BY5" s="365"/>
      <c r="BZ5" s="365"/>
      <c r="CA5" s="365"/>
      <c r="CB5" s="366"/>
      <c r="CD5" s="346" t="s">
        <v>163</v>
      </c>
      <c r="CE5" s="347"/>
      <c r="CF5" s="347"/>
      <c r="CG5" s="347"/>
      <c r="CH5" s="347"/>
      <c r="CI5" s="347"/>
      <c r="CJ5" s="347"/>
      <c r="CK5" s="347"/>
      <c r="CL5" s="347"/>
      <c r="CM5" s="347"/>
      <c r="CN5" s="347"/>
      <c r="CO5" s="347"/>
      <c r="CP5" s="347"/>
      <c r="CQ5" s="348"/>
      <c r="CR5" s="346" t="s">
        <v>169</v>
      </c>
      <c r="CS5" s="347"/>
      <c r="CT5" s="347"/>
      <c r="CU5" s="347"/>
      <c r="CV5" s="347"/>
      <c r="CW5" s="347"/>
      <c r="CX5" s="347"/>
      <c r="CY5" s="348"/>
      <c r="CZ5" s="346" t="s">
        <v>161</v>
      </c>
      <c r="DA5" s="347"/>
      <c r="DB5" s="347"/>
      <c r="DC5" s="348"/>
      <c r="DD5" s="346" t="s">
        <v>170</v>
      </c>
      <c r="DE5" s="347"/>
      <c r="DF5" s="347"/>
      <c r="DG5" s="347"/>
      <c r="DH5" s="347"/>
      <c r="DI5" s="347"/>
      <c r="DJ5" s="347"/>
      <c r="DK5" s="347"/>
      <c r="DL5" s="347"/>
      <c r="DM5" s="347"/>
      <c r="DN5" s="347"/>
      <c r="DO5" s="347"/>
      <c r="DP5" s="348"/>
      <c r="DQ5" s="346" t="s">
        <v>171</v>
      </c>
      <c r="DR5" s="347"/>
      <c r="DS5" s="347"/>
      <c r="DT5" s="347"/>
      <c r="DU5" s="347"/>
      <c r="DV5" s="347"/>
      <c r="DW5" s="347"/>
      <c r="DX5" s="347"/>
      <c r="DY5" s="347"/>
      <c r="DZ5" s="347"/>
      <c r="EA5" s="347"/>
      <c r="EB5" s="347"/>
      <c r="EC5" s="348"/>
    </row>
    <row r="6" spans="2:143" ht="11.25" customHeight="1" x14ac:dyDescent="0.15">
      <c r="B6" s="368" t="s">
        <v>172</v>
      </c>
      <c r="C6" s="369"/>
      <c r="D6" s="369"/>
      <c r="E6" s="369"/>
      <c r="F6" s="369"/>
      <c r="G6" s="369"/>
      <c r="H6" s="369"/>
      <c r="I6" s="369"/>
      <c r="J6" s="369"/>
      <c r="K6" s="369"/>
      <c r="L6" s="369"/>
      <c r="M6" s="369"/>
      <c r="N6" s="369"/>
      <c r="O6" s="369"/>
      <c r="P6" s="369"/>
      <c r="Q6" s="370"/>
      <c r="R6" s="361">
        <v>28815</v>
      </c>
      <c r="S6" s="362"/>
      <c r="T6" s="362"/>
      <c r="U6" s="362"/>
      <c r="V6" s="362"/>
      <c r="W6" s="362"/>
      <c r="X6" s="362"/>
      <c r="Y6" s="363"/>
      <c r="Z6" s="364">
        <v>0.7</v>
      </c>
      <c r="AA6" s="364"/>
      <c r="AB6" s="364"/>
      <c r="AC6" s="364"/>
      <c r="AD6" s="365">
        <v>28815</v>
      </c>
      <c r="AE6" s="365"/>
      <c r="AF6" s="365"/>
      <c r="AG6" s="365"/>
      <c r="AH6" s="365"/>
      <c r="AI6" s="365"/>
      <c r="AJ6" s="365"/>
      <c r="AK6" s="365"/>
      <c r="AL6" s="371">
        <v>1.6</v>
      </c>
      <c r="AM6" s="372"/>
      <c r="AN6" s="372"/>
      <c r="AO6" s="373"/>
      <c r="AP6" s="368" t="s">
        <v>173</v>
      </c>
      <c r="AQ6" s="369"/>
      <c r="AR6" s="369"/>
      <c r="AS6" s="369"/>
      <c r="AT6" s="369"/>
      <c r="AU6" s="369"/>
      <c r="AV6" s="369"/>
      <c r="AW6" s="369"/>
      <c r="AX6" s="369"/>
      <c r="AY6" s="369"/>
      <c r="AZ6" s="369"/>
      <c r="BA6" s="369"/>
      <c r="BB6" s="369"/>
      <c r="BC6" s="369"/>
      <c r="BD6" s="369"/>
      <c r="BE6" s="369"/>
      <c r="BF6" s="370"/>
      <c r="BG6" s="361">
        <v>509538</v>
      </c>
      <c r="BH6" s="362"/>
      <c r="BI6" s="362"/>
      <c r="BJ6" s="362"/>
      <c r="BK6" s="362"/>
      <c r="BL6" s="362"/>
      <c r="BM6" s="362"/>
      <c r="BN6" s="363"/>
      <c r="BO6" s="364">
        <v>100</v>
      </c>
      <c r="BP6" s="364"/>
      <c r="BQ6" s="364"/>
      <c r="BR6" s="364"/>
      <c r="BS6" s="365" t="s">
        <v>67</v>
      </c>
      <c r="BT6" s="365"/>
      <c r="BU6" s="365"/>
      <c r="BV6" s="365"/>
      <c r="BW6" s="365"/>
      <c r="BX6" s="365"/>
      <c r="BY6" s="365"/>
      <c r="BZ6" s="365"/>
      <c r="CA6" s="365"/>
      <c r="CB6" s="366"/>
      <c r="CD6" s="374" t="s">
        <v>174</v>
      </c>
      <c r="CE6" s="375"/>
      <c r="CF6" s="375"/>
      <c r="CG6" s="375"/>
      <c r="CH6" s="375"/>
      <c r="CI6" s="375"/>
      <c r="CJ6" s="375"/>
      <c r="CK6" s="375"/>
      <c r="CL6" s="375"/>
      <c r="CM6" s="375"/>
      <c r="CN6" s="375"/>
      <c r="CO6" s="375"/>
      <c r="CP6" s="375"/>
      <c r="CQ6" s="376"/>
      <c r="CR6" s="361">
        <v>60308</v>
      </c>
      <c r="CS6" s="362"/>
      <c r="CT6" s="362"/>
      <c r="CU6" s="362"/>
      <c r="CV6" s="362"/>
      <c r="CW6" s="362"/>
      <c r="CX6" s="362"/>
      <c r="CY6" s="363"/>
      <c r="CZ6" s="358">
        <v>1.5</v>
      </c>
      <c r="DA6" s="359"/>
      <c r="DB6" s="359"/>
      <c r="DC6" s="377"/>
      <c r="DD6" s="378" t="s">
        <v>67</v>
      </c>
      <c r="DE6" s="362"/>
      <c r="DF6" s="362"/>
      <c r="DG6" s="362"/>
      <c r="DH6" s="362"/>
      <c r="DI6" s="362"/>
      <c r="DJ6" s="362"/>
      <c r="DK6" s="362"/>
      <c r="DL6" s="362"/>
      <c r="DM6" s="362"/>
      <c r="DN6" s="362"/>
      <c r="DO6" s="362"/>
      <c r="DP6" s="363"/>
      <c r="DQ6" s="378">
        <v>60308</v>
      </c>
      <c r="DR6" s="362"/>
      <c r="DS6" s="362"/>
      <c r="DT6" s="362"/>
      <c r="DU6" s="362"/>
      <c r="DV6" s="362"/>
      <c r="DW6" s="362"/>
      <c r="DX6" s="362"/>
      <c r="DY6" s="362"/>
      <c r="DZ6" s="362"/>
      <c r="EA6" s="362"/>
      <c r="EB6" s="362"/>
      <c r="EC6" s="379"/>
    </row>
    <row r="7" spans="2:143" ht="11.25" customHeight="1" x14ac:dyDescent="0.15">
      <c r="B7" s="368" t="s">
        <v>175</v>
      </c>
      <c r="C7" s="369"/>
      <c r="D7" s="369"/>
      <c r="E7" s="369"/>
      <c r="F7" s="369"/>
      <c r="G7" s="369"/>
      <c r="H7" s="369"/>
      <c r="I7" s="369"/>
      <c r="J7" s="369"/>
      <c r="K7" s="369"/>
      <c r="L7" s="369"/>
      <c r="M7" s="369"/>
      <c r="N7" s="369"/>
      <c r="O7" s="369"/>
      <c r="P7" s="369"/>
      <c r="Q7" s="370"/>
      <c r="R7" s="361">
        <v>662</v>
      </c>
      <c r="S7" s="362"/>
      <c r="T7" s="362"/>
      <c r="U7" s="362"/>
      <c r="V7" s="362"/>
      <c r="W7" s="362"/>
      <c r="X7" s="362"/>
      <c r="Y7" s="363"/>
      <c r="Z7" s="364">
        <v>0</v>
      </c>
      <c r="AA7" s="364"/>
      <c r="AB7" s="364"/>
      <c r="AC7" s="364"/>
      <c r="AD7" s="365">
        <v>662</v>
      </c>
      <c r="AE7" s="365"/>
      <c r="AF7" s="365"/>
      <c r="AG7" s="365"/>
      <c r="AH7" s="365"/>
      <c r="AI7" s="365"/>
      <c r="AJ7" s="365"/>
      <c r="AK7" s="365"/>
      <c r="AL7" s="371">
        <v>0</v>
      </c>
      <c r="AM7" s="372"/>
      <c r="AN7" s="372"/>
      <c r="AO7" s="373"/>
      <c r="AP7" s="368" t="s">
        <v>176</v>
      </c>
      <c r="AQ7" s="369"/>
      <c r="AR7" s="369"/>
      <c r="AS7" s="369"/>
      <c r="AT7" s="369"/>
      <c r="AU7" s="369"/>
      <c r="AV7" s="369"/>
      <c r="AW7" s="369"/>
      <c r="AX7" s="369"/>
      <c r="AY7" s="369"/>
      <c r="AZ7" s="369"/>
      <c r="BA7" s="369"/>
      <c r="BB7" s="369"/>
      <c r="BC7" s="369"/>
      <c r="BD7" s="369"/>
      <c r="BE7" s="369"/>
      <c r="BF7" s="370"/>
      <c r="BG7" s="361">
        <v>178106</v>
      </c>
      <c r="BH7" s="362"/>
      <c r="BI7" s="362"/>
      <c r="BJ7" s="362"/>
      <c r="BK7" s="362"/>
      <c r="BL7" s="362"/>
      <c r="BM7" s="362"/>
      <c r="BN7" s="363"/>
      <c r="BO7" s="364">
        <v>35</v>
      </c>
      <c r="BP7" s="364"/>
      <c r="BQ7" s="364"/>
      <c r="BR7" s="364"/>
      <c r="BS7" s="365" t="s">
        <v>67</v>
      </c>
      <c r="BT7" s="365"/>
      <c r="BU7" s="365"/>
      <c r="BV7" s="365"/>
      <c r="BW7" s="365"/>
      <c r="BX7" s="365"/>
      <c r="BY7" s="365"/>
      <c r="BZ7" s="365"/>
      <c r="CA7" s="365"/>
      <c r="CB7" s="366"/>
      <c r="CD7" s="380" t="s">
        <v>177</v>
      </c>
      <c r="CE7" s="381"/>
      <c r="CF7" s="381"/>
      <c r="CG7" s="381"/>
      <c r="CH7" s="381"/>
      <c r="CI7" s="381"/>
      <c r="CJ7" s="381"/>
      <c r="CK7" s="381"/>
      <c r="CL7" s="381"/>
      <c r="CM7" s="381"/>
      <c r="CN7" s="381"/>
      <c r="CO7" s="381"/>
      <c r="CP7" s="381"/>
      <c r="CQ7" s="382"/>
      <c r="CR7" s="361">
        <v>1599096</v>
      </c>
      <c r="CS7" s="362"/>
      <c r="CT7" s="362"/>
      <c r="CU7" s="362"/>
      <c r="CV7" s="362"/>
      <c r="CW7" s="362"/>
      <c r="CX7" s="362"/>
      <c r="CY7" s="363"/>
      <c r="CZ7" s="364">
        <v>40.799999999999997</v>
      </c>
      <c r="DA7" s="364"/>
      <c r="DB7" s="364"/>
      <c r="DC7" s="364"/>
      <c r="DD7" s="378">
        <v>289521</v>
      </c>
      <c r="DE7" s="362"/>
      <c r="DF7" s="362"/>
      <c r="DG7" s="362"/>
      <c r="DH7" s="362"/>
      <c r="DI7" s="362"/>
      <c r="DJ7" s="362"/>
      <c r="DK7" s="362"/>
      <c r="DL7" s="362"/>
      <c r="DM7" s="362"/>
      <c r="DN7" s="362"/>
      <c r="DO7" s="362"/>
      <c r="DP7" s="363"/>
      <c r="DQ7" s="378">
        <v>1299553</v>
      </c>
      <c r="DR7" s="362"/>
      <c r="DS7" s="362"/>
      <c r="DT7" s="362"/>
      <c r="DU7" s="362"/>
      <c r="DV7" s="362"/>
      <c r="DW7" s="362"/>
      <c r="DX7" s="362"/>
      <c r="DY7" s="362"/>
      <c r="DZ7" s="362"/>
      <c r="EA7" s="362"/>
      <c r="EB7" s="362"/>
      <c r="EC7" s="379"/>
    </row>
    <row r="8" spans="2:143" ht="11.25" customHeight="1" x14ac:dyDescent="0.15">
      <c r="B8" s="368" t="s">
        <v>178</v>
      </c>
      <c r="C8" s="369"/>
      <c r="D8" s="369"/>
      <c r="E8" s="369"/>
      <c r="F8" s="369"/>
      <c r="G8" s="369"/>
      <c r="H8" s="369"/>
      <c r="I8" s="369"/>
      <c r="J8" s="369"/>
      <c r="K8" s="369"/>
      <c r="L8" s="369"/>
      <c r="M8" s="369"/>
      <c r="N8" s="369"/>
      <c r="O8" s="369"/>
      <c r="P8" s="369"/>
      <c r="Q8" s="370"/>
      <c r="R8" s="361">
        <v>1281</v>
      </c>
      <c r="S8" s="362"/>
      <c r="T8" s="362"/>
      <c r="U8" s="362"/>
      <c r="V8" s="362"/>
      <c r="W8" s="362"/>
      <c r="X8" s="362"/>
      <c r="Y8" s="363"/>
      <c r="Z8" s="364">
        <v>0</v>
      </c>
      <c r="AA8" s="364"/>
      <c r="AB8" s="364"/>
      <c r="AC8" s="364"/>
      <c r="AD8" s="365">
        <v>1281</v>
      </c>
      <c r="AE8" s="365"/>
      <c r="AF8" s="365"/>
      <c r="AG8" s="365"/>
      <c r="AH8" s="365"/>
      <c r="AI8" s="365"/>
      <c r="AJ8" s="365"/>
      <c r="AK8" s="365"/>
      <c r="AL8" s="371">
        <v>0.1</v>
      </c>
      <c r="AM8" s="372"/>
      <c r="AN8" s="372"/>
      <c r="AO8" s="373"/>
      <c r="AP8" s="368" t="s">
        <v>179</v>
      </c>
      <c r="AQ8" s="369"/>
      <c r="AR8" s="369"/>
      <c r="AS8" s="369"/>
      <c r="AT8" s="369"/>
      <c r="AU8" s="369"/>
      <c r="AV8" s="369"/>
      <c r="AW8" s="369"/>
      <c r="AX8" s="369"/>
      <c r="AY8" s="369"/>
      <c r="AZ8" s="369"/>
      <c r="BA8" s="369"/>
      <c r="BB8" s="369"/>
      <c r="BC8" s="369"/>
      <c r="BD8" s="369"/>
      <c r="BE8" s="369"/>
      <c r="BF8" s="370"/>
      <c r="BG8" s="361">
        <v>8114</v>
      </c>
      <c r="BH8" s="362"/>
      <c r="BI8" s="362"/>
      <c r="BJ8" s="362"/>
      <c r="BK8" s="362"/>
      <c r="BL8" s="362"/>
      <c r="BM8" s="362"/>
      <c r="BN8" s="363"/>
      <c r="BO8" s="364">
        <v>1.6</v>
      </c>
      <c r="BP8" s="364"/>
      <c r="BQ8" s="364"/>
      <c r="BR8" s="364"/>
      <c r="BS8" s="378" t="s">
        <v>67</v>
      </c>
      <c r="BT8" s="362"/>
      <c r="BU8" s="362"/>
      <c r="BV8" s="362"/>
      <c r="BW8" s="362"/>
      <c r="BX8" s="362"/>
      <c r="BY8" s="362"/>
      <c r="BZ8" s="362"/>
      <c r="CA8" s="362"/>
      <c r="CB8" s="379"/>
      <c r="CD8" s="380" t="s">
        <v>180</v>
      </c>
      <c r="CE8" s="381"/>
      <c r="CF8" s="381"/>
      <c r="CG8" s="381"/>
      <c r="CH8" s="381"/>
      <c r="CI8" s="381"/>
      <c r="CJ8" s="381"/>
      <c r="CK8" s="381"/>
      <c r="CL8" s="381"/>
      <c r="CM8" s="381"/>
      <c r="CN8" s="381"/>
      <c r="CO8" s="381"/>
      <c r="CP8" s="381"/>
      <c r="CQ8" s="382"/>
      <c r="CR8" s="361">
        <v>878485</v>
      </c>
      <c r="CS8" s="362"/>
      <c r="CT8" s="362"/>
      <c r="CU8" s="362"/>
      <c r="CV8" s="362"/>
      <c r="CW8" s="362"/>
      <c r="CX8" s="362"/>
      <c r="CY8" s="363"/>
      <c r="CZ8" s="364">
        <v>22.4</v>
      </c>
      <c r="DA8" s="364"/>
      <c r="DB8" s="364"/>
      <c r="DC8" s="364"/>
      <c r="DD8" s="378">
        <v>6528</v>
      </c>
      <c r="DE8" s="362"/>
      <c r="DF8" s="362"/>
      <c r="DG8" s="362"/>
      <c r="DH8" s="362"/>
      <c r="DI8" s="362"/>
      <c r="DJ8" s="362"/>
      <c r="DK8" s="362"/>
      <c r="DL8" s="362"/>
      <c r="DM8" s="362"/>
      <c r="DN8" s="362"/>
      <c r="DO8" s="362"/>
      <c r="DP8" s="363"/>
      <c r="DQ8" s="378">
        <v>491136</v>
      </c>
      <c r="DR8" s="362"/>
      <c r="DS8" s="362"/>
      <c r="DT8" s="362"/>
      <c r="DU8" s="362"/>
      <c r="DV8" s="362"/>
      <c r="DW8" s="362"/>
      <c r="DX8" s="362"/>
      <c r="DY8" s="362"/>
      <c r="DZ8" s="362"/>
      <c r="EA8" s="362"/>
      <c r="EB8" s="362"/>
      <c r="EC8" s="379"/>
    </row>
    <row r="9" spans="2:143" ht="11.25" customHeight="1" x14ac:dyDescent="0.15">
      <c r="B9" s="368" t="s">
        <v>181</v>
      </c>
      <c r="C9" s="369"/>
      <c r="D9" s="369"/>
      <c r="E9" s="369"/>
      <c r="F9" s="369"/>
      <c r="G9" s="369"/>
      <c r="H9" s="369"/>
      <c r="I9" s="369"/>
      <c r="J9" s="369"/>
      <c r="K9" s="369"/>
      <c r="L9" s="369"/>
      <c r="M9" s="369"/>
      <c r="N9" s="369"/>
      <c r="O9" s="369"/>
      <c r="P9" s="369"/>
      <c r="Q9" s="370"/>
      <c r="R9" s="361">
        <v>1006</v>
      </c>
      <c r="S9" s="362"/>
      <c r="T9" s="362"/>
      <c r="U9" s="362"/>
      <c r="V9" s="362"/>
      <c r="W9" s="362"/>
      <c r="X9" s="362"/>
      <c r="Y9" s="363"/>
      <c r="Z9" s="364">
        <v>0</v>
      </c>
      <c r="AA9" s="364"/>
      <c r="AB9" s="364"/>
      <c r="AC9" s="364"/>
      <c r="AD9" s="365">
        <v>1006</v>
      </c>
      <c r="AE9" s="365"/>
      <c r="AF9" s="365"/>
      <c r="AG9" s="365"/>
      <c r="AH9" s="365"/>
      <c r="AI9" s="365"/>
      <c r="AJ9" s="365"/>
      <c r="AK9" s="365"/>
      <c r="AL9" s="371">
        <v>0.1</v>
      </c>
      <c r="AM9" s="372"/>
      <c r="AN9" s="372"/>
      <c r="AO9" s="373"/>
      <c r="AP9" s="368" t="s">
        <v>182</v>
      </c>
      <c r="AQ9" s="369"/>
      <c r="AR9" s="369"/>
      <c r="AS9" s="369"/>
      <c r="AT9" s="369"/>
      <c r="AU9" s="369"/>
      <c r="AV9" s="369"/>
      <c r="AW9" s="369"/>
      <c r="AX9" s="369"/>
      <c r="AY9" s="369"/>
      <c r="AZ9" s="369"/>
      <c r="BA9" s="369"/>
      <c r="BB9" s="369"/>
      <c r="BC9" s="369"/>
      <c r="BD9" s="369"/>
      <c r="BE9" s="369"/>
      <c r="BF9" s="370"/>
      <c r="BG9" s="361">
        <v>154717</v>
      </c>
      <c r="BH9" s="362"/>
      <c r="BI9" s="362"/>
      <c r="BJ9" s="362"/>
      <c r="BK9" s="362"/>
      <c r="BL9" s="362"/>
      <c r="BM9" s="362"/>
      <c r="BN9" s="363"/>
      <c r="BO9" s="364">
        <v>30.4</v>
      </c>
      <c r="BP9" s="364"/>
      <c r="BQ9" s="364"/>
      <c r="BR9" s="364"/>
      <c r="BS9" s="378" t="s">
        <v>67</v>
      </c>
      <c r="BT9" s="362"/>
      <c r="BU9" s="362"/>
      <c r="BV9" s="362"/>
      <c r="BW9" s="362"/>
      <c r="BX9" s="362"/>
      <c r="BY9" s="362"/>
      <c r="BZ9" s="362"/>
      <c r="CA9" s="362"/>
      <c r="CB9" s="379"/>
      <c r="CD9" s="380" t="s">
        <v>183</v>
      </c>
      <c r="CE9" s="381"/>
      <c r="CF9" s="381"/>
      <c r="CG9" s="381"/>
      <c r="CH9" s="381"/>
      <c r="CI9" s="381"/>
      <c r="CJ9" s="381"/>
      <c r="CK9" s="381"/>
      <c r="CL9" s="381"/>
      <c r="CM9" s="381"/>
      <c r="CN9" s="381"/>
      <c r="CO9" s="381"/>
      <c r="CP9" s="381"/>
      <c r="CQ9" s="382"/>
      <c r="CR9" s="361">
        <v>387061</v>
      </c>
      <c r="CS9" s="362"/>
      <c r="CT9" s="362"/>
      <c r="CU9" s="362"/>
      <c r="CV9" s="362"/>
      <c r="CW9" s="362"/>
      <c r="CX9" s="362"/>
      <c r="CY9" s="363"/>
      <c r="CZ9" s="364">
        <v>9.9</v>
      </c>
      <c r="DA9" s="364"/>
      <c r="DB9" s="364"/>
      <c r="DC9" s="364"/>
      <c r="DD9" s="378">
        <v>13240</v>
      </c>
      <c r="DE9" s="362"/>
      <c r="DF9" s="362"/>
      <c r="DG9" s="362"/>
      <c r="DH9" s="362"/>
      <c r="DI9" s="362"/>
      <c r="DJ9" s="362"/>
      <c r="DK9" s="362"/>
      <c r="DL9" s="362"/>
      <c r="DM9" s="362"/>
      <c r="DN9" s="362"/>
      <c r="DO9" s="362"/>
      <c r="DP9" s="363"/>
      <c r="DQ9" s="378">
        <v>344566</v>
      </c>
      <c r="DR9" s="362"/>
      <c r="DS9" s="362"/>
      <c r="DT9" s="362"/>
      <c r="DU9" s="362"/>
      <c r="DV9" s="362"/>
      <c r="DW9" s="362"/>
      <c r="DX9" s="362"/>
      <c r="DY9" s="362"/>
      <c r="DZ9" s="362"/>
      <c r="EA9" s="362"/>
      <c r="EB9" s="362"/>
      <c r="EC9" s="379"/>
    </row>
    <row r="10" spans="2:143" ht="11.25" customHeight="1" x14ac:dyDescent="0.15">
      <c r="B10" s="368" t="s">
        <v>184</v>
      </c>
      <c r="C10" s="369"/>
      <c r="D10" s="369"/>
      <c r="E10" s="369"/>
      <c r="F10" s="369"/>
      <c r="G10" s="369"/>
      <c r="H10" s="369"/>
      <c r="I10" s="369"/>
      <c r="J10" s="369"/>
      <c r="K10" s="369"/>
      <c r="L10" s="369"/>
      <c r="M10" s="369"/>
      <c r="N10" s="369"/>
      <c r="O10" s="369"/>
      <c r="P10" s="369"/>
      <c r="Q10" s="370"/>
      <c r="R10" s="361" t="s">
        <v>67</v>
      </c>
      <c r="S10" s="362"/>
      <c r="T10" s="362"/>
      <c r="U10" s="362"/>
      <c r="V10" s="362"/>
      <c r="W10" s="362"/>
      <c r="X10" s="362"/>
      <c r="Y10" s="363"/>
      <c r="Z10" s="364" t="s">
        <v>67</v>
      </c>
      <c r="AA10" s="364"/>
      <c r="AB10" s="364"/>
      <c r="AC10" s="364"/>
      <c r="AD10" s="365" t="s">
        <v>67</v>
      </c>
      <c r="AE10" s="365"/>
      <c r="AF10" s="365"/>
      <c r="AG10" s="365"/>
      <c r="AH10" s="365"/>
      <c r="AI10" s="365"/>
      <c r="AJ10" s="365"/>
      <c r="AK10" s="365"/>
      <c r="AL10" s="371" t="s">
        <v>67</v>
      </c>
      <c r="AM10" s="372"/>
      <c r="AN10" s="372"/>
      <c r="AO10" s="373"/>
      <c r="AP10" s="368" t="s">
        <v>185</v>
      </c>
      <c r="AQ10" s="369"/>
      <c r="AR10" s="369"/>
      <c r="AS10" s="369"/>
      <c r="AT10" s="369"/>
      <c r="AU10" s="369"/>
      <c r="AV10" s="369"/>
      <c r="AW10" s="369"/>
      <c r="AX10" s="369"/>
      <c r="AY10" s="369"/>
      <c r="AZ10" s="369"/>
      <c r="BA10" s="369"/>
      <c r="BB10" s="369"/>
      <c r="BC10" s="369"/>
      <c r="BD10" s="369"/>
      <c r="BE10" s="369"/>
      <c r="BF10" s="370"/>
      <c r="BG10" s="361">
        <v>7352</v>
      </c>
      <c r="BH10" s="362"/>
      <c r="BI10" s="362"/>
      <c r="BJ10" s="362"/>
      <c r="BK10" s="362"/>
      <c r="BL10" s="362"/>
      <c r="BM10" s="362"/>
      <c r="BN10" s="363"/>
      <c r="BO10" s="364">
        <v>1.4</v>
      </c>
      <c r="BP10" s="364"/>
      <c r="BQ10" s="364"/>
      <c r="BR10" s="364"/>
      <c r="BS10" s="378" t="s">
        <v>67</v>
      </c>
      <c r="BT10" s="362"/>
      <c r="BU10" s="362"/>
      <c r="BV10" s="362"/>
      <c r="BW10" s="362"/>
      <c r="BX10" s="362"/>
      <c r="BY10" s="362"/>
      <c r="BZ10" s="362"/>
      <c r="CA10" s="362"/>
      <c r="CB10" s="379"/>
      <c r="CD10" s="380" t="s">
        <v>186</v>
      </c>
      <c r="CE10" s="381"/>
      <c r="CF10" s="381"/>
      <c r="CG10" s="381"/>
      <c r="CH10" s="381"/>
      <c r="CI10" s="381"/>
      <c r="CJ10" s="381"/>
      <c r="CK10" s="381"/>
      <c r="CL10" s="381"/>
      <c r="CM10" s="381"/>
      <c r="CN10" s="381"/>
      <c r="CO10" s="381"/>
      <c r="CP10" s="381"/>
      <c r="CQ10" s="382"/>
      <c r="CR10" s="361" t="s">
        <v>67</v>
      </c>
      <c r="CS10" s="362"/>
      <c r="CT10" s="362"/>
      <c r="CU10" s="362"/>
      <c r="CV10" s="362"/>
      <c r="CW10" s="362"/>
      <c r="CX10" s="362"/>
      <c r="CY10" s="363"/>
      <c r="CZ10" s="364" t="s">
        <v>67</v>
      </c>
      <c r="DA10" s="364"/>
      <c r="DB10" s="364"/>
      <c r="DC10" s="364"/>
      <c r="DD10" s="378" t="s">
        <v>67</v>
      </c>
      <c r="DE10" s="362"/>
      <c r="DF10" s="362"/>
      <c r="DG10" s="362"/>
      <c r="DH10" s="362"/>
      <c r="DI10" s="362"/>
      <c r="DJ10" s="362"/>
      <c r="DK10" s="362"/>
      <c r="DL10" s="362"/>
      <c r="DM10" s="362"/>
      <c r="DN10" s="362"/>
      <c r="DO10" s="362"/>
      <c r="DP10" s="363"/>
      <c r="DQ10" s="378" t="s">
        <v>67</v>
      </c>
      <c r="DR10" s="362"/>
      <c r="DS10" s="362"/>
      <c r="DT10" s="362"/>
      <c r="DU10" s="362"/>
      <c r="DV10" s="362"/>
      <c r="DW10" s="362"/>
      <c r="DX10" s="362"/>
      <c r="DY10" s="362"/>
      <c r="DZ10" s="362"/>
      <c r="EA10" s="362"/>
      <c r="EB10" s="362"/>
      <c r="EC10" s="379"/>
    </row>
    <row r="11" spans="2:143" ht="11.25" customHeight="1" x14ac:dyDescent="0.15">
      <c r="B11" s="368" t="s">
        <v>187</v>
      </c>
      <c r="C11" s="369"/>
      <c r="D11" s="369"/>
      <c r="E11" s="369"/>
      <c r="F11" s="369"/>
      <c r="G11" s="369"/>
      <c r="H11" s="369"/>
      <c r="I11" s="369"/>
      <c r="J11" s="369"/>
      <c r="K11" s="369"/>
      <c r="L11" s="369"/>
      <c r="M11" s="369"/>
      <c r="N11" s="369"/>
      <c r="O11" s="369"/>
      <c r="P11" s="369"/>
      <c r="Q11" s="370"/>
      <c r="R11" s="361" t="s">
        <v>67</v>
      </c>
      <c r="S11" s="362"/>
      <c r="T11" s="362"/>
      <c r="U11" s="362"/>
      <c r="V11" s="362"/>
      <c r="W11" s="362"/>
      <c r="X11" s="362"/>
      <c r="Y11" s="363"/>
      <c r="Z11" s="364" t="s">
        <v>67</v>
      </c>
      <c r="AA11" s="364"/>
      <c r="AB11" s="364"/>
      <c r="AC11" s="364"/>
      <c r="AD11" s="365" t="s">
        <v>67</v>
      </c>
      <c r="AE11" s="365"/>
      <c r="AF11" s="365"/>
      <c r="AG11" s="365"/>
      <c r="AH11" s="365"/>
      <c r="AI11" s="365"/>
      <c r="AJ11" s="365"/>
      <c r="AK11" s="365"/>
      <c r="AL11" s="371" t="s">
        <v>67</v>
      </c>
      <c r="AM11" s="372"/>
      <c r="AN11" s="372"/>
      <c r="AO11" s="373"/>
      <c r="AP11" s="368" t="s">
        <v>188</v>
      </c>
      <c r="AQ11" s="369"/>
      <c r="AR11" s="369"/>
      <c r="AS11" s="369"/>
      <c r="AT11" s="369"/>
      <c r="AU11" s="369"/>
      <c r="AV11" s="369"/>
      <c r="AW11" s="369"/>
      <c r="AX11" s="369"/>
      <c r="AY11" s="369"/>
      <c r="AZ11" s="369"/>
      <c r="BA11" s="369"/>
      <c r="BB11" s="369"/>
      <c r="BC11" s="369"/>
      <c r="BD11" s="369"/>
      <c r="BE11" s="369"/>
      <c r="BF11" s="370"/>
      <c r="BG11" s="361">
        <v>7923</v>
      </c>
      <c r="BH11" s="362"/>
      <c r="BI11" s="362"/>
      <c r="BJ11" s="362"/>
      <c r="BK11" s="362"/>
      <c r="BL11" s="362"/>
      <c r="BM11" s="362"/>
      <c r="BN11" s="363"/>
      <c r="BO11" s="364">
        <v>1.6</v>
      </c>
      <c r="BP11" s="364"/>
      <c r="BQ11" s="364"/>
      <c r="BR11" s="364"/>
      <c r="BS11" s="378" t="s">
        <v>67</v>
      </c>
      <c r="BT11" s="362"/>
      <c r="BU11" s="362"/>
      <c r="BV11" s="362"/>
      <c r="BW11" s="362"/>
      <c r="BX11" s="362"/>
      <c r="BY11" s="362"/>
      <c r="BZ11" s="362"/>
      <c r="CA11" s="362"/>
      <c r="CB11" s="379"/>
      <c r="CD11" s="380" t="s">
        <v>189</v>
      </c>
      <c r="CE11" s="381"/>
      <c r="CF11" s="381"/>
      <c r="CG11" s="381"/>
      <c r="CH11" s="381"/>
      <c r="CI11" s="381"/>
      <c r="CJ11" s="381"/>
      <c r="CK11" s="381"/>
      <c r="CL11" s="381"/>
      <c r="CM11" s="381"/>
      <c r="CN11" s="381"/>
      <c r="CO11" s="381"/>
      <c r="CP11" s="381"/>
      <c r="CQ11" s="382"/>
      <c r="CR11" s="361">
        <v>107700</v>
      </c>
      <c r="CS11" s="362"/>
      <c r="CT11" s="362"/>
      <c r="CU11" s="362"/>
      <c r="CV11" s="362"/>
      <c r="CW11" s="362"/>
      <c r="CX11" s="362"/>
      <c r="CY11" s="363"/>
      <c r="CZ11" s="364">
        <v>2.7</v>
      </c>
      <c r="DA11" s="364"/>
      <c r="DB11" s="364"/>
      <c r="DC11" s="364"/>
      <c r="DD11" s="378">
        <v>6946</v>
      </c>
      <c r="DE11" s="362"/>
      <c r="DF11" s="362"/>
      <c r="DG11" s="362"/>
      <c r="DH11" s="362"/>
      <c r="DI11" s="362"/>
      <c r="DJ11" s="362"/>
      <c r="DK11" s="362"/>
      <c r="DL11" s="362"/>
      <c r="DM11" s="362"/>
      <c r="DN11" s="362"/>
      <c r="DO11" s="362"/>
      <c r="DP11" s="363"/>
      <c r="DQ11" s="378">
        <v>54847</v>
      </c>
      <c r="DR11" s="362"/>
      <c r="DS11" s="362"/>
      <c r="DT11" s="362"/>
      <c r="DU11" s="362"/>
      <c r="DV11" s="362"/>
      <c r="DW11" s="362"/>
      <c r="DX11" s="362"/>
      <c r="DY11" s="362"/>
      <c r="DZ11" s="362"/>
      <c r="EA11" s="362"/>
      <c r="EB11" s="362"/>
      <c r="EC11" s="379"/>
    </row>
    <row r="12" spans="2:143" ht="11.25" customHeight="1" x14ac:dyDescent="0.15">
      <c r="B12" s="368" t="s">
        <v>190</v>
      </c>
      <c r="C12" s="369"/>
      <c r="D12" s="369"/>
      <c r="E12" s="369"/>
      <c r="F12" s="369"/>
      <c r="G12" s="369"/>
      <c r="H12" s="369"/>
      <c r="I12" s="369"/>
      <c r="J12" s="369"/>
      <c r="K12" s="369"/>
      <c r="L12" s="369"/>
      <c r="M12" s="369"/>
      <c r="N12" s="369"/>
      <c r="O12" s="369"/>
      <c r="P12" s="369"/>
      <c r="Q12" s="370"/>
      <c r="R12" s="361">
        <v>87998</v>
      </c>
      <c r="S12" s="362"/>
      <c r="T12" s="362"/>
      <c r="U12" s="362"/>
      <c r="V12" s="362"/>
      <c r="W12" s="362"/>
      <c r="X12" s="362"/>
      <c r="Y12" s="363"/>
      <c r="Z12" s="364">
        <v>2.2000000000000002</v>
      </c>
      <c r="AA12" s="364"/>
      <c r="AB12" s="364"/>
      <c r="AC12" s="364"/>
      <c r="AD12" s="365">
        <v>87998</v>
      </c>
      <c r="AE12" s="365"/>
      <c r="AF12" s="365"/>
      <c r="AG12" s="365"/>
      <c r="AH12" s="365"/>
      <c r="AI12" s="365"/>
      <c r="AJ12" s="365"/>
      <c r="AK12" s="365"/>
      <c r="AL12" s="371">
        <v>4.8</v>
      </c>
      <c r="AM12" s="372"/>
      <c r="AN12" s="372"/>
      <c r="AO12" s="373"/>
      <c r="AP12" s="368" t="s">
        <v>191</v>
      </c>
      <c r="AQ12" s="369"/>
      <c r="AR12" s="369"/>
      <c r="AS12" s="369"/>
      <c r="AT12" s="369"/>
      <c r="AU12" s="369"/>
      <c r="AV12" s="369"/>
      <c r="AW12" s="369"/>
      <c r="AX12" s="369"/>
      <c r="AY12" s="369"/>
      <c r="AZ12" s="369"/>
      <c r="BA12" s="369"/>
      <c r="BB12" s="369"/>
      <c r="BC12" s="369"/>
      <c r="BD12" s="369"/>
      <c r="BE12" s="369"/>
      <c r="BF12" s="370"/>
      <c r="BG12" s="361">
        <v>281627</v>
      </c>
      <c r="BH12" s="362"/>
      <c r="BI12" s="362"/>
      <c r="BJ12" s="362"/>
      <c r="BK12" s="362"/>
      <c r="BL12" s="362"/>
      <c r="BM12" s="362"/>
      <c r="BN12" s="363"/>
      <c r="BO12" s="364">
        <v>55.3</v>
      </c>
      <c r="BP12" s="364"/>
      <c r="BQ12" s="364"/>
      <c r="BR12" s="364"/>
      <c r="BS12" s="378" t="s">
        <v>67</v>
      </c>
      <c r="BT12" s="362"/>
      <c r="BU12" s="362"/>
      <c r="BV12" s="362"/>
      <c r="BW12" s="362"/>
      <c r="BX12" s="362"/>
      <c r="BY12" s="362"/>
      <c r="BZ12" s="362"/>
      <c r="CA12" s="362"/>
      <c r="CB12" s="379"/>
      <c r="CD12" s="380" t="s">
        <v>192</v>
      </c>
      <c r="CE12" s="381"/>
      <c r="CF12" s="381"/>
      <c r="CG12" s="381"/>
      <c r="CH12" s="381"/>
      <c r="CI12" s="381"/>
      <c r="CJ12" s="381"/>
      <c r="CK12" s="381"/>
      <c r="CL12" s="381"/>
      <c r="CM12" s="381"/>
      <c r="CN12" s="381"/>
      <c r="CO12" s="381"/>
      <c r="CP12" s="381"/>
      <c r="CQ12" s="382"/>
      <c r="CR12" s="361">
        <v>3838</v>
      </c>
      <c r="CS12" s="362"/>
      <c r="CT12" s="362"/>
      <c r="CU12" s="362"/>
      <c r="CV12" s="362"/>
      <c r="CW12" s="362"/>
      <c r="CX12" s="362"/>
      <c r="CY12" s="363"/>
      <c r="CZ12" s="364">
        <v>0.1</v>
      </c>
      <c r="DA12" s="364"/>
      <c r="DB12" s="364"/>
      <c r="DC12" s="364"/>
      <c r="DD12" s="378" t="s">
        <v>67</v>
      </c>
      <c r="DE12" s="362"/>
      <c r="DF12" s="362"/>
      <c r="DG12" s="362"/>
      <c r="DH12" s="362"/>
      <c r="DI12" s="362"/>
      <c r="DJ12" s="362"/>
      <c r="DK12" s="362"/>
      <c r="DL12" s="362"/>
      <c r="DM12" s="362"/>
      <c r="DN12" s="362"/>
      <c r="DO12" s="362"/>
      <c r="DP12" s="363"/>
      <c r="DQ12" s="378">
        <v>3838</v>
      </c>
      <c r="DR12" s="362"/>
      <c r="DS12" s="362"/>
      <c r="DT12" s="362"/>
      <c r="DU12" s="362"/>
      <c r="DV12" s="362"/>
      <c r="DW12" s="362"/>
      <c r="DX12" s="362"/>
      <c r="DY12" s="362"/>
      <c r="DZ12" s="362"/>
      <c r="EA12" s="362"/>
      <c r="EB12" s="362"/>
      <c r="EC12" s="379"/>
    </row>
    <row r="13" spans="2:143" ht="11.25" customHeight="1" x14ac:dyDescent="0.15">
      <c r="B13" s="368" t="s">
        <v>193</v>
      </c>
      <c r="C13" s="369"/>
      <c r="D13" s="369"/>
      <c r="E13" s="369"/>
      <c r="F13" s="369"/>
      <c r="G13" s="369"/>
      <c r="H13" s="369"/>
      <c r="I13" s="369"/>
      <c r="J13" s="369"/>
      <c r="K13" s="369"/>
      <c r="L13" s="369"/>
      <c r="M13" s="369"/>
      <c r="N13" s="369"/>
      <c r="O13" s="369"/>
      <c r="P13" s="369"/>
      <c r="Q13" s="370"/>
      <c r="R13" s="361" t="s">
        <v>67</v>
      </c>
      <c r="S13" s="362"/>
      <c r="T13" s="362"/>
      <c r="U13" s="362"/>
      <c r="V13" s="362"/>
      <c r="W13" s="362"/>
      <c r="X13" s="362"/>
      <c r="Y13" s="363"/>
      <c r="Z13" s="364" t="s">
        <v>67</v>
      </c>
      <c r="AA13" s="364"/>
      <c r="AB13" s="364"/>
      <c r="AC13" s="364"/>
      <c r="AD13" s="365" t="s">
        <v>67</v>
      </c>
      <c r="AE13" s="365"/>
      <c r="AF13" s="365"/>
      <c r="AG13" s="365"/>
      <c r="AH13" s="365"/>
      <c r="AI13" s="365"/>
      <c r="AJ13" s="365"/>
      <c r="AK13" s="365"/>
      <c r="AL13" s="371" t="s">
        <v>67</v>
      </c>
      <c r="AM13" s="372"/>
      <c r="AN13" s="372"/>
      <c r="AO13" s="373"/>
      <c r="AP13" s="368" t="s">
        <v>194</v>
      </c>
      <c r="AQ13" s="369"/>
      <c r="AR13" s="369"/>
      <c r="AS13" s="369"/>
      <c r="AT13" s="369"/>
      <c r="AU13" s="369"/>
      <c r="AV13" s="369"/>
      <c r="AW13" s="369"/>
      <c r="AX13" s="369"/>
      <c r="AY13" s="369"/>
      <c r="AZ13" s="369"/>
      <c r="BA13" s="369"/>
      <c r="BB13" s="369"/>
      <c r="BC13" s="369"/>
      <c r="BD13" s="369"/>
      <c r="BE13" s="369"/>
      <c r="BF13" s="370"/>
      <c r="BG13" s="361">
        <v>281431</v>
      </c>
      <c r="BH13" s="362"/>
      <c r="BI13" s="362"/>
      <c r="BJ13" s="362"/>
      <c r="BK13" s="362"/>
      <c r="BL13" s="362"/>
      <c r="BM13" s="362"/>
      <c r="BN13" s="363"/>
      <c r="BO13" s="364">
        <v>55.2</v>
      </c>
      <c r="BP13" s="364"/>
      <c r="BQ13" s="364"/>
      <c r="BR13" s="364"/>
      <c r="BS13" s="378" t="s">
        <v>67</v>
      </c>
      <c r="BT13" s="362"/>
      <c r="BU13" s="362"/>
      <c r="BV13" s="362"/>
      <c r="BW13" s="362"/>
      <c r="BX13" s="362"/>
      <c r="BY13" s="362"/>
      <c r="BZ13" s="362"/>
      <c r="CA13" s="362"/>
      <c r="CB13" s="379"/>
      <c r="CD13" s="380" t="s">
        <v>195</v>
      </c>
      <c r="CE13" s="381"/>
      <c r="CF13" s="381"/>
      <c r="CG13" s="381"/>
      <c r="CH13" s="381"/>
      <c r="CI13" s="381"/>
      <c r="CJ13" s="381"/>
      <c r="CK13" s="381"/>
      <c r="CL13" s="381"/>
      <c r="CM13" s="381"/>
      <c r="CN13" s="381"/>
      <c r="CO13" s="381"/>
      <c r="CP13" s="381"/>
      <c r="CQ13" s="382"/>
      <c r="CR13" s="361">
        <v>314320</v>
      </c>
      <c r="CS13" s="362"/>
      <c r="CT13" s="362"/>
      <c r="CU13" s="362"/>
      <c r="CV13" s="362"/>
      <c r="CW13" s="362"/>
      <c r="CX13" s="362"/>
      <c r="CY13" s="363"/>
      <c r="CZ13" s="364">
        <v>8</v>
      </c>
      <c r="DA13" s="364"/>
      <c r="DB13" s="364"/>
      <c r="DC13" s="364"/>
      <c r="DD13" s="378">
        <v>230461</v>
      </c>
      <c r="DE13" s="362"/>
      <c r="DF13" s="362"/>
      <c r="DG13" s="362"/>
      <c r="DH13" s="362"/>
      <c r="DI13" s="362"/>
      <c r="DJ13" s="362"/>
      <c r="DK13" s="362"/>
      <c r="DL13" s="362"/>
      <c r="DM13" s="362"/>
      <c r="DN13" s="362"/>
      <c r="DO13" s="362"/>
      <c r="DP13" s="363"/>
      <c r="DQ13" s="378">
        <v>140329</v>
      </c>
      <c r="DR13" s="362"/>
      <c r="DS13" s="362"/>
      <c r="DT13" s="362"/>
      <c r="DU13" s="362"/>
      <c r="DV13" s="362"/>
      <c r="DW13" s="362"/>
      <c r="DX13" s="362"/>
      <c r="DY13" s="362"/>
      <c r="DZ13" s="362"/>
      <c r="EA13" s="362"/>
      <c r="EB13" s="362"/>
      <c r="EC13" s="379"/>
    </row>
    <row r="14" spans="2:143" ht="11.25" customHeight="1" x14ac:dyDescent="0.15">
      <c r="B14" s="368" t="s">
        <v>196</v>
      </c>
      <c r="C14" s="369"/>
      <c r="D14" s="369"/>
      <c r="E14" s="369"/>
      <c r="F14" s="369"/>
      <c r="G14" s="369"/>
      <c r="H14" s="369"/>
      <c r="I14" s="369"/>
      <c r="J14" s="369"/>
      <c r="K14" s="369"/>
      <c r="L14" s="369"/>
      <c r="M14" s="369"/>
      <c r="N14" s="369"/>
      <c r="O14" s="369"/>
      <c r="P14" s="369"/>
      <c r="Q14" s="370"/>
      <c r="R14" s="361" t="s">
        <v>67</v>
      </c>
      <c r="S14" s="362"/>
      <c r="T14" s="362"/>
      <c r="U14" s="362"/>
      <c r="V14" s="362"/>
      <c r="W14" s="362"/>
      <c r="X14" s="362"/>
      <c r="Y14" s="363"/>
      <c r="Z14" s="364" t="s">
        <v>67</v>
      </c>
      <c r="AA14" s="364"/>
      <c r="AB14" s="364"/>
      <c r="AC14" s="364"/>
      <c r="AD14" s="365" t="s">
        <v>67</v>
      </c>
      <c r="AE14" s="365"/>
      <c r="AF14" s="365"/>
      <c r="AG14" s="365"/>
      <c r="AH14" s="365"/>
      <c r="AI14" s="365"/>
      <c r="AJ14" s="365"/>
      <c r="AK14" s="365"/>
      <c r="AL14" s="371" t="s">
        <v>67</v>
      </c>
      <c r="AM14" s="372"/>
      <c r="AN14" s="372"/>
      <c r="AO14" s="373"/>
      <c r="AP14" s="368" t="s">
        <v>197</v>
      </c>
      <c r="AQ14" s="369"/>
      <c r="AR14" s="369"/>
      <c r="AS14" s="369"/>
      <c r="AT14" s="369"/>
      <c r="AU14" s="369"/>
      <c r="AV14" s="369"/>
      <c r="AW14" s="369"/>
      <c r="AX14" s="369"/>
      <c r="AY14" s="369"/>
      <c r="AZ14" s="369"/>
      <c r="BA14" s="369"/>
      <c r="BB14" s="369"/>
      <c r="BC14" s="369"/>
      <c r="BD14" s="369"/>
      <c r="BE14" s="369"/>
      <c r="BF14" s="370"/>
      <c r="BG14" s="361">
        <v>21533</v>
      </c>
      <c r="BH14" s="362"/>
      <c r="BI14" s="362"/>
      <c r="BJ14" s="362"/>
      <c r="BK14" s="362"/>
      <c r="BL14" s="362"/>
      <c r="BM14" s="362"/>
      <c r="BN14" s="363"/>
      <c r="BO14" s="364">
        <v>4.2</v>
      </c>
      <c r="BP14" s="364"/>
      <c r="BQ14" s="364"/>
      <c r="BR14" s="364"/>
      <c r="BS14" s="378" t="s">
        <v>67</v>
      </c>
      <c r="BT14" s="362"/>
      <c r="BU14" s="362"/>
      <c r="BV14" s="362"/>
      <c r="BW14" s="362"/>
      <c r="BX14" s="362"/>
      <c r="BY14" s="362"/>
      <c r="BZ14" s="362"/>
      <c r="CA14" s="362"/>
      <c r="CB14" s="379"/>
      <c r="CD14" s="380" t="s">
        <v>198</v>
      </c>
      <c r="CE14" s="381"/>
      <c r="CF14" s="381"/>
      <c r="CG14" s="381"/>
      <c r="CH14" s="381"/>
      <c r="CI14" s="381"/>
      <c r="CJ14" s="381"/>
      <c r="CK14" s="381"/>
      <c r="CL14" s="381"/>
      <c r="CM14" s="381"/>
      <c r="CN14" s="381"/>
      <c r="CO14" s="381"/>
      <c r="CP14" s="381"/>
      <c r="CQ14" s="382"/>
      <c r="CR14" s="361">
        <v>117021</v>
      </c>
      <c r="CS14" s="362"/>
      <c r="CT14" s="362"/>
      <c r="CU14" s="362"/>
      <c r="CV14" s="362"/>
      <c r="CW14" s="362"/>
      <c r="CX14" s="362"/>
      <c r="CY14" s="363"/>
      <c r="CZ14" s="364">
        <v>3</v>
      </c>
      <c r="DA14" s="364"/>
      <c r="DB14" s="364"/>
      <c r="DC14" s="364"/>
      <c r="DD14" s="378">
        <v>7505</v>
      </c>
      <c r="DE14" s="362"/>
      <c r="DF14" s="362"/>
      <c r="DG14" s="362"/>
      <c r="DH14" s="362"/>
      <c r="DI14" s="362"/>
      <c r="DJ14" s="362"/>
      <c r="DK14" s="362"/>
      <c r="DL14" s="362"/>
      <c r="DM14" s="362"/>
      <c r="DN14" s="362"/>
      <c r="DO14" s="362"/>
      <c r="DP14" s="363"/>
      <c r="DQ14" s="378">
        <v>106374</v>
      </c>
      <c r="DR14" s="362"/>
      <c r="DS14" s="362"/>
      <c r="DT14" s="362"/>
      <c r="DU14" s="362"/>
      <c r="DV14" s="362"/>
      <c r="DW14" s="362"/>
      <c r="DX14" s="362"/>
      <c r="DY14" s="362"/>
      <c r="DZ14" s="362"/>
      <c r="EA14" s="362"/>
      <c r="EB14" s="362"/>
      <c r="EC14" s="379"/>
    </row>
    <row r="15" spans="2:143" ht="11.25" customHeight="1" x14ac:dyDescent="0.15">
      <c r="B15" s="368" t="s">
        <v>199</v>
      </c>
      <c r="C15" s="369"/>
      <c r="D15" s="369"/>
      <c r="E15" s="369"/>
      <c r="F15" s="369"/>
      <c r="G15" s="369"/>
      <c r="H15" s="369"/>
      <c r="I15" s="369"/>
      <c r="J15" s="369"/>
      <c r="K15" s="369"/>
      <c r="L15" s="369"/>
      <c r="M15" s="369"/>
      <c r="N15" s="369"/>
      <c r="O15" s="369"/>
      <c r="P15" s="369"/>
      <c r="Q15" s="370"/>
      <c r="R15" s="361">
        <v>6814</v>
      </c>
      <c r="S15" s="362"/>
      <c r="T15" s="362"/>
      <c r="U15" s="362"/>
      <c r="V15" s="362"/>
      <c r="W15" s="362"/>
      <c r="X15" s="362"/>
      <c r="Y15" s="363"/>
      <c r="Z15" s="364">
        <v>0.2</v>
      </c>
      <c r="AA15" s="364"/>
      <c r="AB15" s="364"/>
      <c r="AC15" s="364"/>
      <c r="AD15" s="365">
        <v>6814</v>
      </c>
      <c r="AE15" s="365"/>
      <c r="AF15" s="365"/>
      <c r="AG15" s="365"/>
      <c r="AH15" s="365"/>
      <c r="AI15" s="365"/>
      <c r="AJ15" s="365"/>
      <c r="AK15" s="365"/>
      <c r="AL15" s="371">
        <v>0.4</v>
      </c>
      <c r="AM15" s="372"/>
      <c r="AN15" s="372"/>
      <c r="AO15" s="373"/>
      <c r="AP15" s="368" t="s">
        <v>200</v>
      </c>
      <c r="AQ15" s="369"/>
      <c r="AR15" s="369"/>
      <c r="AS15" s="369"/>
      <c r="AT15" s="369"/>
      <c r="AU15" s="369"/>
      <c r="AV15" s="369"/>
      <c r="AW15" s="369"/>
      <c r="AX15" s="369"/>
      <c r="AY15" s="369"/>
      <c r="AZ15" s="369"/>
      <c r="BA15" s="369"/>
      <c r="BB15" s="369"/>
      <c r="BC15" s="369"/>
      <c r="BD15" s="369"/>
      <c r="BE15" s="369"/>
      <c r="BF15" s="370"/>
      <c r="BG15" s="361">
        <v>28272</v>
      </c>
      <c r="BH15" s="362"/>
      <c r="BI15" s="362"/>
      <c r="BJ15" s="362"/>
      <c r="BK15" s="362"/>
      <c r="BL15" s="362"/>
      <c r="BM15" s="362"/>
      <c r="BN15" s="363"/>
      <c r="BO15" s="364">
        <v>5.5</v>
      </c>
      <c r="BP15" s="364"/>
      <c r="BQ15" s="364"/>
      <c r="BR15" s="364"/>
      <c r="BS15" s="378" t="s">
        <v>67</v>
      </c>
      <c r="BT15" s="362"/>
      <c r="BU15" s="362"/>
      <c r="BV15" s="362"/>
      <c r="BW15" s="362"/>
      <c r="BX15" s="362"/>
      <c r="BY15" s="362"/>
      <c r="BZ15" s="362"/>
      <c r="CA15" s="362"/>
      <c r="CB15" s="379"/>
      <c r="CD15" s="380" t="s">
        <v>201</v>
      </c>
      <c r="CE15" s="381"/>
      <c r="CF15" s="381"/>
      <c r="CG15" s="381"/>
      <c r="CH15" s="381"/>
      <c r="CI15" s="381"/>
      <c r="CJ15" s="381"/>
      <c r="CK15" s="381"/>
      <c r="CL15" s="381"/>
      <c r="CM15" s="381"/>
      <c r="CN15" s="381"/>
      <c r="CO15" s="381"/>
      <c r="CP15" s="381"/>
      <c r="CQ15" s="382"/>
      <c r="CR15" s="361">
        <v>226384</v>
      </c>
      <c r="CS15" s="362"/>
      <c r="CT15" s="362"/>
      <c r="CU15" s="362"/>
      <c r="CV15" s="362"/>
      <c r="CW15" s="362"/>
      <c r="CX15" s="362"/>
      <c r="CY15" s="363"/>
      <c r="CZ15" s="364">
        <v>5.8</v>
      </c>
      <c r="DA15" s="364"/>
      <c r="DB15" s="364"/>
      <c r="DC15" s="364"/>
      <c r="DD15" s="378">
        <v>20075</v>
      </c>
      <c r="DE15" s="362"/>
      <c r="DF15" s="362"/>
      <c r="DG15" s="362"/>
      <c r="DH15" s="362"/>
      <c r="DI15" s="362"/>
      <c r="DJ15" s="362"/>
      <c r="DK15" s="362"/>
      <c r="DL15" s="362"/>
      <c r="DM15" s="362"/>
      <c r="DN15" s="362"/>
      <c r="DO15" s="362"/>
      <c r="DP15" s="363"/>
      <c r="DQ15" s="378">
        <v>213637</v>
      </c>
      <c r="DR15" s="362"/>
      <c r="DS15" s="362"/>
      <c r="DT15" s="362"/>
      <c r="DU15" s="362"/>
      <c r="DV15" s="362"/>
      <c r="DW15" s="362"/>
      <c r="DX15" s="362"/>
      <c r="DY15" s="362"/>
      <c r="DZ15" s="362"/>
      <c r="EA15" s="362"/>
      <c r="EB15" s="362"/>
      <c r="EC15" s="379"/>
    </row>
    <row r="16" spans="2:143" ht="11.25" customHeight="1" x14ac:dyDescent="0.15">
      <c r="B16" s="368" t="s">
        <v>202</v>
      </c>
      <c r="C16" s="369"/>
      <c r="D16" s="369"/>
      <c r="E16" s="369"/>
      <c r="F16" s="369"/>
      <c r="G16" s="369"/>
      <c r="H16" s="369"/>
      <c r="I16" s="369"/>
      <c r="J16" s="369"/>
      <c r="K16" s="369"/>
      <c r="L16" s="369"/>
      <c r="M16" s="369"/>
      <c r="N16" s="369"/>
      <c r="O16" s="369"/>
      <c r="P16" s="369"/>
      <c r="Q16" s="370"/>
      <c r="R16" s="361" t="s">
        <v>67</v>
      </c>
      <c r="S16" s="362"/>
      <c r="T16" s="362"/>
      <c r="U16" s="362"/>
      <c r="V16" s="362"/>
      <c r="W16" s="362"/>
      <c r="X16" s="362"/>
      <c r="Y16" s="363"/>
      <c r="Z16" s="364" t="s">
        <v>67</v>
      </c>
      <c r="AA16" s="364"/>
      <c r="AB16" s="364"/>
      <c r="AC16" s="364"/>
      <c r="AD16" s="365" t="s">
        <v>67</v>
      </c>
      <c r="AE16" s="365"/>
      <c r="AF16" s="365"/>
      <c r="AG16" s="365"/>
      <c r="AH16" s="365"/>
      <c r="AI16" s="365"/>
      <c r="AJ16" s="365"/>
      <c r="AK16" s="365"/>
      <c r="AL16" s="371" t="s">
        <v>67</v>
      </c>
      <c r="AM16" s="372"/>
      <c r="AN16" s="372"/>
      <c r="AO16" s="373"/>
      <c r="AP16" s="368" t="s">
        <v>203</v>
      </c>
      <c r="AQ16" s="369"/>
      <c r="AR16" s="369"/>
      <c r="AS16" s="369"/>
      <c r="AT16" s="369"/>
      <c r="AU16" s="369"/>
      <c r="AV16" s="369"/>
      <c r="AW16" s="369"/>
      <c r="AX16" s="369"/>
      <c r="AY16" s="369"/>
      <c r="AZ16" s="369"/>
      <c r="BA16" s="369"/>
      <c r="BB16" s="369"/>
      <c r="BC16" s="369"/>
      <c r="BD16" s="369"/>
      <c r="BE16" s="369"/>
      <c r="BF16" s="370"/>
      <c r="BG16" s="361" t="s">
        <v>67</v>
      </c>
      <c r="BH16" s="362"/>
      <c r="BI16" s="362"/>
      <c r="BJ16" s="362"/>
      <c r="BK16" s="362"/>
      <c r="BL16" s="362"/>
      <c r="BM16" s="362"/>
      <c r="BN16" s="363"/>
      <c r="BO16" s="364" t="s">
        <v>67</v>
      </c>
      <c r="BP16" s="364"/>
      <c r="BQ16" s="364"/>
      <c r="BR16" s="364"/>
      <c r="BS16" s="378" t="s">
        <v>67</v>
      </c>
      <c r="BT16" s="362"/>
      <c r="BU16" s="362"/>
      <c r="BV16" s="362"/>
      <c r="BW16" s="362"/>
      <c r="BX16" s="362"/>
      <c r="BY16" s="362"/>
      <c r="BZ16" s="362"/>
      <c r="CA16" s="362"/>
      <c r="CB16" s="379"/>
      <c r="CD16" s="380" t="s">
        <v>204</v>
      </c>
      <c r="CE16" s="381"/>
      <c r="CF16" s="381"/>
      <c r="CG16" s="381"/>
      <c r="CH16" s="381"/>
      <c r="CI16" s="381"/>
      <c r="CJ16" s="381"/>
      <c r="CK16" s="381"/>
      <c r="CL16" s="381"/>
      <c r="CM16" s="381"/>
      <c r="CN16" s="381"/>
      <c r="CO16" s="381"/>
      <c r="CP16" s="381"/>
      <c r="CQ16" s="382"/>
      <c r="CR16" s="361">
        <v>13576</v>
      </c>
      <c r="CS16" s="362"/>
      <c r="CT16" s="362"/>
      <c r="CU16" s="362"/>
      <c r="CV16" s="362"/>
      <c r="CW16" s="362"/>
      <c r="CX16" s="362"/>
      <c r="CY16" s="363"/>
      <c r="CZ16" s="364">
        <v>0.3</v>
      </c>
      <c r="DA16" s="364"/>
      <c r="DB16" s="364"/>
      <c r="DC16" s="364"/>
      <c r="DD16" s="378" t="s">
        <v>67</v>
      </c>
      <c r="DE16" s="362"/>
      <c r="DF16" s="362"/>
      <c r="DG16" s="362"/>
      <c r="DH16" s="362"/>
      <c r="DI16" s="362"/>
      <c r="DJ16" s="362"/>
      <c r="DK16" s="362"/>
      <c r="DL16" s="362"/>
      <c r="DM16" s="362"/>
      <c r="DN16" s="362"/>
      <c r="DO16" s="362"/>
      <c r="DP16" s="363"/>
      <c r="DQ16" s="378">
        <v>2540</v>
      </c>
      <c r="DR16" s="362"/>
      <c r="DS16" s="362"/>
      <c r="DT16" s="362"/>
      <c r="DU16" s="362"/>
      <c r="DV16" s="362"/>
      <c r="DW16" s="362"/>
      <c r="DX16" s="362"/>
      <c r="DY16" s="362"/>
      <c r="DZ16" s="362"/>
      <c r="EA16" s="362"/>
      <c r="EB16" s="362"/>
      <c r="EC16" s="379"/>
    </row>
    <row r="17" spans="2:133" ht="11.25" customHeight="1" x14ac:dyDescent="0.15">
      <c r="B17" s="368" t="s">
        <v>205</v>
      </c>
      <c r="C17" s="369"/>
      <c r="D17" s="369"/>
      <c r="E17" s="369"/>
      <c r="F17" s="369"/>
      <c r="G17" s="369"/>
      <c r="H17" s="369"/>
      <c r="I17" s="369"/>
      <c r="J17" s="369"/>
      <c r="K17" s="369"/>
      <c r="L17" s="369"/>
      <c r="M17" s="369"/>
      <c r="N17" s="369"/>
      <c r="O17" s="369"/>
      <c r="P17" s="369"/>
      <c r="Q17" s="370"/>
      <c r="R17" s="361">
        <v>3276</v>
      </c>
      <c r="S17" s="362"/>
      <c r="T17" s="362"/>
      <c r="U17" s="362"/>
      <c r="V17" s="362"/>
      <c r="W17" s="362"/>
      <c r="X17" s="362"/>
      <c r="Y17" s="363"/>
      <c r="Z17" s="364">
        <v>0.1</v>
      </c>
      <c r="AA17" s="364"/>
      <c r="AB17" s="364"/>
      <c r="AC17" s="364"/>
      <c r="AD17" s="365">
        <v>3276</v>
      </c>
      <c r="AE17" s="365"/>
      <c r="AF17" s="365"/>
      <c r="AG17" s="365"/>
      <c r="AH17" s="365"/>
      <c r="AI17" s="365"/>
      <c r="AJ17" s="365"/>
      <c r="AK17" s="365"/>
      <c r="AL17" s="371">
        <v>0.2</v>
      </c>
      <c r="AM17" s="372"/>
      <c r="AN17" s="372"/>
      <c r="AO17" s="373"/>
      <c r="AP17" s="368" t="s">
        <v>206</v>
      </c>
      <c r="AQ17" s="369"/>
      <c r="AR17" s="369"/>
      <c r="AS17" s="369"/>
      <c r="AT17" s="369"/>
      <c r="AU17" s="369"/>
      <c r="AV17" s="369"/>
      <c r="AW17" s="369"/>
      <c r="AX17" s="369"/>
      <c r="AY17" s="369"/>
      <c r="AZ17" s="369"/>
      <c r="BA17" s="369"/>
      <c r="BB17" s="369"/>
      <c r="BC17" s="369"/>
      <c r="BD17" s="369"/>
      <c r="BE17" s="369"/>
      <c r="BF17" s="370"/>
      <c r="BG17" s="361" t="s">
        <v>67</v>
      </c>
      <c r="BH17" s="362"/>
      <c r="BI17" s="362"/>
      <c r="BJ17" s="362"/>
      <c r="BK17" s="362"/>
      <c r="BL17" s="362"/>
      <c r="BM17" s="362"/>
      <c r="BN17" s="363"/>
      <c r="BO17" s="364" t="s">
        <v>67</v>
      </c>
      <c r="BP17" s="364"/>
      <c r="BQ17" s="364"/>
      <c r="BR17" s="364"/>
      <c r="BS17" s="378" t="s">
        <v>67</v>
      </c>
      <c r="BT17" s="362"/>
      <c r="BU17" s="362"/>
      <c r="BV17" s="362"/>
      <c r="BW17" s="362"/>
      <c r="BX17" s="362"/>
      <c r="BY17" s="362"/>
      <c r="BZ17" s="362"/>
      <c r="CA17" s="362"/>
      <c r="CB17" s="379"/>
      <c r="CD17" s="380" t="s">
        <v>207</v>
      </c>
      <c r="CE17" s="381"/>
      <c r="CF17" s="381"/>
      <c r="CG17" s="381"/>
      <c r="CH17" s="381"/>
      <c r="CI17" s="381"/>
      <c r="CJ17" s="381"/>
      <c r="CK17" s="381"/>
      <c r="CL17" s="381"/>
      <c r="CM17" s="381"/>
      <c r="CN17" s="381"/>
      <c r="CO17" s="381"/>
      <c r="CP17" s="381"/>
      <c r="CQ17" s="382"/>
      <c r="CR17" s="361">
        <v>214025</v>
      </c>
      <c r="CS17" s="362"/>
      <c r="CT17" s="362"/>
      <c r="CU17" s="362"/>
      <c r="CV17" s="362"/>
      <c r="CW17" s="362"/>
      <c r="CX17" s="362"/>
      <c r="CY17" s="363"/>
      <c r="CZ17" s="364">
        <v>5.5</v>
      </c>
      <c r="DA17" s="364"/>
      <c r="DB17" s="364"/>
      <c r="DC17" s="364"/>
      <c r="DD17" s="378" t="s">
        <v>67</v>
      </c>
      <c r="DE17" s="362"/>
      <c r="DF17" s="362"/>
      <c r="DG17" s="362"/>
      <c r="DH17" s="362"/>
      <c r="DI17" s="362"/>
      <c r="DJ17" s="362"/>
      <c r="DK17" s="362"/>
      <c r="DL17" s="362"/>
      <c r="DM17" s="362"/>
      <c r="DN17" s="362"/>
      <c r="DO17" s="362"/>
      <c r="DP17" s="363"/>
      <c r="DQ17" s="378">
        <v>202645</v>
      </c>
      <c r="DR17" s="362"/>
      <c r="DS17" s="362"/>
      <c r="DT17" s="362"/>
      <c r="DU17" s="362"/>
      <c r="DV17" s="362"/>
      <c r="DW17" s="362"/>
      <c r="DX17" s="362"/>
      <c r="DY17" s="362"/>
      <c r="DZ17" s="362"/>
      <c r="EA17" s="362"/>
      <c r="EB17" s="362"/>
      <c r="EC17" s="379"/>
    </row>
    <row r="18" spans="2:133" ht="11.25" customHeight="1" x14ac:dyDescent="0.15">
      <c r="B18" s="368" t="s">
        <v>208</v>
      </c>
      <c r="C18" s="369"/>
      <c r="D18" s="369"/>
      <c r="E18" s="369"/>
      <c r="F18" s="369"/>
      <c r="G18" s="369"/>
      <c r="H18" s="369"/>
      <c r="I18" s="369"/>
      <c r="J18" s="369"/>
      <c r="K18" s="369"/>
      <c r="L18" s="369"/>
      <c r="M18" s="369"/>
      <c r="N18" s="369"/>
      <c r="O18" s="369"/>
      <c r="P18" s="369"/>
      <c r="Q18" s="370"/>
      <c r="R18" s="361">
        <v>1246766</v>
      </c>
      <c r="S18" s="362"/>
      <c r="T18" s="362"/>
      <c r="U18" s="362"/>
      <c r="V18" s="362"/>
      <c r="W18" s="362"/>
      <c r="X18" s="362"/>
      <c r="Y18" s="363"/>
      <c r="Z18" s="364">
        <v>30.9</v>
      </c>
      <c r="AA18" s="364"/>
      <c r="AB18" s="364"/>
      <c r="AC18" s="364"/>
      <c r="AD18" s="365">
        <v>1175648</v>
      </c>
      <c r="AE18" s="365"/>
      <c r="AF18" s="365"/>
      <c r="AG18" s="365"/>
      <c r="AH18" s="365"/>
      <c r="AI18" s="365"/>
      <c r="AJ18" s="365"/>
      <c r="AK18" s="365"/>
      <c r="AL18" s="371">
        <v>64.7</v>
      </c>
      <c r="AM18" s="372"/>
      <c r="AN18" s="372"/>
      <c r="AO18" s="373"/>
      <c r="AP18" s="368" t="s">
        <v>209</v>
      </c>
      <c r="AQ18" s="369"/>
      <c r="AR18" s="369"/>
      <c r="AS18" s="369"/>
      <c r="AT18" s="369"/>
      <c r="AU18" s="369"/>
      <c r="AV18" s="369"/>
      <c r="AW18" s="369"/>
      <c r="AX18" s="369"/>
      <c r="AY18" s="369"/>
      <c r="AZ18" s="369"/>
      <c r="BA18" s="369"/>
      <c r="BB18" s="369"/>
      <c r="BC18" s="369"/>
      <c r="BD18" s="369"/>
      <c r="BE18" s="369"/>
      <c r="BF18" s="370"/>
      <c r="BG18" s="361" t="s">
        <v>67</v>
      </c>
      <c r="BH18" s="362"/>
      <c r="BI18" s="362"/>
      <c r="BJ18" s="362"/>
      <c r="BK18" s="362"/>
      <c r="BL18" s="362"/>
      <c r="BM18" s="362"/>
      <c r="BN18" s="363"/>
      <c r="BO18" s="364" t="s">
        <v>67</v>
      </c>
      <c r="BP18" s="364"/>
      <c r="BQ18" s="364"/>
      <c r="BR18" s="364"/>
      <c r="BS18" s="378" t="s">
        <v>67</v>
      </c>
      <c r="BT18" s="362"/>
      <c r="BU18" s="362"/>
      <c r="BV18" s="362"/>
      <c r="BW18" s="362"/>
      <c r="BX18" s="362"/>
      <c r="BY18" s="362"/>
      <c r="BZ18" s="362"/>
      <c r="CA18" s="362"/>
      <c r="CB18" s="379"/>
      <c r="CD18" s="380" t="s">
        <v>210</v>
      </c>
      <c r="CE18" s="381"/>
      <c r="CF18" s="381"/>
      <c r="CG18" s="381"/>
      <c r="CH18" s="381"/>
      <c r="CI18" s="381"/>
      <c r="CJ18" s="381"/>
      <c r="CK18" s="381"/>
      <c r="CL18" s="381"/>
      <c r="CM18" s="381"/>
      <c r="CN18" s="381"/>
      <c r="CO18" s="381"/>
      <c r="CP18" s="381"/>
      <c r="CQ18" s="382"/>
      <c r="CR18" s="361" t="s">
        <v>67</v>
      </c>
      <c r="CS18" s="362"/>
      <c r="CT18" s="362"/>
      <c r="CU18" s="362"/>
      <c r="CV18" s="362"/>
      <c r="CW18" s="362"/>
      <c r="CX18" s="362"/>
      <c r="CY18" s="363"/>
      <c r="CZ18" s="364" t="s">
        <v>67</v>
      </c>
      <c r="DA18" s="364"/>
      <c r="DB18" s="364"/>
      <c r="DC18" s="364"/>
      <c r="DD18" s="378" t="s">
        <v>67</v>
      </c>
      <c r="DE18" s="362"/>
      <c r="DF18" s="362"/>
      <c r="DG18" s="362"/>
      <c r="DH18" s="362"/>
      <c r="DI18" s="362"/>
      <c r="DJ18" s="362"/>
      <c r="DK18" s="362"/>
      <c r="DL18" s="362"/>
      <c r="DM18" s="362"/>
      <c r="DN18" s="362"/>
      <c r="DO18" s="362"/>
      <c r="DP18" s="363"/>
      <c r="DQ18" s="378" t="s">
        <v>67</v>
      </c>
      <c r="DR18" s="362"/>
      <c r="DS18" s="362"/>
      <c r="DT18" s="362"/>
      <c r="DU18" s="362"/>
      <c r="DV18" s="362"/>
      <c r="DW18" s="362"/>
      <c r="DX18" s="362"/>
      <c r="DY18" s="362"/>
      <c r="DZ18" s="362"/>
      <c r="EA18" s="362"/>
      <c r="EB18" s="362"/>
      <c r="EC18" s="379"/>
    </row>
    <row r="19" spans="2:133" ht="11.25" customHeight="1" x14ac:dyDescent="0.15">
      <c r="B19" s="368" t="s">
        <v>211</v>
      </c>
      <c r="C19" s="369"/>
      <c r="D19" s="369"/>
      <c r="E19" s="369"/>
      <c r="F19" s="369"/>
      <c r="G19" s="369"/>
      <c r="H19" s="369"/>
      <c r="I19" s="369"/>
      <c r="J19" s="369"/>
      <c r="K19" s="369"/>
      <c r="L19" s="369"/>
      <c r="M19" s="369"/>
      <c r="N19" s="369"/>
      <c r="O19" s="369"/>
      <c r="P19" s="369"/>
      <c r="Q19" s="370"/>
      <c r="R19" s="361">
        <v>1175648</v>
      </c>
      <c r="S19" s="362"/>
      <c r="T19" s="362"/>
      <c r="U19" s="362"/>
      <c r="V19" s="362"/>
      <c r="W19" s="362"/>
      <c r="X19" s="362"/>
      <c r="Y19" s="363"/>
      <c r="Z19" s="364">
        <v>29.1</v>
      </c>
      <c r="AA19" s="364"/>
      <c r="AB19" s="364"/>
      <c r="AC19" s="364"/>
      <c r="AD19" s="365">
        <v>1175648</v>
      </c>
      <c r="AE19" s="365"/>
      <c r="AF19" s="365"/>
      <c r="AG19" s="365"/>
      <c r="AH19" s="365"/>
      <c r="AI19" s="365"/>
      <c r="AJ19" s="365"/>
      <c r="AK19" s="365"/>
      <c r="AL19" s="371">
        <v>64.7</v>
      </c>
      <c r="AM19" s="372"/>
      <c r="AN19" s="372"/>
      <c r="AO19" s="373"/>
      <c r="AP19" s="368" t="s">
        <v>212</v>
      </c>
      <c r="AQ19" s="369"/>
      <c r="AR19" s="369"/>
      <c r="AS19" s="369"/>
      <c r="AT19" s="369"/>
      <c r="AU19" s="369"/>
      <c r="AV19" s="369"/>
      <c r="AW19" s="369"/>
      <c r="AX19" s="369"/>
      <c r="AY19" s="369"/>
      <c r="AZ19" s="369"/>
      <c r="BA19" s="369"/>
      <c r="BB19" s="369"/>
      <c r="BC19" s="369"/>
      <c r="BD19" s="369"/>
      <c r="BE19" s="369"/>
      <c r="BF19" s="370"/>
      <c r="BG19" s="361" t="s">
        <v>67</v>
      </c>
      <c r="BH19" s="362"/>
      <c r="BI19" s="362"/>
      <c r="BJ19" s="362"/>
      <c r="BK19" s="362"/>
      <c r="BL19" s="362"/>
      <c r="BM19" s="362"/>
      <c r="BN19" s="363"/>
      <c r="BO19" s="364" t="s">
        <v>67</v>
      </c>
      <c r="BP19" s="364"/>
      <c r="BQ19" s="364"/>
      <c r="BR19" s="364"/>
      <c r="BS19" s="378" t="s">
        <v>67</v>
      </c>
      <c r="BT19" s="362"/>
      <c r="BU19" s="362"/>
      <c r="BV19" s="362"/>
      <c r="BW19" s="362"/>
      <c r="BX19" s="362"/>
      <c r="BY19" s="362"/>
      <c r="BZ19" s="362"/>
      <c r="CA19" s="362"/>
      <c r="CB19" s="379"/>
      <c r="CD19" s="380" t="s">
        <v>213</v>
      </c>
      <c r="CE19" s="381"/>
      <c r="CF19" s="381"/>
      <c r="CG19" s="381"/>
      <c r="CH19" s="381"/>
      <c r="CI19" s="381"/>
      <c r="CJ19" s="381"/>
      <c r="CK19" s="381"/>
      <c r="CL19" s="381"/>
      <c r="CM19" s="381"/>
      <c r="CN19" s="381"/>
      <c r="CO19" s="381"/>
      <c r="CP19" s="381"/>
      <c r="CQ19" s="382"/>
      <c r="CR19" s="361" t="s">
        <v>67</v>
      </c>
      <c r="CS19" s="362"/>
      <c r="CT19" s="362"/>
      <c r="CU19" s="362"/>
      <c r="CV19" s="362"/>
      <c r="CW19" s="362"/>
      <c r="CX19" s="362"/>
      <c r="CY19" s="363"/>
      <c r="CZ19" s="364" t="s">
        <v>67</v>
      </c>
      <c r="DA19" s="364"/>
      <c r="DB19" s="364"/>
      <c r="DC19" s="364"/>
      <c r="DD19" s="378" t="s">
        <v>67</v>
      </c>
      <c r="DE19" s="362"/>
      <c r="DF19" s="362"/>
      <c r="DG19" s="362"/>
      <c r="DH19" s="362"/>
      <c r="DI19" s="362"/>
      <c r="DJ19" s="362"/>
      <c r="DK19" s="362"/>
      <c r="DL19" s="362"/>
      <c r="DM19" s="362"/>
      <c r="DN19" s="362"/>
      <c r="DO19" s="362"/>
      <c r="DP19" s="363"/>
      <c r="DQ19" s="378" t="s">
        <v>67</v>
      </c>
      <c r="DR19" s="362"/>
      <c r="DS19" s="362"/>
      <c r="DT19" s="362"/>
      <c r="DU19" s="362"/>
      <c r="DV19" s="362"/>
      <c r="DW19" s="362"/>
      <c r="DX19" s="362"/>
      <c r="DY19" s="362"/>
      <c r="DZ19" s="362"/>
      <c r="EA19" s="362"/>
      <c r="EB19" s="362"/>
      <c r="EC19" s="379"/>
    </row>
    <row r="20" spans="2:133" ht="11.25" customHeight="1" x14ac:dyDescent="0.15">
      <c r="B20" s="368" t="s">
        <v>214</v>
      </c>
      <c r="C20" s="369"/>
      <c r="D20" s="369"/>
      <c r="E20" s="369"/>
      <c r="F20" s="369"/>
      <c r="G20" s="369"/>
      <c r="H20" s="369"/>
      <c r="I20" s="369"/>
      <c r="J20" s="369"/>
      <c r="K20" s="369"/>
      <c r="L20" s="369"/>
      <c r="M20" s="369"/>
      <c r="N20" s="369"/>
      <c r="O20" s="369"/>
      <c r="P20" s="369"/>
      <c r="Q20" s="370"/>
      <c r="R20" s="361">
        <v>71118</v>
      </c>
      <c r="S20" s="362"/>
      <c r="T20" s="362"/>
      <c r="U20" s="362"/>
      <c r="V20" s="362"/>
      <c r="W20" s="362"/>
      <c r="X20" s="362"/>
      <c r="Y20" s="363"/>
      <c r="Z20" s="364">
        <v>1.8</v>
      </c>
      <c r="AA20" s="364"/>
      <c r="AB20" s="364"/>
      <c r="AC20" s="364"/>
      <c r="AD20" s="365" t="s">
        <v>67</v>
      </c>
      <c r="AE20" s="365"/>
      <c r="AF20" s="365"/>
      <c r="AG20" s="365"/>
      <c r="AH20" s="365"/>
      <c r="AI20" s="365"/>
      <c r="AJ20" s="365"/>
      <c r="AK20" s="365"/>
      <c r="AL20" s="371" t="s">
        <v>67</v>
      </c>
      <c r="AM20" s="372"/>
      <c r="AN20" s="372"/>
      <c r="AO20" s="373"/>
      <c r="AP20" s="368" t="s">
        <v>215</v>
      </c>
      <c r="AQ20" s="369"/>
      <c r="AR20" s="369"/>
      <c r="AS20" s="369"/>
      <c r="AT20" s="369"/>
      <c r="AU20" s="369"/>
      <c r="AV20" s="369"/>
      <c r="AW20" s="369"/>
      <c r="AX20" s="369"/>
      <c r="AY20" s="369"/>
      <c r="AZ20" s="369"/>
      <c r="BA20" s="369"/>
      <c r="BB20" s="369"/>
      <c r="BC20" s="369"/>
      <c r="BD20" s="369"/>
      <c r="BE20" s="369"/>
      <c r="BF20" s="370"/>
      <c r="BG20" s="361" t="s">
        <v>67</v>
      </c>
      <c r="BH20" s="362"/>
      <c r="BI20" s="362"/>
      <c r="BJ20" s="362"/>
      <c r="BK20" s="362"/>
      <c r="BL20" s="362"/>
      <c r="BM20" s="362"/>
      <c r="BN20" s="363"/>
      <c r="BO20" s="364" t="s">
        <v>67</v>
      </c>
      <c r="BP20" s="364"/>
      <c r="BQ20" s="364"/>
      <c r="BR20" s="364"/>
      <c r="BS20" s="378" t="s">
        <v>67</v>
      </c>
      <c r="BT20" s="362"/>
      <c r="BU20" s="362"/>
      <c r="BV20" s="362"/>
      <c r="BW20" s="362"/>
      <c r="BX20" s="362"/>
      <c r="BY20" s="362"/>
      <c r="BZ20" s="362"/>
      <c r="CA20" s="362"/>
      <c r="CB20" s="379"/>
      <c r="CD20" s="380" t="s">
        <v>216</v>
      </c>
      <c r="CE20" s="381"/>
      <c r="CF20" s="381"/>
      <c r="CG20" s="381"/>
      <c r="CH20" s="381"/>
      <c r="CI20" s="381"/>
      <c r="CJ20" s="381"/>
      <c r="CK20" s="381"/>
      <c r="CL20" s="381"/>
      <c r="CM20" s="381"/>
      <c r="CN20" s="381"/>
      <c r="CO20" s="381"/>
      <c r="CP20" s="381"/>
      <c r="CQ20" s="382"/>
      <c r="CR20" s="361">
        <v>3921814</v>
      </c>
      <c r="CS20" s="362"/>
      <c r="CT20" s="362"/>
      <c r="CU20" s="362"/>
      <c r="CV20" s="362"/>
      <c r="CW20" s="362"/>
      <c r="CX20" s="362"/>
      <c r="CY20" s="363"/>
      <c r="CZ20" s="364">
        <v>100</v>
      </c>
      <c r="DA20" s="364"/>
      <c r="DB20" s="364"/>
      <c r="DC20" s="364"/>
      <c r="DD20" s="378">
        <v>574276</v>
      </c>
      <c r="DE20" s="362"/>
      <c r="DF20" s="362"/>
      <c r="DG20" s="362"/>
      <c r="DH20" s="362"/>
      <c r="DI20" s="362"/>
      <c r="DJ20" s="362"/>
      <c r="DK20" s="362"/>
      <c r="DL20" s="362"/>
      <c r="DM20" s="362"/>
      <c r="DN20" s="362"/>
      <c r="DO20" s="362"/>
      <c r="DP20" s="363"/>
      <c r="DQ20" s="378">
        <v>2919773</v>
      </c>
      <c r="DR20" s="362"/>
      <c r="DS20" s="362"/>
      <c r="DT20" s="362"/>
      <c r="DU20" s="362"/>
      <c r="DV20" s="362"/>
      <c r="DW20" s="362"/>
      <c r="DX20" s="362"/>
      <c r="DY20" s="362"/>
      <c r="DZ20" s="362"/>
      <c r="EA20" s="362"/>
      <c r="EB20" s="362"/>
      <c r="EC20" s="379"/>
    </row>
    <row r="21" spans="2:133" ht="11.25" customHeight="1" x14ac:dyDescent="0.15">
      <c r="B21" s="368" t="s">
        <v>217</v>
      </c>
      <c r="C21" s="369"/>
      <c r="D21" s="369"/>
      <c r="E21" s="369"/>
      <c r="F21" s="369"/>
      <c r="G21" s="369"/>
      <c r="H21" s="369"/>
      <c r="I21" s="369"/>
      <c r="J21" s="369"/>
      <c r="K21" s="369"/>
      <c r="L21" s="369"/>
      <c r="M21" s="369"/>
      <c r="N21" s="369"/>
      <c r="O21" s="369"/>
      <c r="P21" s="369"/>
      <c r="Q21" s="370"/>
      <c r="R21" s="361" t="s">
        <v>67</v>
      </c>
      <c r="S21" s="362"/>
      <c r="T21" s="362"/>
      <c r="U21" s="362"/>
      <c r="V21" s="362"/>
      <c r="W21" s="362"/>
      <c r="X21" s="362"/>
      <c r="Y21" s="363"/>
      <c r="Z21" s="364" t="s">
        <v>67</v>
      </c>
      <c r="AA21" s="364"/>
      <c r="AB21" s="364"/>
      <c r="AC21" s="364"/>
      <c r="AD21" s="365" t="s">
        <v>67</v>
      </c>
      <c r="AE21" s="365"/>
      <c r="AF21" s="365"/>
      <c r="AG21" s="365"/>
      <c r="AH21" s="365"/>
      <c r="AI21" s="365"/>
      <c r="AJ21" s="365"/>
      <c r="AK21" s="365"/>
      <c r="AL21" s="371" t="s">
        <v>67</v>
      </c>
      <c r="AM21" s="372"/>
      <c r="AN21" s="372"/>
      <c r="AO21" s="373"/>
      <c r="AP21" s="383" t="s">
        <v>218</v>
      </c>
      <c r="AQ21" s="384"/>
      <c r="AR21" s="384"/>
      <c r="AS21" s="384"/>
      <c r="AT21" s="384"/>
      <c r="AU21" s="384"/>
      <c r="AV21" s="384"/>
      <c r="AW21" s="384"/>
      <c r="AX21" s="384"/>
      <c r="AY21" s="384"/>
      <c r="AZ21" s="384"/>
      <c r="BA21" s="384"/>
      <c r="BB21" s="384"/>
      <c r="BC21" s="384"/>
      <c r="BD21" s="384"/>
      <c r="BE21" s="384"/>
      <c r="BF21" s="385"/>
      <c r="BG21" s="361" t="s">
        <v>67</v>
      </c>
      <c r="BH21" s="362"/>
      <c r="BI21" s="362"/>
      <c r="BJ21" s="362"/>
      <c r="BK21" s="362"/>
      <c r="BL21" s="362"/>
      <c r="BM21" s="362"/>
      <c r="BN21" s="363"/>
      <c r="BO21" s="364" t="s">
        <v>67</v>
      </c>
      <c r="BP21" s="364"/>
      <c r="BQ21" s="364"/>
      <c r="BR21" s="364"/>
      <c r="BS21" s="378" t="s">
        <v>67</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219</v>
      </c>
      <c r="C22" s="369"/>
      <c r="D22" s="369"/>
      <c r="E22" s="369"/>
      <c r="F22" s="369"/>
      <c r="G22" s="369"/>
      <c r="H22" s="369"/>
      <c r="I22" s="369"/>
      <c r="J22" s="369"/>
      <c r="K22" s="369"/>
      <c r="L22" s="369"/>
      <c r="M22" s="369"/>
      <c r="N22" s="369"/>
      <c r="O22" s="369"/>
      <c r="P22" s="369"/>
      <c r="Q22" s="370"/>
      <c r="R22" s="361">
        <v>1886156</v>
      </c>
      <c r="S22" s="362"/>
      <c r="T22" s="362"/>
      <c r="U22" s="362"/>
      <c r="V22" s="362"/>
      <c r="W22" s="362"/>
      <c r="X22" s="362"/>
      <c r="Y22" s="363"/>
      <c r="Z22" s="364">
        <v>46.7</v>
      </c>
      <c r="AA22" s="364"/>
      <c r="AB22" s="364"/>
      <c r="AC22" s="364"/>
      <c r="AD22" s="365">
        <v>1815038</v>
      </c>
      <c r="AE22" s="365"/>
      <c r="AF22" s="365"/>
      <c r="AG22" s="365"/>
      <c r="AH22" s="365"/>
      <c r="AI22" s="365"/>
      <c r="AJ22" s="365"/>
      <c r="AK22" s="365"/>
      <c r="AL22" s="371">
        <v>99.9</v>
      </c>
      <c r="AM22" s="372"/>
      <c r="AN22" s="372"/>
      <c r="AO22" s="373"/>
      <c r="AP22" s="383" t="s">
        <v>220</v>
      </c>
      <c r="AQ22" s="384"/>
      <c r="AR22" s="384"/>
      <c r="AS22" s="384"/>
      <c r="AT22" s="384"/>
      <c r="AU22" s="384"/>
      <c r="AV22" s="384"/>
      <c r="AW22" s="384"/>
      <c r="AX22" s="384"/>
      <c r="AY22" s="384"/>
      <c r="AZ22" s="384"/>
      <c r="BA22" s="384"/>
      <c r="BB22" s="384"/>
      <c r="BC22" s="384"/>
      <c r="BD22" s="384"/>
      <c r="BE22" s="384"/>
      <c r="BF22" s="385"/>
      <c r="BG22" s="361" t="s">
        <v>67</v>
      </c>
      <c r="BH22" s="362"/>
      <c r="BI22" s="362"/>
      <c r="BJ22" s="362"/>
      <c r="BK22" s="362"/>
      <c r="BL22" s="362"/>
      <c r="BM22" s="362"/>
      <c r="BN22" s="363"/>
      <c r="BO22" s="364" t="s">
        <v>67</v>
      </c>
      <c r="BP22" s="364"/>
      <c r="BQ22" s="364"/>
      <c r="BR22" s="364"/>
      <c r="BS22" s="378" t="s">
        <v>67</v>
      </c>
      <c r="BT22" s="362"/>
      <c r="BU22" s="362"/>
      <c r="BV22" s="362"/>
      <c r="BW22" s="362"/>
      <c r="BX22" s="362"/>
      <c r="BY22" s="362"/>
      <c r="BZ22" s="362"/>
      <c r="CA22" s="362"/>
      <c r="CB22" s="379"/>
      <c r="CD22" s="346" t="s">
        <v>221</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222</v>
      </c>
      <c r="C23" s="369"/>
      <c r="D23" s="369"/>
      <c r="E23" s="369"/>
      <c r="F23" s="369"/>
      <c r="G23" s="369"/>
      <c r="H23" s="369"/>
      <c r="I23" s="369"/>
      <c r="J23" s="369"/>
      <c r="K23" s="369"/>
      <c r="L23" s="369"/>
      <c r="M23" s="369"/>
      <c r="N23" s="369"/>
      <c r="O23" s="369"/>
      <c r="P23" s="369"/>
      <c r="Q23" s="370"/>
      <c r="R23" s="361">
        <v>669</v>
      </c>
      <c r="S23" s="362"/>
      <c r="T23" s="362"/>
      <c r="U23" s="362"/>
      <c r="V23" s="362"/>
      <c r="W23" s="362"/>
      <c r="X23" s="362"/>
      <c r="Y23" s="363"/>
      <c r="Z23" s="364">
        <v>0</v>
      </c>
      <c r="AA23" s="364"/>
      <c r="AB23" s="364"/>
      <c r="AC23" s="364"/>
      <c r="AD23" s="365">
        <v>669</v>
      </c>
      <c r="AE23" s="365"/>
      <c r="AF23" s="365"/>
      <c r="AG23" s="365"/>
      <c r="AH23" s="365"/>
      <c r="AI23" s="365"/>
      <c r="AJ23" s="365"/>
      <c r="AK23" s="365"/>
      <c r="AL23" s="371">
        <v>0</v>
      </c>
      <c r="AM23" s="372"/>
      <c r="AN23" s="372"/>
      <c r="AO23" s="373"/>
      <c r="AP23" s="383" t="s">
        <v>223</v>
      </c>
      <c r="AQ23" s="384"/>
      <c r="AR23" s="384"/>
      <c r="AS23" s="384"/>
      <c r="AT23" s="384"/>
      <c r="AU23" s="384"/>
      <c r="AV23" s="384"/>
      <c r="AW23" s="384"/>
      <c r="AX23" s="384"/>
      <c r="AY23" s="384"/>
      <c r="AZ23" s="384"/>
      <c r="BA23" s="384"/>
      <c r="BB23" s="384"/>
      <c r="BC23" s="384"/>
      <c r="BD23" s="384"/>
      <c r="BE23" s="384"/>
      <c r="BF23" s="385"/>
      <c r="BG23" s="361" t="s">
        <v>67</v>
      </c>
      <c r="BH23" s="362"/>
      <c r="BI23" s="362"/>
      <c r="BJ23" s="362"/>
      <c r="BK23" s="362"/>
      <c r="BL23" s="362"/>
      <c r="BM23" s="362"/>
      <c r="BN23" s="363"/>
      <c r="BO23" s="364" t="s">
        <v>67</v>
      </c>
      <c r="BP23" s="364"/>
      <c r="BQ23" s="364"/>
      <c r="BR23" s="364"/>
      <c r="BS23" s="378" t="s">
        <v>67</v>
      </c>
      <c r="BT23" s="362"/>
      <c r="BU23" s="362"/>
      <c r="BV23" s="362"/>
      <c r="BW23" s="362"/>
      <c r="BX23" s="362"/>
      <c r="BY23" s="362"/>
      <c r="BZ23" s="362"/>
      <c r="CA23" s="362"/>
      <c r="CB23" s="379"/>
      <c r="CD23" s="346" t="s">
        <v>163</v>
      </c>
      <c r="CE23" s="347"/>
      <c r="CF23" s="347"/>
      <c r="CG23" s="347"/>
      <c r="CH23" s="347"/>
      <c r="CI23" s="347"/>
      <c r="CJ23" s="347"/>
      <c r="CK23" s="347"/>
      <c r="CL23" s="347"/>
      <c r="CM23" s="347"/>
      <c r="CN23" s="347"/>
      <c r="CO23" s="347"/>
      <c r="CP23" s="347"/>
      <c r="CQ23" s="348"/>
      <c r="CR23" s="346" t="s">
        <v>224</v>
      </c>
      <c r="CS23" s="347"/>
      <c r="CT23" s="347"/>
      <c r="CU23" s="347"/>
      <c r="CV23" s="347"/>
      <c r="CW23" s="347"/>
      <c r="CX23" s="347"/>
      <c r="CY23" s="348"/>
      <c r="CZ23" s="346" t="s">
        <v>225</v>
      </c>
      <c r="DA23" s="347"/>
      <c r="DB23" s="347"/>
      <c r="DC23" s="348"/>
      <c r="DD23" s="346" t="s">
        <v>226</v>
      </c>
      <c r="DE23" s="347"/>
      <c r="DF23" s="347"/>
      <c r="DG23" s="347"/>
      <c r="DH23" s="347"/>
      <c r="DI23" s="347"/>
      <c r="DJ23" s="347"/>
      <c r="DK23" s="348"/>
      <c r="DL23" s="395" t="s">
        <v>227</v>
      </c>
      <c r="DM23" s="396"/>
      <c r="DN23" s="396"/>
      <c r="DO23" s="396"/>
      <c r="DP23" s="396"/>
      <c r="DQ23" s="396"/>
      <c r="DR23" s="396"/>
      <c r="DS23" s="396"/>
      <c r="DT23" s="396"/>
      <c r="DU23" s="396"/>
      <c r="DV23" s="397"/>
      <c r="DW23" s="346" t="s">
        <v>228</v>
      </c>
      <c r="DX23" s="347"/>
      <c r="DY23" s="347"/>
      <c r="DZ23" s="347"/>
      <c r="EA23" s="347"/>
      <c r="EB23" s="347"/>
      <c r="EC23" s="348"/>
    </row>
    <row r="24" spans="2:133" ht="11.25" customHeight="1" x14ac:dyDescent="0.15">
      <c r="B24" s="368" t="s">
        <v>229</v>
      </c>
      <c r="C24" s="369"/>
      <c r="D24" s="369"/>
      <c r="E24" s="369"/>
      <c r="F24" s="369"/>
      <c r="G24" s="369"/>
      <c r="H24" s="369"/>
      <c r="I24" s="369"/>
      <c r="J24" s="369"/>
      <c r="K24" s="369"/>
      <c r="L24" s="369"/>
      <c r="M24" s="369"/>
      <c r="N24" s="369"/>
      <c r="O24" s="369"/>
      <c r="P24" s="369"/>
      <c r="Q24" s="370"/>
      <c r="R24" s="361">
        <v>50850</v>
      </c>
      <c r="S24" s="362"/>
      <c r="T24" s="362"/>
      <c r="U24" s="362"/>
      <c r="V24" s="362"/>
      <c r="W24" s="362"/>
      <c r="X24" s="362"/>
      <c r="Y24" s="363"/>
      <c r="Z24" s="364">
        <v>1.3</v>
      </c>
      <c r="AA24" s="364"/>
      <c r="AB24" s="364"/>
      <c r="AC24" s="364"/>
      <c r="AD24" s="365" t="s">
        <v>67</v>
      </c>
      <c r="AE24" s="365"/>
      <c r="AF24" s="365"/>
      <c r="AG24" s="365"/>
      <c r="AH24" s="365"/>
      <c r="AI24" s="365"/>
      <c r="AJ24" s="365"/>
      <c r="AK24" s="365"/>
      <c r="AL24" s="371" t="s">
        <v>67</v>
      </c>
      <c r="AM24" s="372"/>
      <c r="AN24" s="372"/>
      <c r="AO24" s="373"/>
      <c r="AP24" s="383" t="s">
        <v>230</v>
      </c>
      <c r="AQ24" s="384"/>
      <c r="AR24" s="384"/>
      <c r="AS24" s="384"/>
      <c r="AT24" s="384"/>
      <c r="AU24" s="384"/>
      <c r="AV24" s="384"/>
      <c r="AW24" s="384"/>
      <c r="AX24" s="384"/>
      <c r="AY24" s="384"/>
      <c r="AZ24" s="384"/>
      <c r="BA24" s="384"/>
      <c r="BB24" s="384"/>
      <c r="BC24" s="384"/>
      <c r="BD24" s="384"/>
      <c r="BE24" s="384"/>
      <c r="BF24" s="385"/>
      <c r="BG24" s="361" t="s">
        <v>67</v>
      </c>
      <c r="BH24" s="362"/>
      <c r="BI24" s="362"/>
      <c r="BJ24" s="362"/>
      <c r="BK24" s="362"/>
      <c r="BL24" s="362"/>
      <c r="BM24" s="362"/>
      <c r="BN24" s="363"/>
      <c r="BO24" s="364" t="s">
        <v>67</v>
      </c>
      <c r="BP24" s="364"/>
      <c r="BQ24" s="364"/>
      <c r="BR24" s="364"/>
      <c r="BS24" s="378" t="s">
        <v>67</v>
      </c>
      <c r="BT24" s="362"/>
      <c r="BU24" s="362"/>
      <c r="BV24" s="362"/>
      <c r="BW24" s="362"/>
      <c r="BX24" s="362"/>
      <c r="BY24" s="362"/>
      <c r="BZ24" s="362"/>
      <c r="CA24" s="362"/>
      <c r="CB24" s="379"/>
      <c r="CD24" s="374" t="s">
        <v>231</v>
      </c>
      <c r="CE24" s="375"/>
      <c r="CF24" s="375"/>
      <c r="CG24" s="375"/>
      <c r="CH24" s="375"/>
      <c r="CI24" s="375"/>
      <c r="CJ24" s="375"/>
      <c r="CK24" s="375"/>
      <c r="CL24" s="375"/>
      <c r="CM24" s="375"/>
      <c r="CN24" s="375"/>
      <c r="CO24" s="375"/>
      <c r="CP24" s="375"/>
      <c r="CQ24" s="376"/>
      <c r="CR24" s="353">
        <v>1297718</v>
      </c>
      <c r="CS24" s="354"/>
      <c r="CT24" s="354"/>
      <c r="CU24" s="354"/>
      <c r="CV24" s="354"/>
      <c r="CW24" s="354"/>
      <c r="CX24" s="354"/>
      <c r="CY24" s="355"/>
      <c r="CZ24" s="358">
        <v>33.1</v>
      </c>
      <c r="DA24" s="359"/>
      <c r="DB24" s="359"/>
      <c r="DC24" s="377"/>
      <c r="DD24" s="398">
        <v>901180</v>
      </c>
      <c r="DE24" s="354"/>
      <c r="DF24" s="354"/>
      <c r="DG24" s="354"/>
      <c r="DH24" s="354"/>
      <c r="DI24" s="354"/>
      <c r="DJ24" s="354"/>
      <c r="DK24" s="355"/>
      <c r="DL24" s="398">
        <v>897021</v>
      </c>
      <c r="DM24" s="354"/>
      <c r="DN24" s="354"/>
      <c r="DO24" s="354"/>
      <c r="DP24" s="354"/>
      <c r="DQ24" s="354"/>
      <c r="DR24" s="354"/>
      <c r="DS24" s="354"/>
      <c r="DT24" s="354"/>
      <c r="DU24" s="354"/>
      <c r="DV24" s="355"/>
      <c r="DW24" s="358">
        <v>47.3</v>
      </c>
      <c r="DX24" s="359"/>
      <c r="DY24" s="359"/>
      <c r="DZ24" s="359"/>
      <c r="EA24" s="359"/>
      <c r="EB24" s="359"/>
      <c r="EC24" s="360"/>
    </row>
    <row r="25" spans="2:133" ht="11.25" customHeight="1" x14ac:dyDescent="0.15">
      <c r="B25" s="368" t="s">
        <v>232</v>
      </c>
      <c r="C25" s="369"/>
      <c r="D25" s="369"/>
      <c r="E25" s="369"/>
      <c r="F25" s="369"/>
      <c r="G25" s="369"/>
      <c r="H25" s="369"/>
      <c r="I25" s="369"/>
      <c r="J25" s="369"/>
      <c r="K25" s="369"/>
      <c r="L25" s="369"/>
      <c r="M25" s="369"/>
      <c r="N25" s="369"/>
      <c r="O25" s="369"/>
      <c r="P25" s="369"/>
      <c r="Q25" s="370"/>
      <c r="R25" s="361">
        <v>53714</v>
      </c>
      <c r="S25" s="362"/>
      <c r="T25" s="362"/>
      <c r="U25" s="362"/>
      <c r="V25" s="362"/>
      <c r="W25" s="362"/>
      <c r="X25" s="362"/>
      <c r="Y25" s="363"/>
      <c r="Z25" s="364">
        <v>1.3</v>
      </c>
      <c r="AA25" s="364"/>
      <c r="AB25" s="364"/>
      <c r="AC25" s="364"/>
      <c r="AD25" s="365">
        <v>961</v>
      </c>
      <c r="AE25" s="365"/>
      <c r="AF25" s="365"/>
      <c r="AG25" s="365"/>
      <c r="AH25" s="365"/>
      <c r="AI25" s="365"/>
      <c r="AJ25" s="365"/>
      <c r="AK25" s="365"/>
      <c r="AL25" s="371">
        <v>0.1</v>
      </c>
      <c r="AM25" s="372"/>
      <c r="AN25" s="372"/>
      <c r="AO25" s="373"/>
      <c r="AP25" s="383" t="s">
        <v>233</v>
      </c>
      <c r="AQ25" s="384"/>
      <c r="AR25" s="384"/>
      <c r="AS25" s="384"/>
      <c r="AT25" s="384"/>
      <c r="AU25" s="384"/>
      <c r="AV25" s="384"/>
      <c r="AW25" s="384"/>
      <c r="AX25" s="384"/>
      <c r="AY25" s="384"/>
      <c r="AZ25" s="384"/>
      <c r="BA25" s="384"/>
      <c r="BB25" s="384"/>
      <c r="BC25" s="384"/>
      <c r="BD25" s="384"/>
      <c r="BE25" s="384"/>
      <c r="BF25" s="385"/>
      <c r="BG25" s="361" t="s">
        <v>67</v>
      </c>
      <c r="BH25" s="362"/>
      <c r="BI25" s="362"/>
      <c r="BJ25" s="362"/>
      <c r="BK25" s="362"/>
      <c r="BL25" s="362"/>
      <c r="BM25" s="362"/>
      <c r="BN25" s="363"/>
      <c r="BO25" s="364" t="s">
        <v>67</v>
      </c>
      <c r="BP25" s="364"/>
      <c r="BQ25" s="364"/>
      <c r="BR25" s="364"/>
      <c r="BS25" s="378" t="s">
        <v>67</v>
      </c>
      <c r="BT25" s="362"/>
      <c r="BU25" s="362"/>
      <c r="BV25" s="362"/>
      <c r="BW25" s="362"/>
      <c r="BX25" s="362"/>
      <c r="BY25" s="362"/>
      <c r="BZ25" s="362"/>
      <c r="CA25" s="362"/>
      <c r="CB25" s="379"/>
      <c r="CD25" s="380" t="s">
        <v>234</v>
      </c>
      <c r="CE25" s="381"/>
      <c r="CF25" s="381"/>
      <c r="CG25" s="381"/>
      <c r="CH25" s="381"/>
      <c r="CI25" s="381"/>
      <c r="CJ25" s="381"/>
      <c r="CK25" s="381"/>
      <c r="CL25" s="381"/>
      <c r="CM25" s="381"/>
      <c r="CN25" s="381"/>
      <c r="CO25" s="381"/>
      <c r="CP25" s="381"/>
      <c r="CQ25" s="382"/>
      <c r="CR25" s="361">
        <v>593233</v>
      </c>
      <c r="CS25" s="399"/>
      <c r="CT25" s="399"/>
      <c r="CU25" s="399"/>
      <c r="CV25" s="399"/>
      <c r="CW25" s="399"/>
      <c r="CX25" s="399"/>
      <c r="CY25" s="400"/>
      <c r="CZ25" s="371">
        <v>15.1</v>
      </c>
      <c r="DA25" s="401"/>
      <c r="DB25" s="401"/>
      <c r="DC25" s="402"/>
      <c r="DD25" s="378">
        <v>539368</v>
      </c>
      <c r="DE25" s="399"/>
      <c r="DF25" s="399"/>
      <c r="DG25" s="399"/>
      <c r="DH25" s="399"/>
      <c r="DI25" s="399"/>
      <c r="DJ25" s="399"/>
      <c r="DK25" s="400"/>
      <c r="DL25" s="378">
        <v>535987</v>
      </c>
      <c r="DM25" s="399"/>
      <c r="DN25" s="399"/>
      <c r="DO25" s="399"/>
      <c r="DP25" s="399"/>
      <c r="DQ25" s="399"/>
      <c r="DR25" s="399"/>
      <c r="DS25" s="399"/>
      <c r="DT25" s="399"/>
      <c r="DU25" s="399"/>
      <c r="DV25" s="400"/>
      <c r="DW25" s="371">
        <v>28.2</v>
      </c>
      <c r="DX25" s="401"/>
      <c r="DY25" s="401"/>
      <c r="DZ25" s="401"/>
      <c r="EA25" s="401"/>
      <c r="EB25" s="401"/>
      <c r="EC25" s="403"/>
    </row>
    <row r="26" spans="2:133" ht="11.25" customHeight="1" x14ac:dyDescent="0.15">
      <c r="B26" s="368" t="s">
        <v>235</v>
      </c>
      <c r="C26" s="369"/>
      <c r="D26" s="369"/>
      <c r="E26" s="369"/>
      <c r="F26" s="369"/>
      <c r="G26" s="369"/>
      <c r="H26" s="369"/>
      <c r="I26" s="369"/>
      <c r="J26" s="369"/>
      <c r="K26" s="369"/>
      <c r="L26" s="369"/>
      <c r="M26" s="369"/>
      <c r="N26" s="369"/>
      <c r="O26" s="369"/>
      <c r="P26" s="369"/>
      <c r="Q26" s="370"/>
      <c r="R26" s="361">
        <v>2932</v>
      </c>
      <c r="S26" s="362"/>
      <c r="T26" s="362"/>
      <c r="U26" s="362"/>
      <c r="V26" s="362"/>
      <c r="W26" s="362"/>
      <c r="X26" s="362"/>
      <c r="Y26" s="363"/>
      <c r="Z26" s="364">
        <v>0.1</v>
      </c>
      <c r="AA26" s="364"/>
      <c r="AB26" s="364"/>
      <c r="AC26" s="364"/>
      <c r="AD26" s="365" t="s">
        <v>67</v>
      </c>
      <c r="AE26" s="365"/>
      <c r="AF26" s="365"/>
      <c r="AG26" s="365"/>
      <c r="AH26" s="365"/>
      <c r="AI26" s="365"/>
      <c r="AJ26" s="365"/>
      <c r="AK26" s="365"/>
      <c r="AL26" s="371" t="s">
        <v>67</v>
      </c>
      <c r="AM26" s="372"/>
      <c r="AN26" s="372"/>
      <c r="AO26" s="373"/>
      <c r="AP26" s="383" t="s">
        <v>236</v>
      </c>
      <c r="AQ26" s="404"/>
      <c r="AR26" s="404"/>
      <c r="AS26" s="404"/>
      <c r="AT26" s="404"/>
      <c r="AU26" s="404"/>
      <c r="AV26" s="404"/>
      <c r="AW26" s="404"/>
      <c r="AX26" s="404"/>
      <c r="AY26" s="404"/>
      <c r="AZ26" s="404"/>
      <c r="BA26" s="404"/>
      <c r="BB26" s="404"/>
      <c r="BC26" s="404"/>
      <c r="BD26" s="404"/>
      <c r="BE26" s="404"/>
      <c r="BF26" s="385"/>
      <c r="BG26" s="361" t="s">
        <v>67</v>
      </c>
      <c r="BH26" s="362"/>
      <c r="BI26" s="362"/>
      <c r="BJ26" s="362"/>
      <c r="BK26" s="362"/>
      <c r="BL26" s="362"/>
      <c r="BM26" s="362"/>
      <c r="BN26" s="363"/>
      <c r="BO26" s="364" t="s">
        <v>67</v>
      </c>
      <c r="BP26" s="364"/>
      <c r="BQ26" s="364"/>
      <c r="BR26" s="364"/>
      <c r="BS26" s="378" t="s">
        <v>67</v>
      </c>
      <c r="BT26" s="362"/>
      <c r="BU26" s="362"/>
      <c r="BV26" s="362"/>
      <c r="BW26" s="362"/>
      <c r="BX26" s="362"/>
      <c r="BY26" s="362"/>
      <c r="BZ26" s="362"/>
      <c r="CA26" s="362"/>
      <c r="CB26" s="379"/>
      <c r="CD26" s="380" t="s">
        <v>237</v>
      </c>
      <c r="CE26" s="381"/>
      <c r="CF26" s="381"/>
      <c r="CG26" s="381"/>
      <c r="CH26" s="381"/>
      <c r="CI26" s="381"/>
      <c r="CJ26" s="381"/>
      <c r="CK26" s="381"/>
      <c r="CL26" s="381"/>
      <c r="CM26" s="381"/>
      <c r="CN26" s="381"/>
      <c r="CO26" s="381"/>
      <c r="CP26" s="381"/>
      <c r="CQ26" s="382"/>
      <c r="CR26" s="361">
        <v>306374</v>
      </c>
      <c r="CS26" s="362"/>
      <c r="CT26" s="362"/>
      <c r="CU26" s="362"/>
      <c r="CV26" s="362"/>
      <c r="CW26" s="362"/>
      <c r="CX26" s="362"/>
      <c r="CY26" s="363"/>
      <c r="CZ26" s="371">
        <v>7.8</v>
      </c>
      <c r="DA26" s="401"/>
      <c r="DB26" s="401"/>
      <c r="DC26" s="402"/>
      <c r="DD26" s="378">
        <v>280480</v>
      </c>
      <c r="DE26" s="362"/>
      <c r="DF26" s="362"/>
      <c r="DG26" s="362"/>
      <c r="DH26" s="362"/>
      <c r="DI26" s="362"/>
      <c r="DJ26" s="362"/>
      <c r="DK26" s="363"/>
      <c r="DL26" s="378" t="s">
        <v>67</v>
      </c>
      <c r="DM26" s="362"/>
      <c r="DN26" s="362"/>
      <c r="DO26" s="362"/>
      <c r="DP26" s="362"/>
      <c r="DQ26" s="362"/>
      <c r="DR26" s="362"/>
      <c r="DS26" s="362"/>
      <c r="DT26" s="362"/>
      <c r="DU26" s="362"/>
      <c r="DV26" s="363"/>
      <c r="DW26" s="371" t="s">
        <v>67</v>
      </c>
      <c r="DX26" s="401"/>
      <c r="DY26" s="401"/>
      <c r="DZ26" s="401"/>
      <c r="EA26" s="401"/>
      <c r="EB26" s="401"/>
      <c r="EC26" s="403"/>
    </row>
    <row r="27" spans="2:133" ht="11.25" customHeight="1" x14ac:dyDescent="0.15">
      <c r="B27" s="368" t="s">
        <v>238</v>
      </c>
      <c r="C27" s="369"/>
      <c r="D27" s="369"/>
      <c r="E27" s="369"/>
      <c r="F27" s="369"/>
      <c r="G27" s="369"/>
      <c r="H27" s="369"/>
      <c r="I27" s="369"/>
      <c r="J27" s="369"/>
      <c r="K27" s="369"/>
      <c r="L27" s="369"/>
      <c r="M27" s="369"/>
      <c r="N27" s="369"/>
      <c r="O27" s="369"/>
      <c r="P27" s="369"/>
      <c r="Q27" s="370"/>
      <c r="R27" s="361">
        <v>407946</v>
      </c>
      <c r="S27" s="362"/>
      <c r="T27" s="362"/>
      <c r="U27" s="362"/>
      <c r="V27" s="362"/>
      <c r="W27" s="362"/>
      <c r="X27" s="362"/>
      <c r="Y27" s="363"/>
      <c r="Z27" s="364">
        <v>10.1</v>
      </c>
      <c r="AA27" s="364"/>
      <c r="AB27" s="364"/>
      <c r="AC27" s="364"/>
      <c r="AD27" s="365" t="s">
        <v>67</v>
      </c>
      <c r="AE27" s="365"/>
      <c r="AF27" s="365"/>
      <c r="AG27" s="365"/>
      <c r="AH27" s="365"/>
      <c r="AI27" s="365"/>
      <c r="AJ27" s="365"/>
      <c r="AK27" s="365"/>
      <c r="AL27" s="371" t="s">
        <v>67</v>
      </c>
      <c r="AM27" s="372"/>
      <c r="AN27" s="372"/>
      <c r="AO27" s="373"/>
      <c r="AP27" s="368" t="s">
        <v>239</v>
      </c>
      <c r="AQ27" s="369"/>
      <c r="AR27" s="369"/>
      <c r="AS27" s="369"/>
      <c r="AT27" s="369"/>
      <c r="AU27" s="369"/>
      <c r="AV27" s="369"/>
      <c r="AW27" s="369"/>
      <c r="AX27" s="369"/>
      <c r="AY27" s="369"/>
      <c r="AZ27" s="369"/>
      <c r="BA27" s="369"/>
      <c r="BB27" s="369"/>
      <c r="BC27" s="369"/>
      <c r="BD27" s="369"/>
      <c r="BE27" s="369"/>
      <c r="BF27" s="370"/>
      <c r="BG27" s="361">
        <v>509538</v>
      </c>
      <c r="BH27" s="362"/>
      <c r="BI27" s="362"/>
      <c r="BJ27" s="362"/>
      <c r="BK27" s="362"/>
      <c r="BL27" s="362"/>
      <c r="BM27" s="362"/>
      <c r="BN27" s="363"/>
      <c r="BO27" s="364">
        <v>100</v>
      </c>
      <c r="BP27" s="364"/>
      <c r="BQ27" s="364"/>
      <c r="BR27" s="364"/>
      <c r="BS27" s="378" t="s">
        <v>67</v>
      </c>
      <c r="BT27" s="362"/>
      <c r="BU27" s="362"/>
      <c r="BV27" s="362"/>
      <c r="BW27" s="362"/>
      <c r="BX27" s="362"/>
      <c r="BY27" s="362"/>
      <c r="BZ27" s="362"/>
      <c r="CA27" s="362"/>
      <c r="CB27" s="379"/>
      <c r="CD27" s="380" t="s">
        <v>240</v>
      </c>
      <c r="CE27" s="381"/>
      <c r="CF27" s="381"/>
      <c r="CG27" s="381"/>
      <c r="CH27" s="381"/>
      <c r="CI27" s="381"/>
      <c r="CJ27" s="381"/>
      <c r="CK27" s="381"/>
      <c r="CL27" s="381"/>
      <c r="CM27" s="381"/>
      <c r="CN27" s="381"/>
      <c r="CO27" s="381"/>
      <c r="CP27" s="381"/>
      <c r="CQ27" s="382"/>
      <c r="CR27" s="361">
        <v>490460</v>
      </c>
      <c r="CS27" s="399"/>
      <c r="CT27" s="399"/>
      <c r="CU27" s="399"/>
      <c r="CV27" s="399"/>
      <c r="CW27" s="399"/>
      <c r="CX27" s="399"/>
      <c r="CY27" s="400"/>
      <c r="CZ27" s="371">
        <v>12.5</v>
      </c>
      <c r="DA27" s="401"/>
      <c r="DB27" s="401"/>
      <c r="DC27" s="402"/>
      <c r="DD27" s="378">
        <v>159167</v>
      </c>
      <c r="DE27" s="399"/>
      <c r="DF27" s="399"/>
      <c r="DG27" s="399"/>
      <c r="DH27" s="399"/>
      <c r="DI27" s="399"/>
      <c r="DJ27" s="399"/>
      <c r="DK27" s="400"/>
      <c r="DL27" s="378">
        <v>158389</v>
      </c>
      <c r="DM27" s="399"/>
      <c r="DN27" s="399"/>
      <c r="DO27" s="399"/>
      <c r="DP27" s="399"/>
      <c r="DQ27" s="399"/>
      <c r="DR27" s="399"/>
      <c r="DS27" s="399"/>
      <c r="DT27" s="399"/>
      <c r="DU27" s="399"/>
      <c r="DV27" s="400"/>
      <c r="DW27" s="371">
        <v>8.3000000000000007</v>
      </c>
      <c r="DX27" s="401"/>
      <c r="DY27" s="401"/>
      <c r="DZ27" s="401"/>
      <c r="EA27" s="401"/>
      <c r="EB27" s="401"/>
      <c r="EC27" s="403"/>
    </row>
    <row r="28" spans="2:133" ht="11.25" customHeight="1" x14ac:dyDescent="0.15">
      <c r="B28" s="405" t="s">
        <v>241</v>
      </c>
      <c r="C28" s="406"/>
      <c r="D28" s="406"/>
      <c r="E28" s="406"/>
      <c r="F28" s="406"/>
      <c r="G28" s="406"/>
      <c r="H28" s="406"/>
      <c r="I28" s="406"/>
      <c r="J28" s="406"/>
      <c r="K28" s="406"/>
      <c r="L28" s="406"/>
      <c r="M28" s="406"/>
      <c r="N28" s="406"/>
      <c r="O28" s="406"/>
      <c r="P28" s="406"/>
      <c r="Q28" s="407"/>
      <c r="R28" s="361" t="s">
        <v>67</v>
      </c>
      <c r="S28" s="362"/>
      <c r="T28" s="362"/>
      <c r="U28" s="362"/>
      <c r="V28" s="362"/>
      <c r="W28" s="362"/>
      <c r="X28" s="362"/>
      <c r="Y28" s="363"/>
      <c r="Z28" s="364" t="s">
        <v>67</v>
      </c>
      <c r="AA28" s="364"/>
      <c r="AB28" s="364"/>
      <c r="AC28" s="364"/>
      <c r="AD28" s="365" t="s">
        <v>67</v>
      </c>
      <c r="AE28" s="365"/>
      <c r="AF28" s="365"/>
      <c r="AG28" s="365"/>
      <c r="AH28" s="365"/>
      <c r="AI28" s="365"/>
      <c r="AJ28" s="365"/>
      <c r="AK28" s="365"/>
      <c r="AL28" s="371" t="s">
        <v>67</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242</v>
      </c>
      <c r="CE28" s="381"/>
      <c r="CF28" s="381"/>
      <c r="CG28" s="381"/>
      <c r="CH28" s="381"/>
      <c r="CI28" s="381"/>
      <c r="CJ28" s="381"/>
      <c r="CK28" s="381"/>
      <c r="CL28" s="381"/>
      <c r="CM28" s="381"/>
      <c r="CN28" s="381"/>
      <c r="CO28" s="381"/>
      <c r="CP28" s="381"/>
      <c r="CQ28" s="382"/>
      <c r="CR28" s="361">
        <v>214025</v>
      </c>
      <c r="CS28" s="362"/>
      <c r="CT28" s="362"/>
      <c r="CU28" s="362"/>
      <c r="CV28" s="362"/>
      <c r="CW28" s="362"/>
      <c r="CX28" s="362"/>
      <c r="CY28" s="363"/>
      <c r="CZ28" s="371">
        <v>5.5</v>
      </c>
      <c r="DA28" s="401"/>
      <c r="DB28" s="401"/>
      <c r="DC28" s="402"/>
      <c r="DD28" s="378">
        <v>202645</v>
      </c>
      <c r="DE28" s="362"/>
      <c r="DF28" s="362"/>
      <c r="DG28" s="362"/>
      <c r="DH28" s="362"/>
      <c r="DI28" s="362"/>
      <c r="DJ28" s="362"/>
      <c r="DK28" s="363"/>
      <c r="DL28" s="378">
        <v>202645</v>
      </c>
      <c r="DM28" s="362"/>
      <c r="DN28" s="362"/>
      <c r="DO28" s="362"/>
      <c r="DP28" s="362"/>
      <c r="DQ28" s="362"/>
      <c r="DR28" s="362"/>
      <c r="DS28" s="362"/>
      <c r="DT28" s="362"/>
      <c r="DU28" s="362"/>
      <c r="DV28" s="363"/>
      <c r="DW28" s="371">
        <v>10.7</v>
      </c>
      <c r="DX28" s="401"/>
      <c r="DY28" s="401"/>
      <c r="DZ28" s="401"/>
      <c r="EA28" s="401"/>
      <c r="EB28" s="401"/>
      <c r="EC28" s="403"/>
    </row>
    <row r="29" spans="2:133" ht="11.25" customHeight="1" x14ac:dyDescent="0.15">
      <c r="B29" s="368" t="s">
        <v>243</v>
      </c>
      <c r="C29" s="369"/>
      <c r="D29" s="369"/>
      <c r="E29" s="369"/>
      <c r="F29" s="369"/>
      <c r="G29" s="369"/>
      <c r="H29" s="369"/>
      <c r="I29" s="369"/>
      <c r="J29" s="369"/>
      <c r="K29" s="369"/>
      <c r="L29" s="369"/>
      <c r="M29" s="369"/>
      <c r="N29" s="369"/>
      <c r="O29" s="369"/>
      <c r="P29" s="369"/>
      <c r="Q29" s="370"/>
      <c r="R29" s="361">
        <v>233057</v>
      </c>
      <c r="S29" s="362"/>
      <c r="T29" s="362"/>
      <c r="U29" s="362"/>
      <c r="V29" s="362"/>
      <c r="W29" s="362"/>
      <c r="X29" s="362"/>
      <c r="Y29" s="363"/>
      <c r="Z29" s="364">
        <v>5.8</v>
      </c>
      <c r="AA29" s="364"/>
      <c r="AB29" s="364"/>
      <c r="AC29" s="364"/>
      <c r="AD29" s="365" t="s">
        <v>67</v>
      </c>
      <c r="AE29" s="365"/>
      <c r="AF29" s="365"/>
      <c r="AG29" s="365"/>
      <c r="AH29" s="365"/>
      <c r="AI29" s="365"/>
      <c r="AJ29" s="365"/>
      <c r="AK29" s="365"/>
      <c r="AL29" s="371" t="s">
        <v>67</v>
      </c>
      <c r="AM29" s="372"/>
      <c r="AN29" s="372"/>
      <c r="AO29" s="373"/>
      <c r="AP29" s="343" t="s">
        <v>163</v>
      </c>
      <c r="AQ29" s="344"/>
      <c r="AR29" s="344"/>
      <c r="AS29" s="344"/>
      <c r="AT29" s="344"/>
      <c r="AU29" s="344"/>
      <c r="AV29" s="344"/>
      <c r="AW29" s="344"/>
      <c r="AX29" s="344"/>
      <c r="AY29" s="344"/>
      <c r="AZ29" s="344"/>
      <c r="BA29" s="344"/>
      <c r="BB29" s="344"/>
      <c r="BC29" s="344"/>
      <c r="BD29" s="344"/>
      <c r="BE29" s="344"/>
      <c r="BF29" s="345"/>
      <c r="BG29" s="343" t="s">
        <v>244</v>
      </c>
      <c r="BH29" s="411"/>
      <c r="BI29" s="411"/>
      <c r="BJ29" s="411"/>
      <c r="BK29" s="411"/>
      <c r="BL29" s="411"/>
      <c r="BM29" s="411"/>
      <c r="BN29" s="411"/>
      <c r="BO29" s="411"/>
      <c r="BP29" s="411"/>
      <c r="BQ29" s="412"/>
      <c r="BR29" s="343" t="s">
        <v>245</v>
      </c>
      <c r="BS29" s="411"/>
      <c r="BT29" s="411"/>
      <c r="BU29" s="411"/>
      <c r="BV29" s="411"/>
      <c r="BW29" s="411"/>
      <c r="BX29" s="411"/>
      <c r="BY29" s="411"/>
      <c r="BZ29" s="411"/>
      <c r="CA29" s="411"/>
      <c r="CB29" s="412"/>
      <c r="CD29" s="413" t="s">
        <v>246</v>
      </c>
      <c r="CE29" s="414"/>
      <c r="CF29" s="380" t="s">
        <v>247</v>
      </c>
      <c r="CG29" s="381"/>
      <c r="CH29" s="381"/>
      <c r="CI29" s="381"/>
      <c r="CJ29" s="381"/>
      <c r="CK29" s="381"/>
      <c r="CL29" s="381"/>
      <c r="CM29" s="381"/>
      <c r="CN29" s="381"/>
      <c r="CO29" s="381"/>
      <c r="CP29" s="381"/>
      <c r="CQ29" s="382"/>
      <c r="CR29" s="361">
        <v>214025</v>
      </c>
      <c r="CS29" s="399"/>
      <c r="CT29" s="399"/>
      <c r="CU29" s="399"/>
      <c r="CV29" s="399"/>
      <c r="CW29" s="399"/>
      <c r="CX29" s="399"/>
      <c r="CY29" s="400"/>
      <c r="CZ29" s="371">
        <v>5.5</v>
      </c>
      <c r="DA29" s="401"/>
      <c r="DB29" s="401"/>
      <c r="DC29" s="402"/>
      <c r="DD29" s="378">
        <v>202645</v>
      </c>
      <c r="DE29" s="399"/>
      <c r="DF29" s="399"/>
      <c r="DG29" s="399"/>
      <c r="DH29" s="399"/>
      <c r="DI29" s="399"/>
      <c r="DJ29" s="399"/>
      <c r="DK29" s="400"/>
      <c r="DL29" s="378">
        <v>202645</v>
      </c>
      <c r="DM29" s="399"/>
      <c r="DN29" s="399"/>
      <c r="DO29" s="399"/>
      <c r="DP29" s="399"/>
      <c r="DQ29" s="399"/>
      <c r="DR29" s="399"/>
      <c r="DS29" s="399"/>
      <c r="DT29" s="399"/>
      <c r="DU29" s="399"/>
      <c r="DV29" s="400"/>
      <c r="DW29" s="371">
        <v>10.7</v>
      </c>
      <c r="DX29" s="401"/>
      <c r="DY29" s="401"/>
      <c r="DZ29" s="401"/>
      <c r="EA29" s="401"/>
      <c r="EB29" s="401"/>
      <c r="EC29" s="403"/>
    </row>
    <row r="30" spans="2:133" ht="11.25" customHeight="1" x14ac:dyDescent="0.15">
      <c r="B30" s="368" t="s">
        <v>248</v>
      </c>
      <c r="C30" s="369"/>
      <c r="D30" s="369"/>
      <c r="E30" s="369"/>
      <c r="F30" s="369"/>
      <c r="G30" s="369"/>
      <c r="H30" s="369"/>
      <c r="I30" s="369"/>
      <c r="J30" s="369"/>
      <c r="K30" s="369"/>
      <c r="L30" s="369"/>
      <c r="M30" s="369"/>
      <c r="N30" s="369"/>
      <c r="O30" s="369"/>
      <c r="P30" s="369"/>
      <c r="Q30" s="370"/>
      <c r="R30" s="361">
        <v>4500</v>
      </c>
      <c r="S30" s="362"/>
      <c r="T30" s="362"/>
      <c r="U30" s="362"/>
      <c r="V30" s="362"/>
      <c r="W30" s="362"/>
      <c r="X30" s="362"/>
      <c r="Y30" s="363"/>
      <c r="Z30" s="364">
        <v>0.1</v>
      </c>
      <c r="AA30" s="364"/>
      <c r="AB30" s="364"/>
      <c r="AC30" s="364"/>
      <c r="AD30" s="365">
        <v>119</v>
      </c>
      <c r="AE30" s="365"/>
      <c r="AF30" s="365"/>
      <c r="AG30" s="365"/>
      <c r="AH30" s="365"/>
      <c r="AI30" s="365"/>
      <c r="AJ30" s="365"/>
      <c r="AK30" s="365"/>
      <c r="AL30" s="371">
        <v>0</v>
      </c>
      <c r="AM30" s="372"/>
      <c r="AN30" s="372"/>
      <c r="AO30" s="373"/>
      <c r="AP30" s="415" t="s">
        <v>249</v>
      </c>
      <c r="AQ30" s="416"/>
      <c r="AR30" s="416"/>
      <c r="AS30" s="416"/>
      <c r="AT30" s="417" t="s">
        <v>250</v>
      </c>
      <c r="AU30" s="418"/>
      <c r="AV30" s="418"/>
      <c r="AW30" s="418"/>
      <c r="AX30" s="350" t="s">
        <v>128</v>
      </c>
      <c r="AY30" s="351"/>
      <c r="AZ30" s="351"/>
      <c r="BA30" s="351"/>
      <c r="BB30" s="351"/>
      <c r="BC30" s="351"/>
      <c r="BD30" s="351"/>
      <c r="BE30" s="351"/>
      <c r="BF30" s="352"/>
      <c r="BG30" s="419">
        <v>99.3</v>
      </c>
      <c r="BH30" s="420"/>
      <c r="BI30" s="420"/>
      <c r="BJ30" s="420"/>
      <c r="BK30" s="420"/>
      <c r="BL30" s="420"/>
      <c r="BM30" s="359">
        <v>98.5</v>
      </c>
      <c r="BN30" s="420"/>
      <c r="BO30" s="420"/>
      <c r="BP30" s="420"/>
      <c r="BQ30" s="421"/>
      <c r="BR30" s="419">
        <v>99.6</v>
      </c>
      <c r="BS30" s="420"/>
      <c r="BT30" s="420"/>
      <c r="BU30" s="420"/>
      <c r="BV30" s="420"/>
      <c r="BW30" s="420"/>
      <c r="BX30" s="359">
        <v>98.7</v>
      </c>
      <c r="BY30" s="420"/>
      <c r="BZ30" s="420"/>
      <c r="CA30" s="420"/>
      <c r="CB30" s="421"/>
      <c r="CD30" s="422"/>
      <c r="CE30" s="423"/>
      <c r="CF30" s="380" t="s">
        <v>251</v>
      </c>
      <c r="CG30" s="381"/>
      <c r="CH30" s="381"/>
      <c r="CI30" s="381"/>
      <c r="CJ30" s="381"/>
      <c r="CK30" s="381"/>
      <c r="CL30" s="381"/>
      <c r="CM30" s="381"/>
      <c r="CN30" s="381"/>
      <c r="CO30" s="381"/>
      <c r="CP30" s="381"/>
      <c r="CQ30" s="382"/>
      <c r="CR30" s="361">
        <v>199330</v>
      </c>
      <c r="CS30" s="362"/>
      <c r="CT30" s="362"/>
      <c r="CU30" s="362"/>
      <c r="CV30" s="362"/>
      <c r="CW30" s="362"/>
      <c r="CX30" s="362"/>
      <c r="CY30" s="363"/>
      <c r="CZ30" s="371">
        <v>5.0999999999999996</v>
      </c>
      <c r="DA30" s="401"/>
      <c r="DB30" s="401"/>
      <c r="DC30" s="402"/>
      <c r="DD30" s="378">
        <v>188860</v>
      </c>
      <c r="DE30" s="362"/>
      <c r="DF30" s="362"/>
      <c r="DG30" s="362"/>
      <c r="DH30" s="362"/>
      <c r="DI30" s="362"/>
      <c r="DJ30" s="362"/>
      <c r="DK30" s="363"/>
      <c r="DL30" s="378">
        <v>188860</v>
      </c>
      <c r="DM30" s="362"/>
      <c r="DN30" s="362"/>
      <c r="DO30" s="362"/>
      <c r="DP30" s="362"/>
      <c r="DQ30" s="362"/>
      <c r="DR30" s="362"/>
      <c r="DS30" s="362"/>
      <c r="DT30" s="362"/>
      <c r="DU30" s="362"/>
      <c r="DV30" s="363"/>
      <c r="DW30" s="371">
        <v>10</v>
      </c>
      <c r="DX30" s="401"/>
      <c r="DY30" s="401"/>
      <c r="DZ30" s="401"/>
      <c r="EA30" s="401"/>
      <c r="EB30" s="401"/>
      <c r="EC30" s="403"/>
    </row>
    <row r="31" spans="2:133" ht="11.25" customHeight="1" x14ac:dyDescent="0.15">
      <c r="B31" s="368" t="s">
        <v>252</v>
      </c>
      <c r="C31" s="369"/>
      <c r="D31" s="369"/>
      <c r="E31" s="369"/>
      <c r="F31" s="369"/>
      <c r="G31" s="369"/>
      <c r="H31" s="369"/>
      <c r="I31" s="369"/>
      <c r="J31" s="369"/>
      <c r="K31" s="369"/>
      <c r="L31" s="369"/>
      <c r="M31" s="369"/>
      <c r="N31" s="369"/>
      <c r="O31" s="369"/>
      <c r="P31" s="369"/>
      <c r="Q31" s="370"/>
      <c r="R31" s="361">
        <v>608201</v>
      </c>
      <c r="S31" s="362"/>
      <c r="T31" s="362"/>
      <c r="U31" s="362"/>
      <c r="V31" s="362"/>
      <c r="W31" s="362"/>
      <c r="X31" s="362"/>
      <c r="Y31" s="363"/>
      <c r="Z31" s="364">
        <v>15.1</v>
      </c>
      <c r="AA31" s="364"/>
      <c r="AB31" s="364"/>
      <c r="AC31" s="364"/>
      <c r="AD31" s="365" t="s">
        <v>67</v>
      </c>
      <c r="AE31" s="365"/>
      <c r="AF31" s="365"/>
      <c r="AG31" s="365"/>
      <c r="AH31" s="365"/>
      <c r="AI31" s="365"/>
      <c r="AJ31" s="365"/>
      <c r="AK31" s="365"/>
      <c r="AL31" s="371" t="s">
        <v>67</v>
      </c>
      <c r="AM31" s="372"/>
      <c r="AN31" s="372"/>
      <c r="AO31" s="373"/>
      <c r="AP31" s="424"/>
      <c r="AQ31" s="425"/>
      <c r="AR31" s="425"/>
      <c r="AS31" s="425"/>
      <c r="AT31" s="426"/>
      <c r="AU31" s="367" t="s">
        <v>253</v>
      </c>
      <c r="AV31" s="367"/>
      <c r="AW31" s="367"/>
      <c r="AX31" s="368" t="s">
        <v>254</v>
      </c>
      <c r="AY31" s="369"/>
      <c r="AZ31" s="369"/>
      <c r="BA31" s="369"/>
      <c r="BB31" s="369"/>
      <c r="BC31" s="369"/>
      <c r="BD31" s="369"/>
      <c r="BE31" s="369"/>
      <c r="BF31" s="370"/>
      <c r="BG31" s="427">
        <v>99.3</v>
      </c>
      <c r="BH31" s="399"/>
      <c r="BI31" s="399"/>
      <c r="BJ31" s="399"/>
      <c r="BK31" s="399"/>
      <c r="BL31" s="399"/>
      <c r="BM31" s="372">
        <v>98.3</v>
      </c>
      <c r="BN31" s="428"/>
      <c r="BO31" s="428"/>
      <c r="BP31" s="428"/>
      <c r="BQ31" s="429"/>
      <c r="BR31" s="427">
        <v>99.5</v>
      </c>
      <c r="BS31" s="399"/>
      <c r="BT31" s="399"/>
      <c r="BU31" s="399"/>
      <c r="BV31" s="399"/>
      <c r="BW31" s="399"/>
      <c r="BX31" s="372">
        <v>98.4</v>
      </c>
      <c r="BY31" s="428"/>
      <c r="BZ31" s="428"/>
      <c r="CA31" s="428"/>
      <c r="CB31" s="429"/>
      <c r="CD31" s="422"/>
      <c r="CE31" s="423"/>
      <c r="CF31" s="380" t="s">
        <v>255</v>
      </c>
      <c r="CG31" s="381"/>
      <c r="CH31" s="381"/>
      <c r="CI31" s="381"/>
      <c r="CJ31" s="381"/>
      <c r="CK31" s="381"/>
      <c r="CL31" s="381"/>
      <c r="CM31" s="381"/>
      <c r="CN31" s="381"/>
      <c r="CO31" s="381"/>
      <c r="CP31" s="381"/>
      <c r="CQ31" s="382"/>
      <c r="CR31" s="361">
        <v>14695</v>
      </c>
      <c r="CS31" s="399"/>
      <c r="CT31" s="399"/>
      <c r="CU31" s="399"/>
      <c r="CV31" s="399"/>
      <c r="CW31" s="399"/>
      <c r="CX31" s="399"/>
      <c r="CY31" s="400"/>
      <c r="CZ31" s="371">
        <v>0.4</v>
      </c>
      <c r="DA31" s="401"/>
      <c r="DB31" s="401"/>
      <c r="DC31" s="402"/>
      <c r="DD31" s="378">
        <v>13785</v>
      </c>
      <c r="DE31" s="399"/>
      <c r="DF31" s="399"/>
      <c r="DG31" s="399"/>
      <c r="DH31" s="399"/>
      <c r="DI31" s="399"/>
      <c r="DJ31" s="399"/>
      <c r="DK31" s="400"/>
      <c r="DL31" s="378">
        <v>13785</v>
      </c>
      <c r="DM31" s="399"/>
      <c r="DN31" s="399"/>
      <c r="DO31" s="399"/>
      <c r="DP31" s="399"/>
      <c r="DQ31" s="399"/>
      <c r="DR31" s="399"/>
      <c r="DS31" s="399"/>
      <c r="DT31" s="399"/>
      <c r="DU31" s="399"/>
      <c r="DV31" s="400"/>
      <c r="DW31" s="371">
        <v>0.7</v>
      </c>
      <c r="DX31" s="401"/>
      <c r="DY31" s="401"/>
      <c r="DZ31" s="401"/>
      <c r="EA31" s="401"/>
      <c r="EB31" s="401"/>
      <c r="EC31" s="403"/>
    </row>
    <row r="32" spans="2:133" ht="11.25" customHeight="1" x14ac:dyDescent="0.15">
      <c r="B32" s="368" t="s">
        <v>256</v>
      </c>
      <c r="C32" s="369"/>
      <c r="D32" s="369"/>
      <c r="E32" s="369"/>
      <c r="F32" s="369"/>
      <c r="G32" s="369"/>
      <c r="H32" s="369"/>
      <c r="I32" s="369"/>
      <c r="J32" s="369"/>
      <c r="K32" s="369"/>
      <c r="L32" s="369"/>
      <c r="M32" s="369"/>
      <c r="N32" s="369"/>
      <c r="O32" s="369"/>
      <c r="P32" s="369"/>
      <c r="Q32" s="370"/>
      <c r="R32" s="361">
        <v>334996</v>
      </c>
      <c r="S32" s="362"/>
      <c r="T32" s="362"/>
      <c r="U32" s="362"/>
      <c r="V32" s="362"/>
      <c r="W32" s="362"/>
      <c r="X32" s="362"/>
      <c r="Y32" s="363"/>
      <c r="Z32" s="364">
        <v>8.3000000000000007</v>
      </c>
      <c r="AA32" s="364"/>
      <c r="AB32" s="364"/>
      <c r="AC32" s="364"/>
      <c r="AD32" s="365" t="s">
        <v>67</v>
      </c>
      <c r="AE32" s="365"/>
      <c r="AF32" s="365"/>
      <c r="AG32" s="365"/>
      <c r="AH32" s="365"/>
      <c r="AI32" s="365"/>
      <c r="AJ32" s="365"/>
      <c r="AK32" s="365"/>
      <c r="AL32" s="371" t="s">
        <v>67</v>
      </c>
      <c r="AM32" s="372"/>
      <c r="AN32" s="372"/>
      <c r="AO32" s="373"/>
      <c r="AP32" s="430"/>
      <c r="AQ32" s="431"/>
      <c r="AR32" s="431"/>
      <c r="AS32" s="431"/>
      <c r="AT32" s="432"/>
      <c r="AU32" s="433"/>
      <c r="AV32" s="433"/>
      <c r="AW32" s="433"/>
      <c r="AX32" s="408" t="s">
        <v>257</v>
      </c>
      <c r="AY32" s="409"/>
      <c r="AZ32" s="409"/>
      <c r="BA32" s="409"/>
      <c r="BB32" s="409"/>
      <c r="BC32" s="409"/>
      <c r="BD32" s="409"/>
      <c r="BE32" s="409"/>
      <c r="BF32" s="410"/>
      <c r="BG32" s="434">
        <v>99.3</v>
      </c>
      <c r="BH32" s="435"/>
      <c r="BI32" s="435"/>
      <c r="BJ32" s="435"/>
      <c r="BK32" s="435"/>
      <c r="BL32" s="435"/>
      <c r="BM32" s="436">
        <v>98.6</v>
      </c>
      <c r="BN32" s="435"/>
      <c r="BO32" s="435"/>
      <c r="BP32" s="435"/>
      <c r="BQ32" s="437"/>
      <c r="BR32" s="434">
        <v>99.6</v>
      </c>
      <c r="BS32" s="435"/>
      <c r="BT32" s="435"/>
      <c r="BU32" s="435"/>
      <c r="BV32" s="435"/>
      <c r="BW32" s="435"/>
      <c r="BX32" s="436">
        <v>98.9</v>
      </c>
      <c r="BY32" s="435"/>
      <c r="BZ32" s="435"/>
      <c r="CA32" s="435"/>
      <c r="CB32" s="437"/>
      <c r="CD32" s="438"/>
      <c r="CE32" s="439"/>
      <c r="CF32" s="380" t="s">
        <v>258</v>
      </c>
      <c r="CG32" s="381"/>
      <c r="CH32" s="381"/>
      <c r="CI32" s="381"/>
      <c r="CJ32" s="381"/>
      <c r="CK32" s="381"/>
      <c r="CL32" s="381"/>
      <c r="CM32" s="381"/>
      <c r="CN32" s="381"/>
      <c r="CO32" s="381"/>
      <c r="CP32" s="381"/>
      <c r="CQ32" s="382"/>
      <c r="CR32" s="361" t="s">
        <v>67</v>
      </c>
      <c r="CS32" s="362"/>
      <c r="CT32" s="362"/>
      <c r="CU32" s="362"/>
      <c r="CV32" s="362"/>
      <c r="CW32" s="362"/>
      <c r="CX32" s="362"/>
      <c r="CY32" s="363"/>
      <c r="CZ32" s="371" t="s">
        <v>67</v>
      </c>
      <c r="DA32" s="401"/>
      <c r="DB32" s="401"/>
      <c r="DC32" s="402"/>
      <c r="DD32" s="378" t="s">
        <v>67</v>
      </c>
      <c r="DE32" s="362"/>
      <c r="DF32" s="362"/>
      <c r="DG32" s="362"/>
      <c r="DH32" s="362"/>
      <c r="DI32" s="362"/>
      <c r="DJ32" s="362"/>
      <c r="DK32" s="363"/>
      <c r="DL32" s="378" t="s">
        <v>259</v>
      </c>
      <c r="DM32" s="362"/>
      <c r="DN32" s="362"/>
      <c r="DO32" s="362"/>
      <c r="DP32" s="362"/>
      <c r="DQ32" s="362"/>
      <c r="DR32" s="362"/>
      <c r="DS32" s="362"/>
      <c r="DT32" s="362"/>
      <c r="DU32" s="362"/>
      <c r="DV32" s="363"/>
      <c r="DW32" s="371" t="s">
        <v>67</v>
      </c>
      <c r="DX32" s="401"/>
      <c r="DY32" s="401"/>
      <c r="DZ32" s="401"/>
      <c r="EA32" s="401"/>
      <c r="EB32" s="401"/>
      <c r="EC32" s="403"/>
    </row>
    <row r="33" spans="2:133" ht="11.25" customHeight="1" x14ac:dyDescent="0.15">
      <c r="B33" s="368" t="s">
        <v>260</v>
      </c>
      <c r="C33" s="369"/>
      <c r="D33" s="369"/>
      <c r="E33" s="369"/>
      <c r="F33" s="369"/>
      <c r="G33" s="369"/>
      <c r="H33" s="369"/>
      <c r="I33" s="369"/>
      <c r="J33" s="369"/>
      <c r="K33" s="369"/>
      <c r="L33" s="369"/>
      <c r="M33" s="369"/>
      <c r="N33" s="369"/>
      <c r="O33" s="369"/>
      <c r="P33" s="369"/>
      <c r="Q33" s="370"/>
      <c r="R33" s="361">
        <v>174233</v>
      </c>
      <c r="S33" s="362"/>
      <c r="T33" s="362"/>
      <c r="U33" s="362"/>
      <c r="V33" s="362"/>
      <c r="W33" s="362"/>
      <c r="X33" s="362"/>
      <c r="Y33" s="363"/>
      <c r="Z33" s="364">
        <v>4.3</v>
      </c>
      <c r="AA33" s="364"/>
      <c r="AB33" s="364"/>
      <c r="AC33" s="364"/>
      <c r="AD33" s="365" t="s">
        <v>67</v>
      </c>
      <c r="AE33" s="365"/>
      <c r="AF33" s="365"/>
      <c r="AG33" s="365"/>
      <c r="AH33" s="365"/>
      <c r="AI33" s="365"/>
      <c r="AJ33" s="365"/>
      <c r="AK33" s="365"/>
      <c r="AL33" s="371" t="s">
        <v>67</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261</v>
      </c>
      <c r="CE33" s="381"/>
      <c r="CF33" s="381"/>
      <c r="CG33" s="381"/>
      <c r="CH33" s="381"/>
      <c r="CI33" s="381"/>
      <c r="CJ33" s="381"/>
      <c r="CK33" s="381"/>
      <c r="CL33" s="381"/>
      <c r="CM33" s="381"/>
      <c r="CN33" s="381"/>
      <c r="CO33" s="381"/>
      <c r="CP33" s="381"/>
      <c r="CQ33" s="382"/>
      <c r="CR33" s="361">
        <v>2036244</v>
      </c>
      <c r="CS33" s="399"/>
      <c r="CT33" s="399"/>
      <c r="CU33" s="399"/>
      <c r="CV33" s="399"/>
      <c r="CW33" s="399"/>
      <c r="CX33" s="399"/>
      <c r="CY33" s="400"/>
      <c r="CZ33" s="371">
        <v>51.9</v>
      </c>
      <c r="DA33" s="401"/>
      <c r="DB33" s="401"/>
      <c r="DC33" s="402"/>
      <c r="DD33" s="378">
        <v>1864950</v>
      </c>
      <c r="DE33" s="399"/>
      <c r="DF33" s="399"/>
      <c r="DG33" s="399"/>
      <c r="DH33" s="399"/>
      <c r="DI33" s="399"/>
      <c r="DJ33" s="399"/>
      <c r="DK33" s="400"/>
      <c r="DL33" s="378">
        <v>894331</v>
      </c>
      <c r="DM33" s="399"/>
      <c r="DN33" s="399"/>
      <c r="DO33" s="399"/>
      <c r="DP33" s="399"/>
      <c r="DQ33" s="399"/>
      <c r="DR33" s="399"/>
      <c r="DS33" s="399"/>
      <c r="DT33" s="399"/>
      <c r="DU33" s="399"/>
      <c r="DV33" s="400"/>
      <c r="DW33" s="371">
        <v>47.1</v>
      </c>
      <c r="DX33" s="401"/>
      <c r="DY33" s="401"/>
      <c r="DZ33" s="401"/>
      <c r="EA33" s="401"/>
      <c r="EB33" s="401"/>
      <c r="EC33" s="403"/>
    </row>
    <row r="34" spans="2:133" ht="11.25" customHeight="1" x14ac:dyDescent="0.15">
      <c r="B34" s="368" t="s">
        <v>262</v>
      </c>
      <c r="C34" s="369"/>
      <c r="D34" s="369"/>
      <c r="E34" s="369"/>
      <c r="F34" s="369"/>
      <c r="G34" s="369"/>
      <c r="H34" s="369"/>
      <c r="I34" s="369"/>
      <c r="J34" s="369"/>
      <c r="K34" s="369"/>
      <c r="L34" s="369"/>
      <c r="M34" s="369"/>
      <c r="N34" s="369"/>
      <c r="O34" s="369"/>
      <c r="P34" s="369"/>
      <c r="Q34" s="370"/>
      <c r="R34" s="361">
        <v>33374</v>
      </c>
      <c r="S34" s="362"/>
      <c r="T34" s="362"/>
      <c r="U34" s="362"/>
      <c r="V34" s="362"/>
      <c r="W34" s="362"/>
      <c r="X34" s="362"/>
      <c r="Y34" s="363"/>
      <c r="Z34" s="364">
        <v>0.8</v>
      </c>
      <c r="AA34" s="364"/>
      <c r="AB34" s="364"/>
      <c r="AC34" s="364"/>
      <c r="AD34" s="365">
        <v>241</v>
      </c>
      <c r="AE34" s="365"/>
      <c r="AF34" s="365"/>
      <c r="AG34" s="365"/>
      <c r="AH34" s="365"/>
      <c r="AI34" s="365"/>
      <c r="AJ34" s="365"/>
      <c r="AK34" s="365"/>
      <c r="AL34" s="371">
        <v>0</v>
      </c>
      <c r="AM34" s="372"/>
      <c r="AN34" s="372"/>
      <c r="AO34" s="373"/>
      <c r="AP34" s="442"/>
      <c r="AQ34" s="343" t="s">
        <v>263</v>
      </c>
      <c r="AR34" s="344"/>
      <c r="AS34" s="344"/>
      <c r="AT34" s="344"/>
      <c r="AU34" s="344"/>
      <c r="AV34" s="344"/>
      <c r="AW34" s="344"/>
      <c r="AX34" s="344"/>
      <c r="AY34" s="344"/>
      <c r="AZ34" s="344"/>
      <c r="BA34" s="344"/>
      <c r="BB34" s="344"/>
      <c r="BC34" s="344"/>
      <c r="BD34" s="344"/>
      <c r="BE34" s="344"/>
      <c r="BF34" s="345"/>
      <c r="BG34" s="343" t="s">
        <v>264</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265</v>
      </c>
      <c r="CE34" s="381"/>
      <c r="CF34" s="381"/>
      <c r="CG34" s="381"/>
      <c r="CH34" s="381"/>
      <c r="CI34" s="381"/>
      <c r="CJ34" s="381"/>
      <c r="CK34" s="381"/>
      <c r="CL34" s="381"/>
      <c r="CM34" s="381"/>
      <c r="CN34" s="381"/>
      <c r="CO34" s="381"/>
      <c r="CP34" s="381"/>
      <c r="CQ34" s="382"/>
      <c r="CR34" s="361">
        <v>656608</v>
      </c>
      <c r="CS34" s="362"/>
      <c r="CT34" s="362"/>
      <c r="CU34" s="362"/>
      <c r="CV34" s="362"/>
      <c r="CW34" s="362"/>
      <c r="CX34" s="362"/>
      <c r="CY34" s="363"/>
      <c r="CZ34" s="371">
        <v>16.7</v>
      </c>
      <c r="DA34" s="401"/>
      <c r="DB34" s="401"/>
      <c r="DC34" s="402"/>
      <c r="DD34" s="378">
        <v>605269</v>
      </c>
      <c r="DE34" s="362"/>
      <c r="DF34" s="362"/>
      <c r="DG34" s="362"/>
      <c r="DH34" s="362"/>
      <c r="DI34" s="362"/>
      <c r="DJ34" s="362"/>
      <c r="DK34" s="363"/>
      <c r="DL34" s="378">
        <v>221983</v>
      </c>
      <c r="DM34" s="362"/>
      <c r="DN34" s="362"/>
      <c r="DO34" s="362"/>
      <c r="DP34" s="362"/>
      <c r="DQ34" s="362"/>
      <c r="DR34" s="362"/>
      <c r="DS34" s="362"/>
      <c r="DT34" s="362"/>
      <c r="DU34" s="362"/>
      <c r="DV34" s="363"/>
      <c r="DW34" s="371">
        <v>11.7</v>
      </c>
      <c r="DX34" s="401"/>
      <c r="DY34" s="401"/>
      <c r="DZ34" s="401"/>
      <c r="EA34" s="401"/>
      <c r="EB34" s="401"/>
      <c r="EC34" s="403"/>
    </row>
    <row r="35" spans="2:133" ht="11.25" customHeight="1" x14ac:dyDescent="0.15">
      <c r="B35" s="368" t="s">
        <v>266</v>
      </c>
      <c r="C35" s="369"/>
      <c r="D35" s="369"/>
      <c r="E35" s="369"/>
      <c r="F35" s="369"/>
      <c r="G35" s="369"/>
      <c r="H35" s="369"/>
      <c r="I35" s="369"/>
      <c r="J35" s="369"/>
      <c r="K35" s="369"/>
      <c r="L35" s="369"/>
      <c r="M35" s="369"/>
      <c r="N35" s="369"/>
      <c r="O35" s="369"/>
      <c r="P35" s="369"/>
      <c r="Q35" s="370"/>
      <c r="R35" s="361">
        <v>246961</v>
      </c>
      <c r="S35" s="362"/>
      <c r="T35" s="362"/>
      <c r="U35" s="362"/>
      <c r="V35" s="362"/>
      <c r="W35" s="362"/>
      <c r="X35" s="362"/>
      <c r="Y35" s="363"/>
      <c r="Z35" s="364">
        <v>6.1</v>
      </c>
      <c r="AA35" s="364"/>
      <c r="AB35" s="364"/>
      <c r="AC35" s="364"/>
      <c r="AD35" s="365" t="s">
        <v>67</v>
      </c>
      <c r="AE35" s="365"/>
      <c r="AF35" s="365"/>
      <c r="AG35" s="365"/>
      <c r="AH35" s="365"/>
      <c r="AI35" s="365"/>
      <c r="AJ35" s="365"/>
      <c r="AK35" s="365"/>
      <c r="AL35" s="371" t="s">
        <v>67</v>
      </c>
      <c r="AM35" s="372"/>
      <c r="AN35" s="372"/>
      <c r="AO35" s="373"/>
      <c r="AP35" s="442"/>
      <c r="AQ35" s="443" t="s">
        <v>267</v>
      </c>
      <c r="AR35" s="444"/>
      <c r="AS35" s="444"/>
      <c r="AT35" s="444"/>
      <c r="AU35" s="444"/>
      <c r="AV35" s="444"/>
      <c r="AW35" s="444"/>
      <c r="AX35" s="444"/>
      <c r="AY35" s="445"/>
      <c r="AZ35" s="353">
        <v>566321</v>
      </c>
      <c r="BA35" s="354"/>
      <c r="BB35" s="354"/>
      <c r="BC35" s="354"/>
      <c r="BD35" s="354"/>
      <c r="BE35" s="354"/>
      <c r="BF35" s="446"/>
      <c r="BG35" s="374" t="s">
        <v>268</v>
      </c>
      <c r="BH35" s="375"/>
      <c r="BI35" s="375"/>
      <c r="BJ35" s="375"/>
      <c r="BK35" s="375"/>
      <c r="BL35" s="375"/>
      <c r="BM35" s="375"/>
      <c r="BN35" s="375"/>
      <c r="BO35" s="375"/>
      <c r="BP35" s="375"/>
      <c r="BQ35" s="375"/>
      <c r="BR35" s="375"/>
      <c r="BS35" s="375"/>
      <c r="BT35" s="375"/>
      <c r="BU35" s="376"/>
      <c r="BV35" s="353">
        <v>50761</v>
      </c>
      <c r="BW35" s="354"/>
      <c r="BX35" s="354"/>
      <c r="BY35" s="354"/>
      <c r="BZ35" s="354"/>
      <c r="CA35" s="354"/>
      <c r="CB35" s="446"/>
      <c r="CD35" s="380" t="s">
        <v>269</v>
      </c>
      <c r="CE35" s="381"/>
      <c r="CF35" s="381"/>
      <c r="CG35" s="381"/>
      <c r="CH35" s="381"/>
      <c r="CI35" s="381"/>
      <c r="CJ35" s="381"/>
      <c r="CK35" s="381"/>
      <c r="CL35" s="381"/>
      <c r="CM35" s="381"/>
      <c r="CN35" s="381"/>
      <c r="CO35" s="381"/>
      <c r="CP35" s="381"/>
      <c r="CQ35" s="382"/>
      <c r="CR35" s="361">
        <v>24804</v>
      </c>
      <c r="CS35" s="399"/>
      <c r="CT35" s="399"/>
      <c r="CU35" s="399"/>
      <c r="CV35" s="399"/>
      <c r="CW35" s="399"/>
      <c r="CX35" s="399"/>
      <c r="CY35" s="400"/>
      <c r="CZ35" s="371">
        <v>0.6</v>
      </c>
      <c r="DA35" s="401"/>
      <c r="DB35" s="401"/>
      <c r="DC35" s="402"/>
      <c r="DD35" s="378">
        <v>21967</v>
      </c>
      <c r="DE35" s="399"/>
      <c r="DF35" s="399"/>
      <c r="DG35" s="399"/>
      <c r="DH35" s="399"/>
      <c r="DI35" s="399"/>
      <c r="DJ35" s="399"/>
      <c r="DK35" s="400"/>
      <c r="DL35" s="378">
        <v>21967</v>
      </c>
      <c r="DM35" s="399"/>
      <c r="DN35" s="399"/>
      <c r="DO35" s="399"/>
      <c r="DP35" s="399"/>
      <c r="DQ35" s="399"/>
      <c r="DR35" s="399"/>
      <c r="DS35" s="399"/>
      <c r="DT35" s="399"/>
      <c r="DU35" s="399"/>
      <c r="DV35" s="400"/>
      <c r="DW35" s="371">
        <v>1.2</v>
      </c>
      <c r="DX35" s="401"/>
      <c r="DY35" s="401"/>
      <c r="DZ35" s="401"/>
      <c r="EA35" s="401"/>
      <c r="EB35" s="401"/>
      <c r="EC35" s="403"/>
    </row>
    <row r="36" spans="2:133" ht="11.25" customHeight="1" x14ac:dyDescent="0.15">
      <c r="B36" s="368" t="s">
        <v>270</v>
      </c>
      <c r="C36" s="369"/>
      <c r="D36" s="369"/>
      <c r="E36" s="369"/>
      <c r="F36" s="369"/>
      <c r="G36" s="369"/>
      <c r="H36" s="369"/>
      <c r="I36" s="369"/>
      <c r="J36" s="369"/>
      <c r="K36" s="369"/>
      <c r="L36" s="369"/>
      <c r="M36" s="369"/>
      <c r="N36" s="369"/>
      <c r="O36" s="369"/>
      <c r="P36" s="369"/>
      <c r="Q36" s="370"/>
      <c r="R36" s="361" t="s">
        <v>67</v>
      </c>
      <c r="S36" s="362"/>
      <c r="T36" s="362"/>
      <c r="U36" s="362"/>
      <c r="V36" s="362"/>
      <c r="W36" s="362"/>
      <c r="X36" s="362"/>
      <c r="Y36" s="363"/>
      <c r="Z36" s="364" t="s">
        <v>67</v>
      </c>
      <c r="AA36" s="364"/>
      <c r="AB36" s="364"/>
      <c r="AC36" s="364"/>
      <c r="AD36" s="365" t="s">
        <v>67</v>
      </c>
      <c r="AE36" s="365"/>
      <c r="AF36" s="365"/>
      <c r="AG36" s="365"/>
      <c r="AH36" s="365"/>
      <c r="AI36" s="365"/>
      <c r="AJ36" s="365"/>
      <c r="AK36" s="365"/>
      <c r="AL36" s="371" t="s">
        <v>67</v>
      </c>
      <c r="AM36" s="372"/>
      <c r="AN36" s="372"/>
      <c r="AO36" s="373"/>
      <c r="AQ36" s="447" t="s">
        <v>271</v>
      </c>
      <c r="AR36" s="448"/>
      <c r="AS36" s="448"/>
      <c r="AT36" s="448"/>
      <c r="AU36" s="448"/>
      <c r="AV36" s="448"/>
      <c r="AW36" s="448"/>
      <c r="AX36" s="448"/>
      <c r="AY36" s="449"/>
      <c r="AZ36" s="361">
        <v>236763</v>
      </c>
      <c r="BA36" s="362"/>
      <c r="BB36" s="362"/>
      <c r="BC36" s="362"/>
      <c r="BD36" s="399"/>
      <c r="BE36" s="399"/>
      <c r="BF36" s="429"/>
      <c r="BG36" s="380" t="s">
        <v>272</v>
      </c>
      <c r="BH36" s="381"/>
      <c r="BI36" s="381"/>
      <c r="BJ36" s="381"/>
      <c r="BK36" s="381"/>
      <c r="BL36" s="381"/>
      <c r="BM36" s="381"/>
      <c r="BN36" s="381"/>
      <c r="BO36" s="381"/>
      <c r="BP36" s="381"/>
      <c r="BQ36" s="381"/>
      <c r="BR36" s="381"/>
      <c r="BS36" s="381"/>
      <c r="BT36" s="381"/>
      <c r="BU36" s="382"/>
      <c r="BV36" s="361">
        <v>42232</v>
      </c>
      <c r="BW36" s="362"/>
      <c r="BX36" s="362"/>
      <c r="BY36" s="362"/>
      <c r="BZ36" s="362"/>
      <c r="CA36" s="362"/>
      <c r="CB36" s="379"/>
      <c r="CD36" s="380" t="s">
        <v>273</v>
      </c>
      <c r="CE36" s="381"/>
      <c r="CF36" s="381"/>
      <c r="CG36" s="381"/>
      <c r="CH36" s="381"/>
      <c r="CI36" s="381"/>
      <c r="CJ36" s="381"/>
      <c r="CK36" s="381"/>
      <c r="CL36" s="381"/>
      <c r="CM36" s="381"/>
      <c r="CN36" s="381"/>
      <c r="CO36" s="381"/>
      <c r="CP36" s="381"/>
      <c r="CQ36" s="382"/>
      <c r="CR36" s="361">
        <v>469281</v>
      </c>
      <c r="CS36" s="362"/>
      <c r="CT36" s="362"/>
      <c r="CU36" s="362"/>
      <c r="CV36" s="362"/>
      <c r="CW36" s="362"/>
      <c r="CX36" s="362"/>
      <c r="CY36" s="363"/>
      <c r="CZ36" s="371">
        <v>12</v>
      </c>
      <c r="DA36" s="401"/>
      <c r="DB36" s="401"/>
      <c r="DC36" s="402"/>
      <c r="DD36" s="378">
        <v>404037</v>
      </c>
      <c r="DE36" s="362"/>
      <c r="DF36" s="362"/>
      <c r="DG36" s="362"/>
      <c r="DH36" s="362"/>
      <c r="DI36" s="362"/>
      <c r="DJ36" s="362"/>
      <c r="DK36" s="363"/>
      <c r="DL36" s="378">
        <v>375410</v>
      </c>
      <c r="DM36" s="362"/>
      <c r="DN36" s="362"/>
      <c r="DO36" s="362"/>
      <c r="DP36" s="362"/>
      <c r="DQ36" s="362"/>
      <c r="DR36" s="362"/>
      <c r="DS36" s="362"/>
      <c r="DT36" s="362"/>
      <c r="DU36" s="362"/>
      <c r="DV36" s="363"/>
      <c r="DW36" s="371">
        <v>19.8</v>
      </c>
      <c r="DX36" s="401"/>
      <c r="DY36" s="401"/>
      <c r="DZ36" s="401"/>
      <c r="EA36" s="401"/>
      <c r="EB36" s="401"/>
      <c r="EC36" s="403"/>
    </row>
    <row r="37" spans="2:133" ht="11.25" customHeight="1" x14ac:dyDescent="0.15">
      <c r="B37" s="368" t="s">
        <v>274</v>
      </c>
      <c r="C37" s="369"/>
      <c r="D37" s="369"/>
      <c r="E37" s="369"/>
      <c r="F37" s="369"/>
      <c r="G37" s="369"/>
      <c r="H37" s="369"/>
      <c r="I37" s="369"/>
      <c r="J37" s="369"/>
      <c r="K37" s="369"/>
      <c r="L37" s="369"/>
      <c r="M37" s="369"/>
      <c r="N37" s="369"/>
      <c r="O37" s="369"/>
      <c r="P37" s="369"/>
      <c r="Q37" s="370"/>
      <c r="R37" s="361">
        <v>80461</v>
      </c>
      <c r="S37" s="362"/>
      <c r="T37" s="362"/>
      <c r="U37" s="362"/>
      <c r="V37" s="362"/>
      <c r="W37" s="362"/>
      <c r="X37" s="362"/>
      <c r="Y37" s="363"/>
      <c r="Z37" s="364">
        <v>2</v>
      </c>
      <c r="AA37" s="364"/>
      <c r="AB37" s="364"/>
      <c r="AC37" s="364"/>
      <c r="AD37" s="365" t="s">
        <v>67</v>
      </c>
      <c r="AE37" s="365"/>
      <c r="AF37" s="365"/>
      <c r="AG37" s="365"/>
      <c r="AH37" s="365"/>
      <c r="AI37" s="365"/>
      <c r="AJ37" s="365"/>
      <c r="AK37" s="365"/>
      <c r="AL37" s="371" t="s">
        <v>67</v>
      </c>
      <c r="AM37" s="372"/>
      <c r="AN37" s="372"/>
      <c r="AO37" s="373"/>
      <c r="AQ37" s="447" t="s">
        <v>275</v>
      </c>
      <c r="AR37" s="448"/>
      <c r="AS37" s="448"/>
      <c r="AT37" s="448"/>
      <c r="AU37" s="448"/>
      <c r="AV37" s="448"/>
      <c r="AW37" s="448"/>
      <c r="AX37" s="448"/>
      <c r="AY37" s="449"/>
      <c r="AZ37" s="361">
        <v>45703</v>
      </c>
      <c r="BA37" s="362"/>
      <c r="BB37" s="362"/>
      <c r="BC37" s="362"/>
      <c r="BD37" s="399"/>
      <c r="BE37" s="399"/>
      <c r="BF37" s="429"/>
      <c r="BG37" s="380" t="s">
        <v>276</v>
      </c>
      <c r="BH37" s="381"/>
      <c r="BI37" s="381"/>
      <c r="BJ37" s="381"/>
      <c r="BK37" s="381"/>
      <c r="BL37" s="381"/>
      <c r="BM37" s="381"/>
      <c r="BN37" s="381"/>
      <c r="BO37" s="381"/>
      <c r="BP37" s="381"/>
      <c r="BQ37" s="381"/>
      <c r="BR37" s="381"/>
      <c r="BS37" s="381"/>
      <c r="BT37" s="381"/>
      <c r="BU37" s="382"/>
      <c r="BV37" s="361">
        <v>794</v>
      </c>
      <c r="BW37" s="362"/>
      <c r="BX37" s="362"/>
      <c r="BY37" s="362"/>
      <c r="BZ37" s="362"/>
      <c r="CA37" s="362"/>
      <c r="CB37" s="379"/>
      <c r="CD37" s="380" t="s">
        <v>277</v>
      </c>
      <c r="CE37" s="381"/>
      <c r="CF37" s="381"/>
      <c r="CG37" s="381"/>
      <c r="CH37" s="381"/>
      <c r="CI37" s="381"/>
      <c r="CJ37" s="381"/>
      <c r="CK37" s="381"/>
      <c r="CL37" s="381"/>
      <c r="CM37" s="381"/>
      <c r="CN37" s="381"/>
      <c r="CO37" s="381"/>
      <c r="CP37" s="381"/>
      <c r="CQ37" s="382"/>
      <c r="CR37" s="361">
        <v>295446</v>
      </c>
      <c r="CS37" s="399"/>
      <c r="CT37" s="399"/>
      <c r="CU37" s="399"/>
      <c r="CV37" s="399"/>
      <c r="CW37" s="399"/>
      <c r="CX37" s="399"/>
      <c r="CY37" s="400"/>
      <c r="CZ37" s="371">
        <v>7.5</v>
      </c>
      <c r="DA37" s="401"/>
      <c r="DB37" s="401"/>
      <c r="DC37" s="402"/>
      <c r="DD37" s="378">
        <v>291525</v>
      </c>
      <c r="DE37" s="399"/>
      <c r="DF37" s="399"/>
      <c r="DG37" s="399"/>
      <c r="DH37" s="399"/>
      <c r="DI37" s="399"/>
      <c r="DJ37" s="399"/>
      <c r="DK37" s="400"/>
      <c r="DL37" s="378">
        <v>269564</v>
      </c>
      <c r="DM37" s="399"/>
      <c r="DN37" s="399"/>
      <c r="DO37" s="399"/>
      <c r="DP37" s="399"/>
      <c r="DQ37" s="399"/>
      <c r="DR37" s="399"/>
      <c r="DS37" s="399"/>
      <c r="DT37" s="399"/>
      <c r="DU37" s="399"/>
      <c r="DV37" s="400"/>
      <c r="DW37" s="371">
        <v>14.2</v>
      </c>
      <c r="DX37" s="401"/>
      <c r="DY37" s="401"/>
      <c r="DZ37" s="401"/>
      <c r="EA37" s="401"/>
      <c r="EB37" s="401"/>
      <c r="EC37" s="403"/>
    </row>
    <row r="38" spans="2:133" ht="11.25" customHeight="1" x14ac:dyDescent="0.15">
      <c r="B38" s="408" t="s">
        <v>278</v>
      </c>
      <c r="C38" s="409"/>
      <c r="D38" s="409"/>
      <c r="E38" s="409"/>
      <c r="F38" s="409"/>
      <c r="G38" s="409"/>
      <c r="H38" s="409"/>
      <c r="I38" s="409"/>
      <c r="J38" s="409"/>
      <c r="K38" s="409"/>
      <c r="L38" s="409"/>
      <c r="M38" s="409"/>
      <c r="N38" s="409"/>
      <c r="O38" s="409"/>
      <c r="P38" s="409"/>
      <c r="Q38" s="410"/>
      <c r="R38" s="450">
        <v>4037589</v>
      </c>
      <c r="S38" s="451"/>
      <c r="T38" s="451"/>
      <c r="U38" s="451"/>
      <c r="V38" s="451"/>
      <c r="W38" s="451"/>
      <c r="X38" s="451"/>
      <c r="Y38" s="452"/>
      <c r="Z38" s="453">
        <v>100</v>
      </c>
      <c r="AA38" s="453"/>
      <c r="AB38" s="453"/>
      <c r="AC38" s="453"/>
      <c r="AD38" s="454">
        <v>1817028</v>
      </c>
      <c r="AE38" s="454"/>
      <c r="AF38" s="454"/>
      <c r="AG38" s="454"/>
      <c r="AH38" s="454"/>
      <c r="AI38" s="454"/>
      <c r="AJ38" s="454"/>
      <c r="AK38" s="454"/>
      <c r="AL38" s="455">
        <v>100</v>
      </c>
      <c r="AM38" s="436"/>
      <c r="AN38" s="436"/>
      <c r="AO38" s="456"/>
      <c r="AQ38" s="447" t="s">
        <v>279</v>
      </c>
      <c r="AR38" s="448"/>
      <c r="AS38" s="448"/>
      <c r="AT38" s="448"/>
      <c r="AU38" s="448"/>
      <c r="AV38" s="448"/>
      <c r="AW38" s="448"/>
      <c r="AX38" s="448"/>
      <c r="AY38" s="449"/>
      <c r="AZ38" s="361">
        <v>1</v>
      </c>
      <c r="BA38" s="362"/>
      <c r="BB38" s="362"/>
      <c r="BC38" s="362"/>
      <c r="BD38" s="399"/>
      <c r="BE38" s="399"/>
      <c r="BF38" s="429"/>
      <c r="BG38" s="380" t="s">
        <v>280</v>
      </c>
      <c r="BH38" s="381"/>
      <c r="BI38" s="381"/>
      <c r="BJ38" s="381"/>
      <c r="BK38" s="381"/>
      <c r="BL38" s="381"/>
      <c r="BM38" s="381"/>
      <c r="BN38" s="381"/>
      <c r="BO38" s="381"/>
      <c r="BP38" s="381"/>
      <c r="BQ38" s="381"/>
      <c r="BR38" s="381"/>
      <c r="BS38" s="381"/>
      <c r="BT38" s="381"/>
      <c r="BU38" s="382"/>
      <c r="BV38" s="361">
        <v>1420</v>
      </c>
      <c r="BW38" s="362"/>
      <c r="BX38" s="362"/>
      <c r="BY38" s="362"/>
      <c r="BZ38" s="362"/>
      <c r="CA38" s="362"/>
      <c r="CB38" s="379"/>
      <c r="CD38" s="380" t="s">
        <v>281</v>
      </c>
      <c r="CE38" s="381"/>
      <c r="CF38" s="381"/>
      <c r="CG38" s="381"/>
      <c r="CH38" s="381"/>
      <c r="CI38" s="381"/>
      <c r="CJ38" s="381"/>
      <c r="CK38" s="381"/>
      <c r="CL38" s="381"/>
      <c r="CM38" s="381"/>
      <c r="CN38" s="381"/>
      <c r="CO38" s="381"/>
      <c r="CP38" s="381"/>
      <c r="CQ38" s="382"/>
      <c r="CR38" s="361">
        <v>566321</v>
      </c>
      <c r="CS38" s="362"/>
      <c r="CT38" s="362"/>
      <c r="CU38" s="362"/>
      <c r="CV38" s="362"/>
      <c r="CW38" s="362"/>
      <c r="CX38" s="362"/>
      <c r="CY38" s="363"/>
      <c r="CZ38" s="371">
        <v>14.4</v>
      </c>
      <c r="DA38" s="401"/>
      <c r="DB38" s="401"/>
      <c r="DC38" s="402"/>
      <c r="DD38" s="378">
        <v>521682</v>
      </c>
      <c r="DE38" s="362"/>
      <c r="DF38" s="362"/>
      <c r="DG38" s="362"/>
      <c r="DH38" s="362"/>
      <c r="DI38" s="362"/>
      <c r="DJ38" s="362"/>
      <c r="DK38" s="363"/>
      <c r="DL38" s="378">
        <v>274971</v>
      </c>
      <c r="DM38" s="362"/>
      <c r="DN38" s="362"/>
      <c r="DO38" s="362"/>
      <c r="DP38" s="362"/>
      <c r="DQ38" s="362"/>
      <c r="DR38" s="362"/>
      <c r="DS38" s="362"/>
      <c r="DT38" s="362"/>
      <c r="DU38" s="362"/>
      <c r="DV38" s="363"/>
      <c r="DW38" s="371">
        <v>14.5</v>
      </c>
      <c r="DX38" s="401"/>
      <c r="DY38" s="401"/>
      <c r="DZ38" s="401"/>
      <c r="EA38" s="401"/>
      <c r="EB38" s="401"/>
      <c r="EC38" s="403"/>
    </row>
    <row r="39" spans="2:133" ht="11.25" customHeight="1" x14ac:dyDescent="0.15">
      <c r="AQ39" s="447" t="s">
        <v>282</v>
      </c>
      <c r="AR39" s="448"/>
      <c r="AS39" s="448"/>
      <c r="AT39" s="448"/>
      <c r="AU39" s="448"/>
      <c r="AV39" s="448"/>
      <c r="AW39" s="448"/>
      <c r="AX39" s="448"/>
      <c r="AY39" s="449"/>
      <c r="AZ39" s="361" t="s">
        <v>67</v>
      </c>
      <c r="BA39" s="362"/>
      <c r="BB39" s="362"/>
      <c r="BC39" s="362"/>
      <c r="BD39" s="399"/>
      <c r="BE39" s="399"/>
      <c r="BF39" s="429"/>
      <c r="BG39" s="457" t="s">
        <v>283</v>
      </c>
      <c r="BH39" s="458"/>
      <c r="BI39" s="458"/>
      <c r="BJ39" s="458"/>
      <c r="BK39" s="458"/>
      <c r="BL39" s="459"/>
      <c r="BM39" s="381" t="s">
        <v>284</v>
      </c>
      <c r="BN39" s="381"/>
      <c r="BO39" s="381"/>
      <c r="BP39" s="381"/>
      <c r="BQ39" s="381"/>
      <c r="BR39" s="381"/>
      <c r="BS39" s="381"/>
      <c r="BT39" s="381"/>
      <c r="BU39" s="382"/>
      <c r="BV39" s="361">
        <v>91</v>
      </c>
      <c r="BW39" s="362"/>
      <c r="BX39" s="362"/>
      <c r="BY39" s="362"/>
      <c r="BZ39" s="362"/>
      <c r="CA39" s="362"/>
      <c r="CB39" s="379"/>
      <c r="CD39" s="380" t="s">
        <v>285</v>
      </c>
      <c r="CE39" s="381"/>
      <c r="CF39" s="381"/>
      <c r="CG39" s="381"/>
      <c r="CH39" s="381"/>
      <c r="CI39" s="381"/>
      <c r="CJ39" s="381"/>
      <c r="CK39" s="381"/>
      <c r="CL39" s="381"/>
      <c r="CM39" s="381"/>
      <c r="CN39" s="381"/>
      <c r="CO39" s="381"/>
      <c r="CP39" s="381"/>
      <c r="CQ39" s="382"/>
      <c r="CR39" s="361">
        <v>319230</v>
      </c>
      <c r="CS39" s="399"/>
      <c r="CT39" s="399"/>
      <c r="CU39" s="399"/>
      <c r="CV39" s="399"/>
      <c r="CW39" s="399"/>
      <c r="CX39" s="399"/>
      <c r="CY39" s="400"/>
      <c r="CZ39" s="371">
        <v>8.1</v>
      </c>
      <c r="DA39" s="401"/>
      <c r="DB39" s="401"/>
      <c r="DC39" s="402"/>
      <c r="DD39" s="378">
        <v>311995</v>
      </c>
      <c r="DE39" s="399"/>
      <c r="DF39" s="399"/>
      <c r="DG39" s="399"/>
      <c r="DH39" s="399"/>
      <c r="DI39" s="399"/>
      <c r="DJ39" s="399"/>
      <c r="DK39" s="400"/>
      <c r="DL39" s="378" t="s">
        <v>67</v>
      </c>
      <c r="DM39" s="399"/>
      <c r="DN39" s="399"/>
      <c r="DO39" s="399"/>
      <c r="DP39" s="399"/>
      <c r="DQ39" s="399"/>
      <c r="DR39" s="399"/>
      <c r="DS39" s="399"/>
      <c r="DT39" s="399"/>
      <c r="DU39" s="399"/>
      <c r="DV39" s="400"/>
      <c r="DW39" s="371" t="s">
        <v>67</v>
      </c>
      <c r="DX39" s="401"/>
      <c r="DY39" s="401"/>
      <c r="DZ39" s="401"/>
      <c r="EA39" s="401"/>
      <c r="EB39" s="401"/>
      <c r="EC39" s="403"/>
    </row>
    <row r="40" spans="2:133" ht="11.25" customHeight="1" x14ac:dyDescent="0.15">
      <c r="AQ40" s="447" t="s">
        <v>286</v>
      </c>
      <c r="AR40" s="448"/>
      <c r="AS40" s="448"/>
      <c r="AT40" s="448"/>
      <c r="AU40" s="448"/>
      <c r="AV40" s="448"/>
      <c r="AW40" s="448"/>
      <c r="AX40" s="448"/>
      <c r="AY40" s="449"/>
      <c r="AZ40" s="361">
        <v>67268</v>
      </c>
      <c r="BA40" s="362"/>
      <c r="BB40" s="362"/>
      <c r="BC40" s="362"/>
      <c r="BD40" s="399"/>
      <c r="BE40" s="399"/>
      <c r="BF40" s="429"/>
      <c r="BG40" s="457"/>
      <c r="BH40" s="458"/>
      <c r="BI40" s="458"/>
      <c r="BJ40" s="458"/>
      <c r="BK40" s="458"/>
      <c r="BL40" s="459"/>
      <c r="BM40" s="381" t="s">
        <v>287</v>
      </c>
      <c r="BN40" s="381"/>
      <c r="BO40" s="381"/>
      <c r="BP40" s="381"/>
      <c r="BQ40" s="381"/>
      <c r="BR40" s="381"/>
      <c r="BS40" s="381"/>
      <c r="BT40" s="381"/>
      <c r="BU40" s="382"/>
      <c r="BV40" s="361" t="s">
        <v>67</v>
      </c>
      <c r="BW40" s="362"/>
      <c r="BX40" s="362"/>
      <c r="BY40" s="362"/>
      <c r="BZ40" s="362"/>
      <c r="CA40" s="362"/>
      <c r="CB40" s="379"/>
      <c r="CD40" s="380" t="s">
        <v>288</v>
      </c>
      <c r="CE40" s="381"/>
      <c r="CF40" s="381"/>
      <c r="CG40" s="381"/>
      <c r="CH40" s="381"/>
      <c r="CI40" s="381"/>
      <c r="CJ40" s="381"/>
      <c r="CK40" s="381"/>
      <c r="CL40" s="381"/>
      <c r="CM40" s="381"/>
      <c r="CN40" s="381"/>
      <c r="CO40" s="381"/>
      <c r="CP40" s="381"/>
      <c r="CQ40" s="382"/>
      <c r="CR40" s="361" t="s">
        <v>67</v>
      </c>
      <c r="CS40" s="362"/>
      <c r="CT40" s="362"/>
      <c r="CU40" s="362"/>
      <c r="CV40" s="362"/>
      <c r="CW40" s="362"/>
      <c r="CX40" s="362"/>
      <c r="CY40" s="363"/>
      <c r="CZ40" s="371" t="s">
        <v>67</v>
      </c>
      <c r="DA40" s="401"/>
      <c r="DB40" s="401"/>
      <c r="DC40" s="402"/>
      <c r="DD40" s="378" t="s">
        <v>67</v>
      </c>
      <c r="DE40" s="362"/>
      <c r="DF40" s="362"/>
      <c r="DG40" s="362"/>
      <c r="DH40" s="362"/>
      <c r="DI40" s="362"/>
      <c r="DJ40" s="362"/>
      <c r="DK40" s="363"/>
      <c r="DL40" s="378" t="s">
        <v>67</v>
      </c>
      <c r="DM40" s="362"/>
      <c r="DN40" s="362"/>
      <c r="DO40" s="362"/>
      <c r="DP40" s="362"/>
      <c r="DQ40" s="362"/>
      <c r="DR40" s="362"/>
      <c r="DS40" s="362"/>
      <c r="DT40" s="362"/>
      <c r="DU40" s="362"/>
      <c r="DV40" s="363"/>
      <c r="DW40" s="371" t="s">
        <v>67</v>
      </c>
      <c r="DX40" s="401"/>
      <c r="DY40" s="401"/>
      <c r="DZ40" s="401"/>
      <c r="EA40" s="401"/>
      <c r="EB40" s="401"/>
      <c r="EC40" s="403"/>
    </row>
    <row r="41" spans="2:133" ht="11.25" customHeight="1" x14ac:dyDescent="0.15">
      <c r="AQ41" s="460" t="s">
        <v>279</v>
      </c>
      <c r="AR41" s="461"/>
      <c r="AS41" s="461"/>
      <c r="AT41" s="461"/>
      <c r="AU41" s="461"/>
      <c r="AV41" s="461"/>
      <c r="AW41" s="461"/>
      <c r="AX41" s="461"/>
      <c r="AY41" s="462"/>
      <c r="AZ41" s="450">
        <v>216586</v>
      </c>
      <c r="BA41" s="451"/>
      <c r="BB41" s="451"/>
      <c r="BC41" s="451"/>
      <c r="BD41" s="435"/>
      <c r="BE41" s="435"/>
      <c r="BF41" s="437"/>
      <c r="BG41" s="463"/>
      <c r="BH41" s="464"/>
      <c r="BI41" s="464"/>
      <c r="BJ41" s="464"/>
      <c r="BK41" s="464"/>
      <c r="BL41" s="465"/>
      <c r="BM41" s="387" t="s">
        <v>289</v>
      </c>
      <c r="BN41" s="387"/>
      <c r="BO41" s="387"/>
      <c r="BP41" s="387"/>
      <c r="BQ41" s="387"/>
      <c r="BR41" s="387"/>
      <c r="BS41" s="387"/>
      <c r="BT41" s="387"/>
      <c r="BU41" s="388"/>
      <c r="BV41" s="450">
        <v>295</v>
      </c>
      <c r="BW41" s="451"/>
      <c r="BX41" s="451"/>
      <c r="BY41" s="451"/>
      <c r="BZ41" s="451"/>
      <c r="CA41" s="451"/>
      <c r="CB41" s="466"/>
      <c r="CD41" s="380" t="s">
        <v>290</v>
      </c>
      <c r="CE41" s="381"/>
      <c r="CF41" s="381"/>
      <c r="CG41" s="381"/>
      <c r="CH41" s="381"/>
      <c r="CI41" s="381"/>
      <c r="CJ41" s="381"/>
      <c r="CK41" s="381"/>
      <c r="CL41" s="381"/>
      <c r="CM41" s="381"/>
      <c r="CN41" s="381"/>
      <c r="CO41" s="381"/>
      <c r="CP41" s="381"/>
      <c r="CQ41" s="382"/>
      <c r="CR41" s="361" t="s">
        <v>67</v>
      </c>
      <c r="CS41" s="399"/>
      <c r="CT41" s="399"/>
      <c r="CU41" s="399"/>
      <c r="CV41" s="399"/>
      <c r="CW41" s="399"/>
      <c r="CX41" s="399"/>
      <c r="CY41" s="400"/>
      <c r="CZ41" s="371" t="s">
        <v>67</v>
      </c>
      <c r="DA41" s="401"/>
      <c r="DB41" s="401"/>
      <c r="DC41" s="402"/>
      <c r="DD41" s="378" t="s">
        <v>67</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291</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292</v>
      </c>
      <c r="CE42" s="369"/>
      <c r="CF42" s="369"/>
      <c r="CG42" s="369"/>
      <c r="CH42" s="369"/>
      <c r="CI42" s="369"/>
      <c r="CJ42" s="369"/>
      <c r="CK42" s="369"/>
      <c r="CL42" s="369"/>
      <c r="CM42" s="369"/>
      <c r="CN42" s="369"/>
      <c r="CO42" s="369"/>
      <c r="CP42" s="369"/>
      <c r="CQ42" s="370"/>
      <c r="CR42" s="361">
        <v>587852</v>
      </c>
      <c r="CS42" s="362"/>
      <c r="CT42" s="362"/>
      <c r="CU42" s="362"/>
      <c r="CV42" s="362"/>
      <c r="CW42" s="362"/>
      <c r="CX42" s="362"/>
      <c r="CY42" s="363"/>
      <c r="CZ42" s="371">
        <v>15</v>
      </c>
      <c r="DA42" s="372"/>
      <c r="DB42" s="372"/>
      <c r="DC42" s="475"/>
      <c r="DD42" s="378">
        <v>153643</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293</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294</v>
      </c>
      <c r="CE43" s="369"/>
      <c r="CF43" s="369"/>
      <c r="CG43" s="369"/>
      <c r="CH43" s="369"/>
      <c r="CI43" s="369"/>
      <c r="CJ43" s="369"/>
      <c r="CK43" s="369"/>
      <c r="CL43" s="369"/>
      <c r="CM43" s="369"/>
      <c r="CN43" s="369"/>
      <c r="CO43" s="369"/>
      <c r="CP43" s="369"/>
      <c r="CQ43" s="370"/>
      <c r="CR43" s="361">
        <v>15594</v>
      </c>
      <c r="CS43" s="399"/>
      <c r="CT43" s="399"/>
      <c r="CU43" s="399"/>
      <c r="CV43" s="399"/>
      <c r="CW43" s="399"/>
      <c r="CX43" s="399"/>
      <c r="CY43" s="400"/>
      <c r="CZ43" s="371">
        <v>0.4</v>
      </c>
      <c r="DA43" s="401"/>
      <c r="DB43" s="401"/>
      <c r="DC43" s="402"/>
      <c r="DD43" s="378">
        <v>15594</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295</v>
      </c>
      <c r="CD44" s="478" t="s">
        <v>246</v>
      </c>
      <c r="CE44" s="479"/>
      <c r="CF44" s="368" t="s">
        <v>296</v>
      </c>
      <c r="CG44" s="369"/>
      <c r="CH44" s="369"/>
      <c r="CI44" s="369"/>
      <c r="CJ44" s="369"/>
      <c r="CK44" s="369"/>
      <c r="CL44" s="369"/>
      <c r="CM44" s="369"/>
      <c r="CN44" s="369"/>
      <c r="CO44" s="369"/>
      <c r="CP44" s="369"/>
      <c r="CQ44" s="370"/>
      <c r="CR44" s="361">
        <v>574276</v>
      </c>
      <c r="CS44" s="362"/>
      <c r="CT44" s="362"/>
      <c r="CU44" s="362"/>
      <c r="CV44" s="362"/>
      <c r="CW44" s="362"/>
      <c r="CX44" s="362"/>
      <c r="CY44" s="363"/>
      <c r="CZ44" s="371">
        <v>14.6</v>
      </c>
      <c r="DA44" s="372"/>
      <c r="DB44" s="372"/>
      <c r="DC44" s="475"/>
      <c r="DD44" s="378">
        <v>151103</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297</v>
      </c>
      <c r="CG45" s="369"/>
      <c r="CH45" s="369"/>
      <c r="CI45" s="369"/>
      <c r="CJ45" s="369"/>
      <c r="CK45" s="369"/>
      <c r="CL45" s="369"/>
      <c r="CM45" s="369"/>
      <c r="CN45" s="369"/>
      <c r="CO45" s="369"/>
      <c r="CP45" s="369"/>
      <c r="CQ45" s="370"/>
      <c r="CR45" s="361">
        <v>432620</v>
      </c>
      <c r="CS45" s="399"/>
      <c r="CT45" s="399"/>
      <c r="CU45" s="399"/>
      <c r="CV45" s="399"/>
      <c r="CW45" s="399"/>
      <c r="CX45" s="399"/>
      <c r="CY45" s="400"/>
      <c r="CZ45" s="371">
        <v>11</v>
      </c>
      <c r="DA45" s="401"/>
      <c r="DB45" s="401"/>
      <c r="DC45" s="402"/>
      <c r="DD45" s="378">
        <v>42838</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298</v>
      </c>
      <c r="CG46" s="369"/>
      <c r="CH46" s="369"/>
      <c r="CI46" s="369"/>
      <c r="CJ46" s="369"/>
      <c r="CK46" s="369"/>
      <c r="CL46" s="369"/>
      <c r="CM46" s="369"/>
      <c r="CN46" s="369"/>
      <c r="CO46" s="369"/>
      <c r="CP46" s="369"/>
      <c r="CQ46" s="370"/>
      <c r="CR46" s="361">
        <v>135666</v>
      </c>
      <c r="CS46" s="362"/>
      <c r="CT46" s="362"/>
      <c r="CU46" s="362"/>
      <c r="CV46" s="362"/>
      <c r="CW46" s="362"/>
      <c r="CX46" s="362"/>
      <c r="CY46" s="363"/>
      <c r="CZ46" s="371">
        <v>3.5</v>
      </c>
      <c r="DA46" s="372"/>
      <c r="DB46" s="372"/>
      <c r="DC46" s="475"/>
      <c r="DD46" s="378">
        <v>103475</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299</v>
      </c>
      <c r="CG47" s="369"/>
      <c r="CH47" s="369"/>
      <c r="CI47" s="369"/>
      <c r="CJ47" s="369"/>
      <c r="CK47" s="369"/>
      <c r="CL47" s="369"/>
      <c r="CM47" s="369"/>
      <c r="CN47" s="369"/>
      <c r="CO47" s="369"/>
      <c r="CP47" s="369"/>
      <c r="CQ47" s="370"/>
      <c r="CR47" s="361">
        <v>13576</v>
      </c>
      <c r="CS47" s="399"/>
      <c r="CT47" s="399"/>
      <c r="CU47" s="399"/>
      <c r="CV47" s="399"/>
      <c r="CW47" s="399"/>
      <c r="CX47" s="399"/>
      <c r="CY47" s="400"/>
      <c r="CZ47" s="371">
        <v>0.3</v>
      </c>
      <c r="DA47" s="401"/>
      <c r="DB47" s="401"/>
      <c r="DC47" s="402"/>
      <c r="DD47" s="378">
        <v>2540</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300</v>
      </c>
      <c r="CG48" s="369"/>
      <c r="CH48" s="369"/>
      <c r="CI48" s="369"/>
      <c r="CJ48" s="369"/>
      <c r="CK48" s="369"/>
      <c r="CL48" s="369"/>
      <c r="CM48" s="369"/>
      <c r="CN48" s="369"/>
      <c r="CO48" s="369"/>
      <c r="CP48" s="369"/>
      <c r="CQ48" s="370"/>
      <c r="CR48" s="361" t="s">
        <v>67</v>
      </c>
      <c r="CS48" s="362"/>
      <c r="CT48" s="362"/>
      <c r="CU48" s="362"/>
      <c r="CV48" s="362"/>
      <c r="CW48" s="362"/>
      <c r="CX48" s="362"/>
      <c r="CY48" s="363"/>
      <c r="CZ48" s="371" t="s">
        <v>67</v>
      </c>
      <c r="DA48" s="372"/>
      <c r="DB48" s="372"/>
      <c r="DC48" s="475"/>
      <c r="DD48" s="378" t="s">
        <v>67</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301</v>
      </c>
      <c r="CE49" s="409"/>
      <c r="CF49" s="409"/>
      <c r="CG49" s="409"/>
      <c r="CH49" s="409"/>
      <c r="CI49" s="409"/>
      <c r="CJ49" s="409"/>
      <c r="CK49" s="409"/>
      <c r="CL49" s="409"/>
      <c r="CM49" s="409"/>
      <c r="CN49" s="409"/>
      <c r="CO49" s="409"/>
      <c r="CP49" s="409"/>
      <c r="CQ49" s="410"/>
      <c r="CR49" s="450">
        <v>3921814</v>
      </c>
      <c r="CS49" s="435"/>
      <c r="CT49" s="435"/>
      <c r="CU49" s="435"/>
      <c r="CV49" s="435"/>
      <c r="CW49" s="435"/>
      <c r="CX49" s="435"/>
      <c r="CY49" s="484"/>
      <c r="CZ49" s="455">
        <v>100</v>
      </c>
      <c r="DA49" s="485"/>
      <c r="DB49" s="485"/>
      <c r="DC49" s="486"/>
      <c r="DD49" s="487">
        <v>2919773</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2JZGAL5NRFWPMs4o/14NiX6LWFJNQUy0ejdEI3XUHHJDp2OqAPjQi4qBqXYomhxBNkOz/Lv30Uau0j4CYj//cQ==" saltValue="brSL1xV38fJPm3ThRuSVY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303</v>
      </c>
      <c r="DK2" s="504"/>
      <c r="DL2" s="504"/>
      <c r="DM2" s="504"/>
      <c r="DN2" s="504"/>
      <c r="DO2" s="505"/>
      <c r="DP2" s="502"/>
      <c r="DQ2" s="503" t="s">
        <v>304</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307</v>
      </c>
      <c r="B5" s="514"/>
      <c r="C5" s="514"/>
      <c r="D5" s="514"/>
      <c r="E5" s="514"/>
      <c r="F5" s="514"/>
      <c r="G5" s="514"/>
      <c r="H5" s="514"/>
      <c r="I5" s="514"/>
      <c r="J5" s="514"/>
      <c r="K5" s="514"/>
      <c r="L5" s="514"/>
      <c r="M5" s="514"/>
      <c r="N5" s="514"/>
      <c r="O5" s="514"/>
      <c r="P5" s="515"/>
      <c r="Q5" s="516" t="s">
        <v>308</v>
      </c>
      <c r="R5" s="517"/>
      <c r="S5" s="517"/>
      <c r="T5" s="517"/>
      <c r="U5" s="518"/>
      <c r="V5" s="516" t="s">
        <v>309</v>
      </c>
      <c r="W5" s="517"/>
      <c r="X5" s="517"/>
      <c r="Y5" s="517"/>
      <c r="Z5" s="518"/>
      <c r="AA5" s="516" t="s">
        <v>310</v>
      </c>
      <c r="AB5" s="517"/>
      <c r="AC5" s="517"/>
      <c r="AD5" s="517"/>
      <c r="AE5" s="517"/>
      <c r="AF5" s="519" t="s">
        <v>311</v>
      </c>
      <c r="AG5" s="517"/>
      <c r="AH5" s="517"/>
      <c r="AI5" s="517"/>
      <c r="AJ5" s="520"/>
      <c r="AK5" s="517" t="s">
        <v>312</v>
      </c>
      <c r="AL5" s="517"/>
      <c r="AM5" s="517"/>
      <c r="AN5" s="517"/>
      <c r="AO5" s="518"/>
      <c r="AP5" s="516" t="s">
        <v>313</v>
      </c>
      <c r="AQ5" s="517"/>
      <c r="AR5" s="517"/>
      <c r="AS5" s="517"/>
      <c r="AT5" s="518"/>
      <c r="AU5" s="516" t="s">
        <v>314</v>
      </c>
      <c r="AV5" s="517"/>
      <c r="AW5" s="517"/>
      <c r="AX5" s="517"/>
      <c r="AY5" s="520"/>
      <c r="AZ5" s="521"/>
      <c r="BA5" s="521"/>
      <c r="BB5" s="521"/>
      <c r="BC5" s="521"/>
      <c r="BD5" s="521"/>
      <c r="BE5" s="522"/>
      <c r="BF5" s="522"/>
      <c r="BG5" s="522"/>
      <c r="BH5" s="522"/>
      <c r="BI5" s="522"/>
      <c r="BJ5" s="522"/>
      <c r="BK5" s="522"/>
      <c r="BL5" s="522"/>
      <c r="BM5" s="522"/>
      <c r="BN5" s="522"/>
      <c r="BO5" s="522"/>
      <c r="BP5" s="522"/>
      <c r="BQ5" s="513" t="s">
        <v>315</v>
      </c>
      <c r="BR5" s="514"/>
      <c r="BS5" s="514"/>
      <c r="BT5" s="514"/>
      <c r="BU5" s="514"/>
      <c r="BV5" s="514"/>
      <c r="BW5" s="514"/>
      <c r="BX5" s="514"/>
      <c r="BY5" s="514"/>
      <c r="BZ5" s="514"/>
      <c r="CA5" s="514"/>
      <c r="CB5" s="514"/>
      <c r="CC5" s="514"/>
      <c r="CD5" s="514"/>
      <c r="CE5" s="514"/>
      <c r="CF5" s="514"/>
      <c r="CG5" s="515"/>
      <c r="CH5" s="516" t="s">
        <v>316</v>
      </c>
      <c r="CI5" s="517"/>
      <c r="CJ5" s="517"/>
      <c r="CK5" s="517"/>
      <c r="CL5" s="518"/>
      <c r="CM5" s="516" t="s">
        <v>317</v>
      </c>
      <c r="CN5" s="517"/>
      <c r="CO5" s="517"/>
      <c r="CP5" s="517"/>
      <c r="CQ5" s="518"/>
      <c r="CR5" s="516" t="s">
        <v>318</v>
      </c>
      <c r="CS5" s="517"/>
      <c r="CT5" s="517"/>
      <c r="CU5" s="517"/>
      <c r="CV5" s="518"/>
      <c r="CW5" s="516" t="s">
        <v>319</v>
      </c>
      <c r="CX5" s="517"/>
      <c r="CY5" s="517"/>
      <c r="CZ5" s="517"/>
      <c r="DA5" s="518"/>
      <c r="DB5" s="516" t="s">
        <v>320</v>
      </c>
      <c r="DC5" s="517"/>
      <c r="DD5" s="517"/>
      <c r="DE5" s="517"/>
      <c r="DF5" s="518"/>
      <c r="DG5" s="523" t="s">
        <v>321</v>
      </c>
      <c r="DH5" s="524"/>
      <c r="DI5" s="524"/>
      <c r="DJ5" s="524"/>
      <c r="DK5" s="525"/>
      <c r="DL5" s="523" t="s">
        <v>322</v>
      </c>
      <c r="DM5" s="524"/>
      <c r="DN5" s="524"/>
      <c r="DO5" s="524"/>
      <c r="DP5" s="525"/>
      <c r="DQ5" s="516" t="s">
        <v>323</v>
      </c>
      <c r="DR5" s="517"/>
      <c r="DS5" s="517"/>
      <c r="DT5" s="517"/>
      <c r="DU5" s="518"/>
      <c r="DV5" s="516" t="s">
        <v>314</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324</v>
      </c>
      <c r="C7" s="539"/>
      <c r="D7" s="539"/>
      <c r="E7" s="539"/>
      <c r="F7" s="539"/>
      <c r="G7" s="539"/>
      <c r="H7" s="539"/>
      <c r="I7" s="539"/>
      <c r="J7" s="539"/>
      <c r="K7" s="539"/>
      <c r="L7" s="539"/>
      <c r="M7" s="539"/>
      <c r="N7" s="539"/>
      <c r="O7" s="539"/>
      <c r="P7" s="540"/>
      <c r="Q7" s="541">
        <v>4038</v>
      </c>
      <c r="R7" s="542"/>
      <c r="S7" s="542"/>
      <c r="T7" s="542"/>
      <c r="U7" s="542"/>
      <c r="V7" s="542">
        <v>3922</v>
      </c>
      <c r="W7" s="542"/>
      <c r="X7" s="542"/>
      <c r="Y7" s="542"/>
      <c r="Z7" s="542"/>
      <c r="AA7" s="542">
        <f>Q7-V7</f>
        <v>116</v>
      </c>
      <c r="AB7" s="542"/>
      <c r="AC7" s="542"/>
      <c r="AD7" s="542"/>
      <c r="AE7" s="543"/>
      <c r="AF7" s="544">
        <v>80</v>
      </c>
      <c r="AG7" s="545"/>
      <c r="AH7" s="545"/>
      <c r="AI7" s="545"/>
      <c r="AJ7" s="546"/>
      <c r="AK7" s="547">
        <v>335</v>
      </c>
      <c r="AL7" s="548"/>
      <c r="AM7" s="548"/>
      <c r="AN7" s="548"/>
      <c r="AO7" s="548"/>
      <c r="AP7" s="548">
        <v>2300</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x14ac:dyDescent="0.15">
      <c r="A8" s="562">
        <v>2</v>
      </c>
      <c r="B8" s="563"/>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325</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326</v>
      </c>
      <c r="B23" s="597" t="s">
        <v>327</v>
      </c>
      <c r="C23" s="598"/>
      <c r="D23" s="598"/>
      <c r="E23" s="598"/>
      <c r="F23" s="598"/>
      <c r="G23" s="598"/>
      <c r="H23" s="598"/>
      <c r="I23" s="598"/>
      <c r="J23" s="598"/>
      <c r="K23" s="598"/>
      <c r="L23" s="598"/>
      <c r="M23" s="598"/>
      <c r="N23" s="598"/>
      <c r="O23" s="598"/>
      <c r="P23" s="599"/>
      <c r="Q23" s="600">
        <v>4038</v>
      </c>
      <c r="R23" s="601"/>
      <c r="S23" s="601"/>
      <c r="T23" s="601"/>
      <c r="U23" s="601"/>
      <c r="V23" s="601">
        <v>3922</v>
      </c>
      <c r="W23" s="601"/>
      <c r="X23" s="601"/>
      <c r="Y23" s="601"/>
      <c r="Z23" s="601"/>
      <c r="AA23" s="601">
        <v>116</v>
      </c>
      <c r="AB23" s="601"/>
      <c r="AC23" s="601"/>
      <c r="AD23" s="601"/>
      <c r="AE23" s="602"/>
      <c r="AF23" s="603">
        <v>80</v>
      </c>
      <c r="AG23" s="601"/>
      <c r="AH23" s="601"/>
      <c r="AI23" s="601"/>
      <c r="AJ23" s="604"/>
      <c r="AK23" s="605"/>
      <c r="AL23" s="606"/>
      <c r="AM23" s="606"/>
      <c r="AN23" s="606"/>
      <c r="AO23" s="606"/>
      <c r="AP23" s="601">
        <v>2300</v>
      </c>
      <c r="AQ23" s="601"/>
      <c r="AR23" s="601"/>
      <c r="AS23" s="601"/>
      <c r="AT23" s="601"/>
      <c r="AU23" s="607"/>
      <c r="AV23" s="607"/>
      <c r="AW23" s="607"/>
      <c r="AX23" s="607"/>
      <c r="AY23" s="608"/>
      <c r="AZ23" s="609" t="s">
        <v>328</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329</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307</v>
      </c>
      <c r="B26" s="514"/>
      <c r="C26" s="514"/>
      <c r="D26" s="514"/>
      <c r="E26" s="514"/>
      <c r="F26" s="514"/>
      <c r="G26" s="514"/>
      <c r="H26" s="514"/>
      <c r="I26" s="514"/>
      <c r="J26" s="514"/>
      <c r="K26" s="514"/>
      <c r="L26" s="514"/>
      <c r="M26" s="514"/>
      <c r="N26" s="514"/>
      <c r="O26" s="514"/>
      <c r="P26" s="515"/>
      <c r="Q26" s="516" t="s">
        <v>331</v>
      </c>
      <c r="R26" s="517"/>
      <c r="S26" s="517"/>
      <c r="T26" s="517"/>
      <c r="U26" s="518"/>
      <c r="V26" s="516" t="s">
        <v>332</v>
      </c>
      <c r="W26" s="517"/>
      <c r="X26" s="517"/>
      <c r="Y26" s="517"/>
      <c r="Z26" s="518"/>
      <c r="AA26" s="516" t="s">
        <v>334</v>
      </c>
      <c r="AB26" s="517"/>
      <c r="AC26" s="517"/>
      <c r="AD26" s="517"/>
      <c r="AE26" s="517"/>
      <c r="AF26" s="614" t="s">
        <v>335</v>
      </c>
      <c r="AG26" s="615"/>
      <c r="AH26" s="615"/>
      <c r="AI26" s="615"/>
      <c r="AJ26" s="616"/>
      <c r="AK26" s="517" t="s">
        <v>336</v>
      </c>
      <c r="AL26" s="517"/>
      <c r="AM26" s="517"/>
      <c r="AN26" s="517"/>
      <c r="AO26" s="518"/>
      <c r="AP26" s="516" t="s">
        <v>337</v>
      </c>
      <c r="AQ26" s="517"/>
      <c r="AR26" s="517"/>
      <c r="AS26" s="517"/>
      <c r="AT26" s="518"/>
      <c r="AU26" s="516" t="s">
        <v>338</v>
      </c>
      <c r="AV26" s="517"/>
      <c r="AW26" s="517"/>
      <c r="AX26" s="517"/>
      <c r="AY26" s="518"/>
      <c r="AZ26" s="516" t="s">
        <v>339</v>
      </c>
      <c r="BA26" s="517"/>
      <c r="BB26" s="517"/>
      <c r="BC26" s="517"/>
      <c r="BD26" s="518"/>
      <c r="BE26" s="516" t="s">
        <v>314</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340</v>
      </c>
      <c r="C28" s="539"/>
      <c r="D28" s="539"/>
      <c r="E28" s="539"/>
      <c r="F28" s="539"/>
      <c r="G28" s="539"/>
      <c r="H28" s="539"/>
      <c r="I28" s="539"/>
      <c r="J28" s="539"/>
      <c r="K28" s="539"/>
      <c r="L28" s="539"/>
      <c r="M28" s="539"/>
      <c r="N28" s="539"/>
      <c r="O28" s="539"/>
      <c r="P28" s="540"/>
      <c r="Q28" s="621">
        <v>685</v>
      </c>
      <c r="R28" s="622"/>
      <c r="S28" s="622"/>
      <c r="T28" s="622"/>
      <c r="U28" s="622"/>
      <c r="V28" s="622">
        <v>634</v>
      </c>
      <c r="W28" s="622"/>
      <c r="X28" s="622"/>
      <c r="Y28" s="622"/>
      <c r="Z28" s="622"/>
      <c r="AA28" s="622">
        <f>Q28-V28</f>
        <v>51</v>
      </c>
      <c r="AB28" s="622"/>
      <c r="AC28" s="622"/>
      <c r="AD28" s="622"/>
      <c r="AE28" s="623"/>
      <c r="AF28" s="624">
        <v>51</v>
      </c>
      <c r="AG28" s="622"/>
      <c r="AH28" s="622"/>
      <c r="AI28" s="622"/>
      <c r="AJ28" s="625"/>
      <c r="AK28" s="626">
        <v>67</v>
      </c>
      <c r="AL28" s="627"/>
      <c r="AM28" s="627"/>
      <c r="AN28" s="627"/>
      <c r="AO28" s="627"/>
      <c r="AP28" s="627">
        <v>0</v>
      </c>
      <c r="AQ28" s="627"/>
      <c r="AR28" s="627"/>
      <c r="AS28" s="627"/>
      <c r="AT28" s="627"/>
      <c r="AU28" s="627">
        <v>67</v>
      </c>
      <c r="AV28" s="627"/>
      <c r="AW28" s="627"/>
      <c r="AX28" s="627"/>
      <c r="AY28" s="627"/>
      <c r="AZ28" s="628">
        <v>0</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341</v>
      </c>
      <c r="C29" s="564"/>
      <c r="D29" s="564"/>
      <c r="E29" s="564"/>
      <c r="F29" s="564"/>
      <c r="G29" s="564"/>
      <c r="H29" s="564"/>
      <c r="I29" s="564"/>
      <c r="J29" s="564"/>
      <c r="K29" s="564"/>
      <c r="L29" s="564"/>
      <c r="M29" s="564"/>
      <c r="N29" s="564"/>
      <c r="O29" s="564"/>
      <c r="P29" s="565"/>
      <c r="Q29" s="566">
        <v>671</v>
      </c>
      <c r="R29" s="567"/>
      <c r="S29" s="567"/>
      <c r="T29" s="567"/>
      <c r="U29" s="567"/>
      <c r="V29" s="567">
        <v>643</v>
      </c>
      <c r="W29" s="567"/>
      <c r="X29" s="567"/>
      <c r="Y29" s="567"/>
      <c r="Z29" s="567"/>
      <c r="AA29" s="567">
        <f>Q29-V29</f>
        <v>28</v>
      </c>
      <c r="AB29" s="567"/>
      <c r="AC29" s="567"/>
      <c r="AD29" s="567"/>
      <c r="AE29" s="568"/>
      <c r="AF29" s="569">
        <v>28</v>
      </c>
      <c r="AG29" s="570"/>
      <c r="AH29" s="570"/>
      <c r="AI29" s="570"/>
      <c r="AJ29" s="571"/>
      <c r="AK29" s="631">
        <v>101</v>
      </c>
      <c r="AL29" s="632"/>
      <c r="AM29" s="632"/>
      <c r="AN29" s="632"/>
      <c r="AO29" s="632"/>
      <c r="AP29" s="632">
        <v>0</v>
      </c>
      <c r="AQ29" s="632"/>
      <c r="AR29" s="632"/>
      <c r="AS29" s="632"/>
      <c r="AT29" s="632"/>
      <c r="AU29" s="632">
        <v>101</v>
      </c>
      <c r="AV29" s="632"/>
      <c r="AW29" s="632"/>
      <c r="AX29" s="632"/>
      <c r="AY29" s="632"/>
      <c r="AZ29" s="633">
        <v>0</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342</v>
      </c>
      <c r="C30" s="564"/>
      <c r="D30" s="564"/>
      <c r="E30" s="564"/>
      <c r="F30" s="564"/>
      <c r="G30" s="564"/>
      <c r="H30" s="564"/>
      <c r="I30" s="564"/>
      <c r="J30" s="564"/>
      <c r="K30" s="564"/>
      <c r="L30" s="564"/>
      <c r="M30" s="564"/>
      <c r="N30" s="564"/>
      <c r="O30" s="564"/>
      <c r="P30" s="565"/>
      <c r="Q30" s="566">
        <v>71</v>
      </c>
      <c r="R30" s="567"/>
      <c r="S30" s="567"/>
      <c r="T30" s="567"/>
      <c r="U30" s="567"/>
      <c r="V30" s="567">
        <v>71</v>
      </c>
      <c r="W30" s="567"/>
      <c r="X30" s="567"/>
      <c r="Y30" s="567"/>
      <c r="Z30" s="567"/>
      <c r="AA30" s="567">
        <v>0</v>
      </c>
      <c r="AB30" s="567"/>
      <c r="AC30" s="567"/>
      <c r="AD30" s="567"/>
      <c r="AE30" s="568"/>
      <c r="AF30" s="569" t="s">
        <v>343</v>
      </c>
      <c r="AG30" s="570"/>
      <c r="AH30" s="570"/>
      <c r="AI30" s="570"/>
      <c r="AJ30" s="571"/>
      <c r="AK30" s="631">
        <v>24</v>
      </c>
      <c r="AL30" s="632"/>
      <c r="AM30" s="632"/>
      <c r="AN30" s="632"/>
      <c r="AO30" s="632"/>
      <c r="AP30" s="632">
        <v>0</v>
      </c>
      <c r="AQ30" s="632"/>
      <c r="AR30" s="632"/>
      <c r="AS30" s="632"/>
      <c r="AT30" s="632"/>
      <c r="AU30" s="632">
        <v>24</v>
      </c>
      <c r="AV30" s="632"/>
      <c r="AW30" s="632"/>
      <c r="AX30" s="632"/>
      <c r="AY30" s="632"/>
      <c r="AZ30" s="633">
        <v>0</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344</v>
      </c>
      <c r="C31" s="564"/>
      <c r="D31" s="564"/>
      <c r="E31" s="564"/>
      <c r="F31" s="564"/>
      <c r="G31" s="564"/>
      <c r="H31" s="564"/>
      <c r="I31" s="564"/>
      <c r="J31" s="564"/>
      <c r="K31" s="564"/>
      <c r="L31" s="564"/>
      <c r="M31" s="564"/>
      <c r="N31" s="564"/>
      <c r="O31" s="564"/>
      <c r="P31" s="565"/>
      <c r="Q31" s="566">
        <v>120</v>
      </c>
      <c r="R31" s="567"/>
      <c r="S31" s="567"/>
      <c r="T31" s="567"/>
      <c r="U31" s="567"/>
      <c r="V31" s="567">
        <v>117</v>
      </c>
      <c r="W31" s="567"/>
      <c r="X31" s="567"/>
      <c r="Y31" s="567"/>
      <c r="Z31" s="567"/>
      <c r="AA31" s="567">
        <f>Q31-V31</f>
        <v>3</v>
      </c>
      <c r="AB31" s="567"/>
      <c r="AC31" s="567"/>
      <c r="AD31" s="567"/>
      <c r="AE31" s="568"/>
      <c r="AF31" s="569">
        <v>3</v>
      </c>
      <c r="AG31" s="570"/>
      <c r="AH31" s="570"/>
      <c r="AI31" s="570"/>
      <c r="AJ31" s="571"/>
      <c r="AK31" s="631">
        <v>46</v>
      </c>
      <c r="AL31" s="632"/>
      <c r="AM31" s="632"/>
      <c r="AN31" s="632"/>
      <c r="AO31" s="632"/>
      <c r="AP31" s="632">
        <v>472</v>
      </c>
      <c r="AQ31" s="632"/>
      <c r="AR31" s="632"/>
      <c r="AS31" s="632"/>
      <c r="AT31" s="632"/>
      <c r="AU31" s="632">
        <v>46</v>
      </c>
      <c r="AV31" s="632"/>
      <c r="AW31" s="632"/>
      <c r="AX31" s="632"/>
      <c r="AY31" s="632"/>
      <c r="AZ31" s="633">
        <v>0</v>
      </c>
      <c r="BA31" s="633"/>
      <c r="BB31" s="633"/>
      <c r="BC31" s="633"/>
      <c r="BD31" s="633"/>
      <c r="BE31" s="634" t="s">
        <v>345</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346</v>
      </c>
      <c r="C32" s="564"/>
      <c r="D32" s="564"/>
      <c r="E32" s="564"/>
      <c r="F32" s="564"/>
      <c r="G32" s="564"/>
      <c r="H32" s="564"/>
      <c r="I32" s="564"/>
      <c r="J32" s="564"/>
      <c r="K32" s="564"/>
      <c r="L32" s="564"/>
      <c r="M32" s="564"/>
      <c r="N32" s="564"/>
      <c r="O32" s="564"/>
      <c r="P32" s="565"/>
      <c r="Q32" s="566">
        <v>263</v>
      </c>
      <c r="R32" s="567"/>
      <c r="S32" s="567"/>
      <c r="T32" s="567"/>
      <c r="U32" s="567"/>
      <c r="V32" s="567">
        <v>133</v>
      </c>
      <c r="W32" s="567"/>
      <c r="X32" s="567"/>
      <c r="Y32" s="567"/>
      <c r="Z32" s="567"/>
      <c r="AA32" s="567">
        <f>Q32-V32</f>
        <v>130</v>
      </c>
      <c r="AB32" s="567"/>
      <c r="AC32" s="567"/>
      <c r="AD32" s="567"/>
      <c r="AE32" s="568"/>
      <c r="AF32" s="569">
        <v>130</v>
      </c>
      <c r="AG32" s="570"/>
      <c r="AH32" s="570"/>
      <c r="AI32" s="570"/>
      <c r="AJ32" s="571"/>
      <c r="AK32" s="631">
        <v>237</v>
      </c>
      <c r="AL32" s="632"/>
      <c r="AM32" s="632"/>
      <c r="AN32" s="632"/>
      <c r="AO32" s="632"/>
      <c r="AP32" s="632">
        <v>0</v>
      </c>
      <c r="AQ32" s="632"/>
      <c r="AR32" s="632"/>
      <c r="AS32" s="632"/>
      <c r="AT32" s="632"/>
      <c r="AU32" s="632">
        <v>237</v>
      </c>
      <c r="AV32" s="632"/>
      <c r="AW32" s="632"/>
      <c r="AX32" s="632"/>
      <c r="AY32" s="632"/>
      <c r="AZ32" s="633">
        <v>0</v>
      </c>
      <c r="BA32" s="633"/>
      <c r="BB32" s="633"/>
      <c r="BC32" s="633"/>
      <c r="BD32" s="633"/>
      <c r="BE32" s="634" t="s">
        <v>345</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347</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326</v>
      </c>
      <c r="B63" s="597" t="s">
        <v>348</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212</v>
      </c>
      <c r="AG63" s="646"/>
      <c r="AH63" s="646"/>
      <c r="AI63" s="646"/>
      <c r="AJ63" s="647"/>
      <c r="AK63" s="648"/>
      <c r="AL63" s="643"/>
      <c r="AM63" s="643"/>
      <c r="AN63" s="643"/>
      <c r="AO63" s="643"/>
      <c r="AP63" s="646">
        <v>472</v>
      </c>
      <c r="AQ63" s="646"/>
      <c r="AR63" s="646"/>
      <c r="AS63" s="646"/>
      <c r="AT63" s="646"/>
      <c r="AU63" s="646">
        <v>475</v>
      </c>
      <c r="AV63" s="646"/>
      <c r="AW63" s="646"/>
      <c r="AX63" s="646"/>
      <c r="AY63" s="646"/>
      <c r="AZ63" s="649"/>
      <c r="BA63" s="649"/>
      <c r="BB63" s="649"/>
      <c r="BC63" s="649"/>
      <c r="BD63" s="649"/>
      <c r="BE63" s="650">
        <v>0</v>
      </c>
      <c r="BF63" s="650"/>
      <c r="BG63" s="650"/>
      <c r="BH63" s="650"/>
      <c r="BI63" s="651"/>
      <c r="BJ63" s="652" t="s">
        <v>67</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349</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350</v>
      </c>
      <c r="B66" s="514"/>
      <c r="C66" s="514"/>
      <c r="D66" s="514"/>
      <c r="E66" s="514"/>
      <c r="F66" s="514"/>
      <c r="G66" s="514"/>
      <c r="H66" s="514"/>
      <c r="I66" s="514"/>
      <c r="J66" s="514"/>
      <c r="K66" s="514"/>
      <c r="L66" s="514"/>
      <c r="M66" s="514"/>
      <c r="N66" s="514"/>
      <c r="O66" s="514"/>
      <c r="P66" s="515"/>
      <c r="Q66" s="516" t="s">
        <v>351</v>
      </c>
      <c r="R66" s="517"/>
      <c r="S66" s="517"/>
      <c r="T66" s="517"/>
      <c r="U66" s="518"/>
      <c r="V66" s="516" t="s">
        <v>352</v>
      </c>
      <c r="W66" s="517"/>
      <c r="X66" s="517"/>
      <c r="Y66" s="517"/>
      <c r="Z66" s="518"/>
      <c r="AA66" s="516" t="s">
        <v>333</v>
      </c>
      <c r="AB66" s="517"/>
      <c r="AC66" s="517"/>
      <c r="AD66" s="517"/>
      <c r="AE66" s="518"/>
      <c r="AF66" s="655" t="s">
        <v>353</v>
      </c>
      <c r="AG66" s="615"/>
      <c r="AH66" s="615"/>
      <c r="AI66" s="615"/>
      <c r="AJ66" s="656"/>
      <c r="AK66" s="516" t="s">
        <v>336</v>
      </c>
      <c r="AL66" s="514"/>
      <c r="AM66" s="514"/>
      <c r="AN66" s="514"/>
      <c r="AO66" s="515"/>
      <c r="AP66" s="516" t="s">
        <v>354</v>
      </c>
      <c r="AQ66" s="517"/>
      <c r="AR66" s="517"/>
      <c r="AS66" s="517"/>
      <c r="AT66" s="518"/>
      <c r="AU66" s="516" t="s">
        <v>355</v>
      </c>
      <c r="AV66" s="517"/>
      <c r="AW66" s="517"/>
      <c r="AX66" s="517"/>
      <c r="AY66" s="518"/>
      <c r="AZ66" s="516" t="s">
        <v>314</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356</v>
      </c>
      <c r="C68" s="671"/>
      <c r="D68" s="671"/>
      <c r="E68" s="671"/>
      <c r="F68" s="671"/>
      <c r="G68" s="671"/>
      <c r="H68" s="671"/>
      <c r="I68" s="671"/>
      <c r="J68" s="671"/>
      <c r="K68" s="671"/>
      <c r="L68" s="671"/>
      <c r="M68" s="671"/>
      <c r="N68" s="671"/>
      <c r="O68" s="671"/>
      <c r="P68" s="672"/>
      <c r="Q68" s="673">
        <v>8889</v>
      </c>
      <c r="R68" s="674"/>
      <c r="S68" s="674"/>
      <c r="T68" s="674"/>
      <c r="U68" s="674"/>
      <c r="V68" s="674">
        <v>7475</v>
      </c>
      <c r="W68" s="674"/>
      <c r="X68" s="674"/>
      <c r="Y68" s="674"/>
      <c r="Z68" s="674"/>
      <c r="AA68" s="674">
        <v>1414</v>
      </c>
      <c r="AB68" s="674"/>
      <c r="AC68" s="674"/>
      <c r="AD68" s="674"/>
      <c r="AE68" s="674"/>
      <c r="AF68" s="674">
        <v>1414</v>
      </c>
      <c r="AG68" s="674"/>
      <c r="AH68" s="674"/>
      <c r="AI68" s="674"/>
      <c r="AJ68" s="674"/>
      <c r="AK68" s="674">
        <v>523</v>
      </c>
      <c r="AL68" s="674"/>
      <c r="AM68" s="674"/>
      <c r="AN68" s="674"/>
      <c r="AO68" s="674"/>
      <c r="AP68" s="674" t="s">
        <v>357</v>
      </c>
      <c r="AQ68" s="674"/>
      <c r="AR68" s="674"/>
      <c r="AS68" s="674"/>
      <c r="AT68" s="674"/>
      <c r="AU68" s="674" t="s">
        <v>358</v>
      </c>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359</v>
      </c>
      <c r="C69" s="678"/>
      <c r="D69" s="678"/>
      <c r="E69" s="678"/>
      <c r="F69" s="678"/>
      <c r="G69" s="678"/>
      <c r="H69" s="678"/>
      <c r="I69" s="678"/>
      <c r="J69" s="678"/>
      <c r="K69" s="678"/>
      <c r="L69" s="678"/>
      <c r="M69" s="678"/>
      <c r="N69" s="678"/>
      <c r="O69" s="678"/>
      <c r="P69" s="679"/>
      <c r="Q69" s="680">
        <v>963233</v>
      </c>
      <c r="R69" s="632"/>
      <c r="S69" s="632"/>
      <c r="T69" s="632"/>
      <c r="U69" s="632"/>
      <c r="V69" s="632">
        <v>961922</v>
      </c>
      <c r="W69" s="632"/>
      <c r="X69" s="632"/>
      <c r="Y69" s="632"/>
      <c r="Z69" s="632"/>
      <c r="AA69" s="632">
        <v>1311</v>
      </c>
      <c r="AB69" s="632"/>
      <c r="AC69" s="632"/>
      <c r="AD69" s="632"/>
      <c r="AE69" s="632"/>
      <c r="AF69" s="632">
        <v>1311</v>
      </c>
      <c r="AG69" s="632"/>
      <c r="AH69" s="632"/>
      <c r="AI69" s="632"/>
      <c r="AJ69" s="632"/>
      <c r="AK69" s="632" t="s">
        <v>357</v>
      </c>
      <c r="AL69" s="632"/>
      <c r="AM69" s="632"/>
      <c r="AN69" s="632"/>
      <c r="AO69" s="632"/>
      <c r="AP69" s="632">
        <v>444844</v>
      </c>
      <c r="AQ69" s="632"/>
      <c r="AR69" s="632"/>
      <c r="AS69" s="632"/>
      <c r="AT69" s="632"/>
      <c r="AU69" s="632" t="s">
        <v>357</v>
      </c>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360</v>
      </c>
      <c r="C70" s="678"/>
      <c r="D70" s="678"/>
      <c r="E70" s="678"/>
      <c r="F70" s="678"/>
      <c r="G70" s="678"/>
      <c r="H70" s="678"/>
      <c r="I70" s="678"/>
      <c r="J70" s="678"/>
      <c r="K70" s="678"/>
      <c r="L70" s="678"/>
      <c r="M70" s="678"/>
      <c r="N70" s="678"/>
      <c r="O70" s="678"/>
      <c r="P70" s="679"/>
      <c r="Q70" s="680">
        <v>5350</v>
      </c>
      <c r="R70" s="632"/>
      <c r="S70" s="632"/>
      <c r="T70" s="632"/>
      <c r="U70" s="632"/>
      <c r="V70" s="632">
        <v>4758</v>
      </c>
      <c r="W70" s="632"/>
      <c r="X70" s="632"/>
      <c r="Y70" s="632"/>
      <c r="Z70" s="632"/>
      <c r="AA70" s="632">
        <v>592</v>
      </c>
      <c r="AB70" s="632"/>
      <c r="AC70" s="632"/>
      <c r="AD70" s="632"/>
      <c r="AE70" s="632"/>
      <c r="AF70" s="632">
        <v>243</v>
      </c>
      <c r="AG70" s="632"/>
      <c r="AH70" s="632"/>
      <c r="AI70" s="632"/>
      <c r="AJ70" s="632"/>
      <c r="AK70" s="632">
        <v>45</v>
      </c>
      <c r="AL70" s="632"/>
      <c r="AM70" s="632"/>
      <c r="AN70" s="632"/>
      <c r="AO70" s="632"/>
      <c r="AP70" s="632">
        <v>4973</v>
      </c>
      <c r="AQ70" s="632"/>
      <c r="AR70" s="632"/>
      <c r="AS70" s="632"/>
      <c r="AT70" s="632"/>
      <c r="AU70" s="632">
        <v>244</v>
      </c>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361</v>
      </c>
      <c r="C71" s="678"/>
      <c r="D71" s="678"/>
      <c r="E71" s="678"/>
      <c r="F71" s="678"/>
      <c r="G71" s="678"/>
      <c r="H71" s="678"/>
      <c r="I71" s="678"/>
      <c r="J71" s="678"/>
      <c r="K71" s="678"/>
      <c r="L71" s="678"/>
      <c r="M71" s="678"/>
      <c r="N71" s="678"/>
      <c r="O71" s="678"/>
      <c r="P71" s="679"/>
      <c r="Q71" s="680">
        <v>300</v>
      </c>
      <c r="R71" s="632"/>
      <c r="S71" s="632"/>
      <c r="T71" s="632"/>
      <c r="U71" s="632"/>
      <c r="V71" s="632">
        <v>254</v>
      </c>
      <c r="W71" s="632"/>
      <c r="X71" s="632"/>
      <c r="Y71" s="632"/>
      <c r="Z71" s="632"/>
      <c r="AA71" s="632">
        <v>46</v>
      </c>
      <c r="AB71" s="632"/>
      <c r="AC71" s="632"/>
      <c r="AD71" s="632"/>
      <c r="AE71" s="632"/>
      <c r="AF71" s="632">
        <v>46</v>
      </c>
      <c r="AG71" s="632"/>
      <c r="AH71" s="632"/>
      <c r="AI71" s="632"/>
      <c r="AJ71" s="632"/>
      <c r="AK71" s="632" t="s">
        <v>362</v>
      </c>
      <c r="AL71" s="632"/>
      <c r="AM71" s="632"/>
      <c r="AN71" s="632"/>
      <c r="AO71" s="632"/>
      <c r="AP71" s="632" t="s">
        <v>362</v>
      </c>
      <c r="AQ71" s="632"/>
      <c r="AR71" s="632"/>
      <c r="AS71" s="632"/>
      <c r="AT71" s="632"/>
      <c r="AU71" s="632" t="s">
        <v>357</v>
      </c>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t="s">
        <v>363</v>
      </c>
      <c r="C72" s="678"/>
      <c r="D72" s="678"/>
      <c r="E72" s="678"/>
      <c r="F72" s="678"/>
      <c r="G72" s="678"/>
      <c r="H72" s="678"/>
      <c r="I72" s="678"/>
      <c r="J72" s="678"/>
      <c r="K72" s="678"/>
      <c r="L72" s="678"/>
      <c r="M72" s="678"/>
      <c r="N72" s="678"/>
      <c r="O72" s="678"/>
      <c r="P72" s="679"/>
      <c r="Q72" s="680">
        <v>290311</v>
      </c>
      <c r="R72" s="632"/>
      <c r="S72" s="632"/>
      <c r="T72" s="632"/>
      <c r="U72" s="632"/>
      <c r="V72" s="632">
        <v>279470</v>
      </c>
      <c r="W72" s="632"/>
      <c r="X72" s="632"/>
      <c r="Y72" s="632"/>
      <c r="Z72" s="632"/>
      <c r="AA72" s="632">
        <v>10841</v>
      </c>
      <c r="AB72" s="632"/>
      <c r="AC72" s="632"/>
      <c r="AD72" s="632"/>
      <c r="AE72" s="632"/>
      <c r="AF72" s="632">
        <v>10841</v>
      </c>
      <c r="AG72" s="632"/>
      <c r="AH72" s="632"/>
      <c r="AI72" s="632"/>
      <c r="AJ72" s="632"/>
      <c r="AK72" s="632" t="s">
        <v>358</v>
      </c>
      <c r="AL72" s="632"/>
      <c r="AM72" s="632"/>
      <c r="AN72" s="632"/>
      <c r="AO72" s="632"/>
      <c r="AP72" s="632" t="s">
        <v>357</v>
      </c>
      <c r="AQ72" s="632"/>
      <c r="AR72" s="632"/>
      <c r="AS72" s="632"/>
      <c r="AT72" s="632"/>
      <c r="AU72" s="632" t="s">
        <v>358</v>
      </c>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326</v>
      </c>
      <c r="B88" s="597" t="s">
        <v>364</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v>13855</v>
      </c>
      <c r="AG88" s="646"/>
      <c r="AH88" s="646"/>
      <c r="AI88" s="646"/>
      <c r="AJ88" s="646"/>
      <c r="AK88" s="643"/>
      <c r="AL88" s="643"/>
      <c r="AM88" s="643"/>
      <c r="AN88" s="643"/>
      <c r="AO88" s="643"/>
      <c r="AP88" s="646">
        <v>449817</v>
      </c>
      <c r="AQ88" s="646"/>
      <c r="AR88" s="646"/>
      <c r="AS88" s="646"/>
      <c r="AT88" s="646"/>
      <c r="AU88" s="646">
        <v>244</v>
      </c>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326</v>
      </c>
      <c r="BR102" s="597" t="s">
        <v>365</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366</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367</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368</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369</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370</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371</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372</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373</v>
      </c>
      <c r="AB109" s="716"/>
      <c r="AC109" s="716"/>
      <c r="AD109" s="716"/>
      <c r="AE109" s="717"/>
      <c r="AF109" s="718" t="s">
        <v>245</v>
      </c>
      <c r="AG109" s="716"/>
      <c r="AH109" s="716"/>
      <c r="AI109" s="716"/>
      <c r="AJ109" s="717"/>
      <c r="AK109" s="718" t="s">
        <v>244</v>
      </c>
      <c r="AL109" s="716"/>
      <c r="AM109" s="716"/>
      <c r="AN109" s="716"/>
      <c r="AO109" s="717"/>
      <c r="AP109" s="718" t="s">
        <v>374</v>
      </c>
      <c r="AQ109" s="716"/>
      <c r="AR109" s="716"/>
      <c r="AS109" s="716"/>
      <c r="AT109" s="719"/>
      <c r="AU109" s="715" t="s">
        <v>372</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373</v>
      </c>
      <c r="BR109" s="716"/>
      <c r="BS109" s="716"/>
      <c r="BT109" s="716"/>
      <c r="BU109" s="717"/>
      <c r="BV109" s="718" t="s">
        <v>245</v>
      </c>
      <c r="BW109" s="716"/>
      <c r="BX109" s="716"/>
      <c r="BY109" s="716"/>
      <c r="BZ109" s="717"/>
      <c r="CA109" s="718" t="s">
        <v>244</v>
      </c>
      <c r="CB109" s="716"/>
      <c r="CC109" s="716"/>
      <c r="CD109" s="716"/>
      <c r="CE109" s="717"/>
      <c r="CF109" s="720" t="s">
        <v>374</v>
      </c>
      <c r="CG109" s="720"/>
      <c r="CH109" s="720"/>
      <c r="CI109" s="720"/>
      <c r="CJ109" s="720"/>
      <c r="CK109" s="718" t="s">
        <v>375</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373</v>
      </c>
      <c r="DH109" s="716"/>
      <c r="DI109" s="716"/>
      <c r="DJ109" s="716"/>
      <c r="DK109" s="717"/>
      <c r="DL109" s="718" t="s">
        <v>245</v>
      </c>
      <c r="DM109" s="716"/>
      <c r="DN109" s="716"/>
      <c r="DO109" s="716"/>
      <c r="DP109" s="717"/>
      <c r="DQ109" s="718" t="s">
        <v>244</v>
      </c>
      <c r="DR109" s="716"/>
      <c r="DS109" s="716"/>
      <c r="DT109" s="716"/>
      <c r="DU109" s="717"/>
      <c r="DV109" s="718" t="s">
        <v>374</v>
      </c>
      <c r="DW109" s="716"/>
      <c r="DX109" s="716"/>
      <c r="DY109" s="716"/>
      <c r="DZ109" s="719"/>
    </row>
    <row r="110" spans="1:131" s="499" customFormat="1" ht="26.25" customHeight="1" x14ac:dyDescent="0.15">
      <c r="A110" s="721" t="s">
        <v>376</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205853</v>
      </c>
      <c r="AB110" s="725"/>
      <c r="AC110" s="725"/>
      <c r="AD110" s="725"/>
      <c r="AE110" s="726"/>
      <c r="AF110" s="727">
        <v>207642</v>
      </c>
      <c r="AG110" s="725"/>
      <c r="AH110" s="725"/>
      <c r="AI110" s="725"/>
      <c r="AJ110" s="726"/>
      <c r="AK110" s="727">
        <v>214025</v>
      </c>
      <c r="AL110" s="725"/>
      <c r="AM110" s="725"/>
      <c r="AN110" s="725"/>
      <c r="AO110" s="726"/>
      <c r="AP110" s="728">
        <v>12.9</v>
      </c>
      <c r="AQ110" s="729"/>
      <c r="AR110" s="729"/>
      <c r="AS110" s="729"/>
      <c r="AT110" s="730"/>
      <c r="AU110" s="731" t="s">
        <v>377</v>
      </c>
      <c r="AV110" s="732"/>
      <c r="AW110" s="732"/>
      <c r="AX110" s="732"/>
      <c r="AY110" s="732"/>
      <c r="AZ110" s="733" t="s">
        <v>378</v>
      </c>
      <c r="BA110" s="722"/>
      <c r="BB110" s="722"/>
      <c r="BC110" s="722"/>
      <c r="BD110" s="722"/>
      <c r="BE110" s="722"/>
      <c r="BF110" s="722"/>
      <c r="BG110" s="722"/>
      <c r="BH110" s="722"/>
      <c r="BI110" s="722"/>
      <c r="BJ110" s="722"/>
      <c r="BK110" s="722"/>
      <c r="BL110" s="722"/>
      <c r="BM110" s="722"/>
      <c r="BN110" s="722"/>
      <c r="BO110" s="722"/>
      <c r="BP110" s="723"/>
      <c r="BQ110" s="734">
        <v>2199508</v>
      </c>
      <c r="BR110" s="735"/>
      <c r="BS110" s="735"/>
      <c r="BT110" s="735"/>
      <c r="BU110" s="735"/>
      <c r="BV110" s="735">
        <v>2252026</v>
      </c>
      <c r="BW110" s="735"/>
      <c r="BX110" s="735"/>
      <c r="BY110" s="735"/>
      <c r="BZ110" s="735"/>
      <c r="CA110" s="735">
        <v>2299657</v>
      </c>
      <c r="CB110" s="735"/>
      <c r="CC110" s="735"/>
      <c r="CD110" s="735"/>
      <c r="CE110" s="735"/>
      <c r="CF110" s="736">
        <v>138.6</v>
      </c>
      <c r="CG110" s="737"/>
      <c r="CH110" s="737"/>
      <c r="CI110" s="737"/>
      <c r="CJ110" s="737"/>
      <c r="CK110" s="738" t="s">
        <v>379</v>
      </c>
      <c r="CL110" s="739"/>
      <c r="CM110" s="740" t="s">
        <v>380</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67</v>
      </c>
      <c r="DH110" s="735"/>
      <c r="DI110" s="735"/>
      <c r="DJ110" s="735"/>
      <c r="DK110" s="735"/>
      <c r="DL110" s="735" t="s">
        <v>67</v>
      </c>
      <c r="DM110" s="735"/>
      <c r="DN110" s="735"/>
      <c r="DO110" s="735"/>
      <c r="DP110" s="735"/>
      <c r="DQ110" s="735" t="s">
        <v>67</v>
      </c>
      <c r="DR110" s="735"/>
      <c r="DS110" s="735"/>
      <c r="DT110" s="735"/>
      <c r="DU110" s="735"/>
      <c r="DV110" s="743" t="s">
        <v>67</v>
      </c>
      <c r="DW110" s="743"/>
      <c r="DX110" s="743"/>
      <c r="DY110" s="743"/>
      <c r="DZ110" s="744"/>
    </row>
    <row r="111" spans="1:131" s="499" customFormat="1" ht="26.25" customHeight="1" x14ac:dyDescent="0.15">
      <c r="A111" s="745" t="s">
        <v>381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67</v>
      </c>
      <c r="AB111" s="749"/>
      <c r="AC111" s="749"/>
      <c r="AD111" s="749"/>
      <c r="AE111" s="750"/>
      <c r="AF111" s="751" t="s">
        <v>67</v>
      </c>
      <c r="AG111" s="749"/>
      <c r="AH111" s="749"/>
      <c r="AI111" s="749"/>
      <c r="AJ111" s="750"/>
      <c r="AK111" s="751" t="s">
        <v>67</v>
      </c>
      <c r="AL111" s="749"/>
      <c r="AM111" s="749"/>
      <c r="AN111" s="749"/>
      <c r="AO111" s="750"/>
      <c r="AP111" s="752" t="s">
        <v>67</v>
      </c>
      <c r="AQ111" s="753"/>
      <c r="AR111" s="753"/>
      <c r="AS111" s="753"/>
      <c r="AT111" s="754"/>
      <c r="AU111" s="755"/>
      <c r="AV111" s="756"/>
      <c r="AW111" s="756"/>
      <c r="AX111" s="756"/>
      <c r="AY111" s="756"/>
      <c r="AZ111" s="757" t="s">
        <v>382</v>
      </c>
      <c r="BA111" s="758"/>
      <c r="BB111" s="758"/>
      <c r="BC111" s="758"/>
      <c r="BD111" s="758"/>
      <c r="BE111" s="758"/>
      <c r="BF111" s="758"/>
      <c r="BG111" s="758"/>
      <c r="BH111" s="758"/>
      <c r="BI111" s="758"/>
      <c r="BJ111" s="758"/>
      <c r="BK111" s="758"/>
      <c r="BL111" s="758"/>
      <c r="BM111" s="758"/>
      <c r="BN111" s="758"/>
      <c r="BO111" s="758"/>
      <c r="BP111" s="759"/>
      <c r="BQ111" s="760">
        <v>33266</v>
      </c>
      <c r="BR111" s="761"/>
      <c r="BS111" s="761"/>
      <c r="BT111" s="761"/>
      <c r="BU111" s="761"/>
      <c r="BV111" s="761">
        <v>30510</v>
      </c>
      <c r="BW111" s="761"/>
      <c r="BX111" s="761"/>
      <c r="BY111" s="761"/>
      <c r="BZ111" s="761"/>
      <c r="CA111" s="761">
        <v>27754</v>
      </c>
      <c r="CB111" s="761"/>
      <c r="CC111" s="761"/>
      <c r="CD111" s="761"/>
      <c r="CE111" s="761"/>
      <c r="CF111" s="762">
        <v>1.7</v>
      </c>
      <c r="CG111" s="763"/>
      <c r="CH111" s="763"/>
      <c r="CI111" s="763"/>
      <c r="CJ111" s="763"/>
      <c r="CK111" s="764"/>
      <c r="CL111" s="765"/>
      <c r="CM111" s="766" t="s">
        <v>383</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384</v>
      </c>
      <c r="DH111" s="761"/>
      <c r="DI111" s="761"/>
      <c r="DJ111" s="761"/>
      <c r="DK111" s="761"/>
      <c r="DL111" s="761" t="s">
        <v>384</v>
      </c>
      <c r="DM111" s="761"/>
      <c r="DN111" s="761"/>
      <c r="DO111" s="761"/>
      <c r="DP111" s="761"/>
      <c r="DQ111" s="761" t="s">
        <v>384</v>
      </c>
      <c r="DR111" s="761"/>
      <c r="DS111" s="761"/>
      <c r="DT111" s="761"/>
      <c r="DU111" s="761"/>
      <c r="DV111" s="769" t="s">
        <v>384</v>
      </c>
      <c r="DW111" s="769"/>
      <c r="DX111" s="769"/>
      <c r="DY111" s="769"/>
      <c r="DZ111" s="770"/>
    </row>
    <row r="112" spans="1:131" s="499" customFormat="1" ht="26.25" customHeight="1" x14ac:dyDescent="0.15">
      <c r="A112" s="771" t="s">
        <v>385</v>
      </c>
      <c r="B112" s="772"/>
      <c r="C112" s="758" t="s">
        <v>386</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67</v>
      </c>
      <c r="AB112" s="774"/>
      <c r="AC112" s="774"/>
      <c r="AD112" s="774"/>
      <c r="AE112" s="775"/>
      <c r="AF112" s="776" t="s">
        <v>67</v>
      </c>
      <c r="AG112" s="774"/>
      <c r="AH112" s="774"/>
      <c r="AI112" s="774"/>
      <c r="AJ112" s="775"/>
      <c r="AK112" s="776" t="s">
        <v>67</v>
      </c>
      <c r="AL112" s="774"/>
      <c r="AM112" s="774"/>
      <c r="AN112" s="774"/>
      <c r="AO112" s="775"/>
      <c r="AP112" s="777" t="s">
        <v>67</v>
      </c>
      <c r="AQ112" s="778"/>
      <c r="AR112" s="778"/>
      <c r="AS112" s="778"/>
      <c r="AT112" s="779"/>
      <c r="AU112" s="755"/>
      <c r="AV112" s="756"/>
      <c r="AW112" s="756"/>
      <c r="AX112" s="756"/>
      <c r="AY112" s="756"/>
      <c r="AZ112" s="757" t="s">
        <v>387</v>
      </c>
      <c r="BA112" s="758"/>
      <c r="BB112" s="758"/>
      <c r="BC112" s="758"/>
      <c r="BD112" s="758"/>
      <c r="BE112" s="758"/>
      <c r="BF112" s="758"/>
      <c r="BG112" s="758"/>
      <c r="BH112" s="758"/>
      <c r="BI112" s="758"/>
      <c r="BJ112" s="758"/>
      <c r="BK112" s="758"/>
      <c r="BL112" s="758"/>
      <c r="BM112" s="758"/>
      <c r="BN112" s="758"/>
      <c r="BO112" s="758"/>
      <c r="BP112" s="759"/>
      <c r="BQ112" s="760">
        <v>342552</v>
      </c>
      <c r="BR112" s="761"/>
      <c r="BS112" s="761"/>
      <c r="BT112" s="761"/>
      <c r="BU112" s="761"/>
      <c r="BV112" s="761">
        <v>307266</v>
      </c>
      <c r="BW112" s="761"/>
      <c r="BX112" s="761"/>
      <c r="BY112" s="761"/>
      <c r="BZ112" s="761"/>
      <c r="CA112" s="761">
        <v>266371</v>
      </c>
      <c r="CB112" s="761"/>
      <c r="CC112" s="761"/>
      <c r="CD112" s="761"/>
      <c r="CE112" s="761"/>
      <c r="CF112" s="762">
        <v>16.100000000000001</v>
      </c>
      <c r="CG112" s="763"/>
      <c r="CH112" s="763"/>
      <c r="CI112" s="763"/>
      <c r="CJ112" s="763"/>
      <c r="CK112" s="764"/>
      <c r="CL112" s="765"/>
      <c r="CM112" s="766" t="s">
        <v>388</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67</v>
      </c>
      <c r="DH112" s="761"/>
      <c r="DI112" s="761"/>
      <c r="DJ112" s="761"/>
      <c r="DK112" s="761"/>
      <c r="DL112" s="761" t="s">
        <v>67</v>
      </c>
      <c r="DM112" s="761"/>
      <c r="DN112" s="761"/>
      <c r="DO112" s="761"/>
      <c r="DP112" s="761"/>
      <c r="DQ112" s="761" t="s">
        <v>67</v>
      </c>
      <c r="DR112" s="761"/>
      <c r="DS112" s="761"/>
      <c r="DT112" s="761"/>
      <c r="DU112" s="761"/>
      <c r="DV112" s="769" t="s">
        <v>67</v>
      </c>
      <c r="DW112" s="769"/>
      <c r="DX112" s="769"/>
      <c r="DY112" s="769"/>
      <c r="DZ112" s="770"/>
    </row>
    <row r="113" spans="1:130" s="499" customFormat="1" ht="26.25" customHeight="1" x14ac:dyDescent="0.15">
      <c r="A113" s="780"/>
      <c r="B113" s="781"/>
      <c r="C113" s="758" t="s">
        <v>389</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45778</v>
      </c>
      <c r="AB113" s="749"/>
      <c r="AC113" s="749"/>
      <c r="AD113" s="749"/>
      <c r="AE113" s="750"/>
      <c r="AF113" s="751">
        <v>44092</v>
      </c>
      <c r="AG113" s="749"/>
      <c r="AH113" s="749"/>
      <c r="AI113" s="749"/>
      <c r="AJ113" s="750"/>
      <c r="AK113" s="751">
        <v>42464</v>
      </c>
      <c r="AL113" s="749"/>
      <c r="AM113" s="749"/>
      <c r="AN113" s="749"/>
      <c r="AO113" s="750"/>
      <c r="AP113" s="752">
        <v>2.6</v>
      </c>
      <c r="AQ113" s="753"/>
      <c r="AR113" s="753"/>
      <c r="AS113" s="753"/>
      <c r="AT113" s="754"/>
      <c r="AU113" s="755"/>
      <c r="AV113" s="756"/>
      <c r="AW113" s="756"/>
      <c r="AX113" s="756"/>
      <c r="AY113" s="756"/>
      <c r="AZ113" s="757" t="s">
        <v>390</v>
      </c>
      <c r="BA113" s="758"/>
      <c r="BB113" s="758"/>
      <c r="BC113" s="758"/>
      <c r="BD113" s="758"/>
      <c r="BE113" s="758"/>
      <c r="BF113" s="758"/>
      <c r="BG113" s="758"/>
      <c r="BH113" s="758"/>
      <c r="BI113" s="758"/>
      <c r="BJ113" s="758"/>
      <c r="BK113" s="758"/>
      <c r="BL113" s="758"/>
      <c r="BM113" s="758"/>
      <c r="BN113" s="758"/>
      <c r="BO113" s="758"/>
      <c r="BP113" s="759"/>
      <c r="BQ113" s="760">
        <v>275629</v>
      </c>
      <c r="BR113" s="761"/>
      <c r="BS113" s="761"/>
      <c r="BT113" s="761"/>
      <c r="BU113" s="761"/>
      <c r="BV113" s="761">
        <v>221365</v>
      </c>
      <c r="BW113" s="761"/>
      <c r="BX113" s="761"/>
      <c r="BY113" s="761"/>
      <c r="BZ113" s="761"/>
      <c r="CA113" s="761">
        <v>243678</v>
      </c>
      <c r="CB113" s="761"/>
      <c r="CC113" s="761"/>
      <c r="CD113" s="761"/>
      <c r="CE113" s="761"/>
      <c r="CF113" s="762">
        <v>14.7</v>
      </c>
      <c r="CG113" s="763"/>
      <c r="CH113" s="763"/>
      <c r="CI113" s="763"/>
      <c r="CJ113" s="763"/>
      <c r="CK113" s="764"/>
      <c r="CL113" s="765"/>
      <c r="CM113" s="766" t="s">
        <v>391</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67</v>
      </c>
      <c r="DH113" s="774"/>
      <c r="DI113" s="774"/>
      <c r="DJ113" s="774"/>
      <c r="DK113" s="775"/>
      <c r="DL113" s="776" t="s">
        <v>67</v>
      </c>
      <c r="DM113" s="774"/>
      <c r="DN113" s="774"/>
      <c r="DO113" s="774"/>
      <c r="DP113" s="775"/>
      <c r="DQ113" s="776" t="s">
        <v>67</v>
      </c>
      <c r="DR113" s="774"/>
      <c r="DS113" s="774"/>
      <c r="DT113" s="774"/>
      <c r="DU113" s="775"/>
      <c r="DV113" s="777" t="s">
        <v>67</v>
      </c>
      <c r="DW113" s="778"/>
      <c r="DX113" s="778"/>
      <c r="DY113" s="778"/>
      <c r="DZ113" s="779"/>
    </row>
    <row r="114" spans="1:130" s="499" customFormat="1" ht="26.25" customHeight="1" x14ac:dyDescent="0.15">
      <c r="A114" s="780"/>
      <c r="B114" s="781"/>
      <c r="C114" s="758" t="s">
        <v>392</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77450</v>
      </c>
      <c r="AB114" s="774"/>
      <c r="AC114" s="774"/>
      <c r="AD114" s="774"/>
      <c r="AE114" s="775"/>
      <c r="AF114" s="776">
        <v>73011</v>
      </c>
      <c r="AG114" s="774"/>
      <c r="AH114" s="774"/>
      <c r="AI114" s="774"/>
      <c r="AJ114" s="775"/>
      <c r="AK114" s="776">
        <v>59655</v>
      </c>
      <c r="AL114" s="774"/>
      <c r="AM114" s="774"/>
      <c r="AN114" s="774"/>
      <c r="AO114" s="775"/>
      <c r="AP114" s="777">
        <v>3.6</v>
      </c>
      <c r="AQ114" s="778"/>
      <c r="AR114" s="778"/>
      <c r="AS114" s="778"/>
      <c r="AT114" s="779"/>
      <c r="AU114" s="755"/>
      <c r="AV114" s="756"/>
      <c r="AW114" s="756"/>
      <c r="AX114" s="756"/>
      <c r="AY114" s="756"/>
      <c r="AZ114" s="757" t="s">
        <v>393</v>
      </c>
      <c r="BA114" s="758"/>
      <c r="BB114" s="758"/>
      <c r="BC114" s="758"/>
      <c r="BD114" s="758"/>
      <c r="BE114" s="758"/>
      <c r="BF114" s="758"/>
      <c r="BG114" s="758"/>
      <c r="BH114" s="758"/>
      <c r="BI114" s="758"/>
      <c r="BJ114" s="758"/>
      <c r="BK114" s="758"/>
      <c r="BL114" s="758"/>
      <c r="BM114" s="758"/>
      <c r="BN114" s="758"/>
      <c r="BO114" s="758"/>
      <c r="BP114" s="759"/>
      <c r="BQ114" s="760">
        <v>312272</v>
      </c>
      <c r="BR114" s="761"/>
      <c r="BS114" s="761"/>
      <c r="BT114" s="761"/>
      <c r="BU114" s="761"/>
      <c r="BV114" s="761">
        <v>243594</v>
      </c>
      <c r="BW114" s="761"/>
      <c r="BX114" s="761"/>
      <c r="BY114" s="761"/>
      <c r="BZ114" s="761"/>
      <c r="CA114" s="761">
        <v>165078</v>
      </c>
      <c r="CB114" s="761"/>
      <c r="CC114" s="761"/>
      <c r="CD114" s="761"/>
      <c r="CE114" s="761"/>
      <c r="CF114" s="762">
        <v>9.9</v>
      </c>
      <c r="CG114" s="763"/>
      <c r="CH114" s="763"/>
      <c r="CI114" s="763"/>
      <c r="CJ114" s="763"/>
      <c r="CK114" s="764"/>
      <c r="CL114" s="765"/>
      <c r="CM114" s="766" t="s">
        <v>394</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67</v>
      </c>
      <c r="DH114" s="774"/>
      <c r="DI114" s="774"/>
      <c r="DJ114" s="774"/>
      <c r="DK114" s="775"/>
      <c r="DL114" s="776" t="s">
        <v>67</v>
      </c>
      <c r="DM114" s="774"/>
      <c r="DN114" s="774"/>
      <c r="DO114" s="774"/>
      <c r="DP114" s="775"/>
      <c r="DQ114" s="776" t="s">
        <v>67</v>
      </c>
      <c r="DR114" s="774"/>
      <c r="DS114" s="774"/>
      <c r="DT114" s="774"/>
      <c r="DU114" s="775"/>
      <c r="DV114" s="777" t="s">
        <v>67</v>
      </c>
      <c r="DW114" s="778"/>
      <c r="DX114" s="778"/>
      <c r="DY114" s="778"/>
      <c r="DZ114" s="779"/>
    </row>
    <row r="115" spans="1:130" s="499" customFormat="1" ht="26.25" customHeight="1" x14ac:dyDescent="0.15">
      <c r="A115" s="780"/>
      <c r="B115" s="781"/>
      <c r="C115" s="758" t="s">
        <v>395</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2850</v>
      </c>
      <c r="AB115" s="749"/>
      <c r="AC115" s="749"/>
      <c r="AD115" s="749"/>
      <c r="AE115" s="750"/>
      <c r="AF115" s="751">
        <v>3002</v>
      </c>
      <c r="AG115" s="749"/>
      <c r="AH115" s="749"/>
      <c r="AI115" s="749"/>
      <c r="AJ115" s="750"/>
      <c r="AK115" s="751">
        <v>2033</v>
      </c>
      <c r="AL115" s="749"/>
      <c r="AM115" s="749"/>
      <c r="AN115" s="749"/>
      <c r="AO115" s="750"/>
      <c r="AP115" s="752">
        <v>0.1</v>
      </c>
      <c r="AQ115" s="753"/>
      <c r="AR115" s="753"/>
      <c r="AS115" s="753"/>
      <c r="AT115" s="754"/>
      <c r="AU115" s="755"/>
      <c r="AV115" s="756"/>
      <c r="AW115" s="756"/>
      <c r="AX115" s="756"/>
      <c r="AY115" s="756"/>
      <c r="AZ115" s="757" t="s">
        <v>396</v>
      </c>
      <c r="BA115" s="758"/>
      <c r="BB115" s="758"/>
      <c r="BC115" s="758"/>
      <c r="BD115" s="758"/>
      <c r="BE115" s="758"/>
      <c r="BF115" s="758"/>
      <c r="BG115" s="758"/>
      <c r="BH115" s="758"/>
      <c r="BI115" s="758"/>
      <c r="BJ115" s="758"/>
      <c r="BK115" s="758"/>
      <c r="BL115" s="758"/>
      <c r="BM115" s="758"/>
      <c r="BN115" s="758"/>
      <c r="BO115" s="758"/>
      <c r="BP115" s="759"/>
      <c r="BQ115" s="760" t="s">
        <v>67</v>
      </c>
      <c r="BR115" s="761"/>
      <c r="BS115" s="761"/>
      <c r="BT115" s="761"/>
      <c r="BU115" s="761"/>
      <c r="BV115" s="761" t="s">
        <v>67</v>
      </c>
      <c r="BW115" s="761"/>
      <c r="BX115" s="761"/>
      <c r="BY115" s="761"/>
      <c r="BZ115" s="761"/>
      <c r="CA115" s="761" t="s">
        <v>67</v>
      </c>
      <c r="CB115" s="761"/>
      <c r="CC115" s="761"/>
      <c r="CD115" s="761"/>
      <c r="CE115" s="761"/>
      <c r="CF115" s="762" t="s">
        <v>67</v>
      </c>
      <c r="CG115" s="763"/>
      <c r="CH115" s="763"/>
      <c r="CI115" s="763"/>
      <c r="CJ115" s="763"/>
      <c r="CK115" s="764"/>
      <c r="CL115" s="765"/>
      <c r="CM115" s="757" t="s">
        <v>397</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67</v>
      </c>
      <c r="DH115" s="774"/>
      <c r="DI115" s="774"/>
      <c r="DJ115" s="774"/>
      <c r="DK115" s="775"/>
      <c r="DL115" s="776" t="s">
        <v>67</v>
      </c>
      <c r="DM115" s="774"/>
      <c r="DN115" s="774"/>
      <c r="DO115" s="774"/>
      <c r="DP115" s="775"/>
      <c r="DQ115" s="776" t="s">
        <v>67</v>
      </c>
      <c r="DR115" s="774"/>
      <c r="DS115" s="774"/>
      <c r="DT115" s="774"/>
      <c r="DU115" s="775"/>
      <c r="DV115" s="777" t="s">
        <v>67</v>
      </c>
      <c r="DW115" s="778"/>
      <c r="DX115" s="778"/>
      <c r="DY115" s="778"/>
      <c r="DZ115" s="779"/>
    </row>
    <row r="116" spans="1:130" s="499" customFormat="1" ht="26.25" customHeight="1" x14ac:dyDescent="0.15">
      <c r="A116" s="783"/>
      <c r="B116" s="784"/>
      <c r="C116" s="785" t="s">
        <v>398</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t="s">
        <v>67</v>
      </c>
      <c r="AB116" s="774"/>
      <c r="AC116" s="774"/>
      <c r="AD116" s="774"/>
      <c r="AE116" s="775"/>
      <c r="AF116" s="776" t="s">
        <v>67</v>
      </c>
      <c r="AG116" s="774"/>
      <c r="AH116" s="774"/>
      <c r="AI116" s="774"/>
      <c r="AJ116" s="775"/>
      <c r="AK116" s="776" t="s">
        <v>67</v>
      </c>
      <c r="AL116" s="774"/>
      <c r="AM116" s="774"/>
      <c r="AN116" s="774"/>
      <c r="AO116" s="775"/>
      <c r="AP116" s="777" t="s">
        <v>67</v>
      </c>
      <c r="AQ116" s="778"/>
      <c r="AR116" s="778"/>
      <c r="AS116" s="778"/>
      <c r="AT116" s="779"/>
      <c r="AU116" s="755"/>
      <c r="AV116" s="756"/>
      <c r="AW116" s="756"/>
      <c r="AX116" s="756"/>
      <c r="AY116" s="756"/>
      <c r="AZ116" s="787" t="s">
        <v>399</v>
      </c>
      <c r="BA116" s="788"/>
      <c r="BB116" s="788"/>
      <c r="BC116" s="788"/>
      <c r="BD116" s="788"/>
      <c r="BE116" s="788"/>
      <c r="BF116" s="788"/>
      <c r="BG116" s="788"/>
      <c r="BH116" s="788"/>
      <c r="BI116" s="788"/>
      <c r="BJ116" s="788"/>
      <c r="BK116" s="788"/>
      <c r="BL116" s="788"/>
      <c r="BM116" s="788"/>
      <c r="BN116" s="788"/>
      <c r="BO116" s="788"/>
      <c r="BP116" s="789"/>
      <c r="BQ116" s="760" t="s">
        <v>67</v>
      </c>
      <c r="BR116" s="761"/>
      <c r="BS116" s="761"/>
      <c r="BT116" s="761"/>
      <c r="BU116" s="761"/>
      <c r="BV116" s="761" t="s">
        <v>67</v>
      </c>
      <c r="BW116" s="761"/>
      <c r="BX116" s="761"/>
      <c r="BY116" s="761"/>
      <c r="BZ116" s="761"/>
      <c r="CA116" s="761" t="s">
        <v>67</v>
      </c>
      <c r="CB116" s="761"/>
      <c r="CC116" s="761"/>
      <c r="CD116" s="761"/>
      <c r="CE116" s="761"/>
      <c r="CF116" s="762" t="s">
        <v>67</v>
      </c>
      <c r="CG116" s="763"/>
      <c r="CH116" s="763"/>
      <c r="CI116" s="763"/>
      <c r="CJ116" s="763"/>
      <c r="CK116" s="764"/>
      <c r="CL116" s="765"/>
      <c r="CM116" s="766" t="s">
        <v>400</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67</v>
      </c>
      <c r="DH116" s="774"/>
      <c r="DI116" s="774"/>
      <c r="DJ116" s="774"/>
      <c r="DK116" s="775"/>
      <c r="DL116" s="776" t="s">
        <v>67</v>
      </c>
      <c r="DM116" s="774"/>
      <c r="DN116" s="774"/>
      <c r="DO116" s="774"/>
      <c r="DP116" s="775"/>
      <c r="DQ116" s="776" t="s">
        <v>67</v>
      </c>
      <c r="DR116" s="774"/>
      <c r="DS116" s="774"/>
      <c r="DT116" s="774"/>
      <c r="DU116" s="775"/>
      <c r="DV116" s="777" t="s">
        <v>67</v>
      </c>
      <c r="DW116" s="778"/>
      <c r="DX116" s="778"/>
      <c r="DY116" s="778"/>
      <c r="DZ116" s="779"/>
    </row>
    <row r="117" spans="1:130" s="499" customFormat="1" ht="26.25" customHeight="1" x14ac:dyDescent="0.15">
      <c r="A117" s="715" t="s">
        <v>128</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401</v>
      </c>
      <c r="Z117" s="717"/>
      <c r="AA117" s="791">
        <v>331931</v>
      </c>
      <c r="AB117" s="792"/>
      <c r="AC117" s="792"/>
      <c r="AD117" s="792"/>
      <c r="AE117" s="793"/>
      <c r="AF117" s="794">
        <v>327747</v>
      </c>
      <c r="AG117" s="792"/>
      <c r="AH117" s="792"/>
      <c r="AI117" s="792"/>
      <c r="AJ117" s="793"/>
      <c r="AK117" s="794">
        <v>318177</v>
      </c>
      <c r="AL117" s="792"/>
      <c r="AM117" s="792"/>
      <c r="AN117" s="792"/>
      <c r="AO117" s="793"/>
      <c r="AP117" s="795"/>
      <c r="AQ117" s="796"/>
      <c r="AR117" s="796"/>
      <c r="AS117" s="796"/>
      <c r="AT117" s="797"/>
      <c r="AU117" s="755"/>
      <c r="AV117" s="756"/>
      <c r="AW117" s="756"/>
      <c r="AX117" s="756"/>
      <c r="AY117" s="756"/>
      <c r="AZ117" s="787" t="s">
        <v>402</v>
      </c>
      <c r="BA117" s="788"/>
      <c r="BB117" s="788"/>
      <c r="BC117" s="788"/>
      <c r="BD117" s="788"/>
      <c r="BE117" s="788"/>
      <c r="BF117" s="788"/>
      <c r="BG117" s="788"/>
      <c r="BH117" s="788"/>
      <c r="BI117" s="788"/>
      <c r="BJ117" s="788"/>
      <c r="BK117" s="788"/>
      <c r="BL117" s="788"/>
      <c r="BM117" s="788"/>
      <c r="BN117" s="788"/>
      <c r="BO117" s="788"/>
      <c r="BP117" s="789"/>
      <c r="BQ117" s="760" t="s">
        <v>67</v>
      </c>
      <c r="BR117" s="761"/>
      <c r="BS117" s="761"/>
      <c r="BT117" s="761"/>
      <c r="BU117" s="761"/>
      <c r="BV117" s="761" t="s">
        <v>67</v>
      </c>
      <c r="BW117" s="761"/>
      <c r="BX117" s="761"/>
      <c r="BY117" s="761"/>
      <c r="BZ117" s="761"/>
      <c r="CA117" s="761" t="s">
        <v>67</v>
      </c>
      <c r="CB117" s="761"/>
      <c r="CC117" s="761"/>
      <c r="CD117" s="761"/>
      <c r="CE117" s="761"/>
      <c r="CF117" s="762" t="s">
        <v>67</v>
      </c>
      <c r="CG117" s="763"/>
      <c r="CH117" s="763"/>
      <c r="CI117" s="763"/>
      <c r="CJ117" s="763"/>
      <c r="CK117" s="764"/>
      <c r="CL117" s="765"/>
      <c r="CM117" s="766" t="s">
        <v>403</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67</v>
      </c>
      <c r="DH117" s="774"/>
      <c r="DI117" s="774"/>
      <c r="DJ117" s="774"/>
      <c r="DK117" s="775"/>
      <c r="DL117" s="776" t="s">
        <v>67</v>
      </c>
      <c r="DM117" s="774"/>
      <c r="DN117" s="774"/>
      <c r="DO117" s="774"/>
      <c r="DP117" s="775"/>
      <c r="DQ117" s="776" t="s">
        <v>67</v>
      </c>
      <c r="DR117" s="774"/>
      <c r="DS117" s="774"/>
      <c r="DT117" s="774"/>
      <c r="DU117" s="775"/>
      <c r="DV117" s="777" t="s">
        <v>67</v>
      </c>
      <c r="DW117" s="778"/>
      <c r="DX117" s="778"/>
      <c r="DY117" s="778"/>
      <c r="DZ117" s="779"/>
    </row>
    <row r="118" spans="1:130" s="499" customFormat="1" ht="26.25" customHeight="1" x14ac:dyDescent="0.15">
      <c r="A118" s="715" t="s">
        <v>375</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373</v>
      </c>
      <c r="AB118" s="716"/>
      <c r="AC118" s="716"/>
      <c r="AD118" s="716"/>
      <c r="AE118" s="717"/>
      <c r="AF118" s="718" t="s">
        <v>245</v>
      </c>
      <c r="AG118" s="716"/>
      <c r="AH118" s="716"/>
      <c r="AI118" s="716"/>
      <c r="AJ118" s="717"/>
      <c r="AK118" s="718" t="s">
        <v>244</v>
      </c>
      <c r="AL118" s="716"/>
      <c r="AM118" s="716"/>
      <c r="AN118" s="716"/>
      <c r="AO118" s="717"/>
      <c r="AP118" s="798" t="s">
        <v>374</v>
      </c>
      <c r="AQ118" s="799"/>
      <c r="AR118" s="799"/>
      <c r="AS118" s="799"/>
      <c r="AT118" s="800"/>
      <c r="AU118" s="755"/>
      <c r="AV118" s="756"/>
      <c r="AW118" s="756"/>
      <c r="AX118" s="756"/>
      <c r="AY118" s="756"/>
      <c r="AZ118" s="801" t="s">
        <v>404</v>
      </c>
      <c r="BA118" s="785"/>
      <c r="BB118" s="785"/>
      <c r="BC118" s="785"/>
      <c r="BD118" s="785"/>
      <c r="BE118" s="785"/>
      <c r="BF118" s="785"/>
      <c r="BG118" s="785"/>
      <c r="BH118" s="785"/>
      <c r="BI118" s="785"/>
      <c r="BJ118" s="785"/>
      <c r="BK118" s="785"/>
      <c r="BL118" s="785"/>
      <c r="BM118" s="785"/>
      <c r="BN118" s="785"/>
      <c r="BO118" s="785"/>
      <c r="BP118" s="786"/>
      <c r="BQ118" s="802" t="s">
        <v>67</v>
      </c>
      <c r="BR118" s="803"/>
      <c r="BS118" s="803"/>
      <c r="BT118" s="803"/>
      <c r="BU118" s="803"/>
      <c r="BV118" s="803" t="s">
        <v>67</v>
      </c>
      <c r="BW118" s="803"/>
      <c r="BX118" s="803"/>
      <c r="BY118" s="803"/>
      <c r="BZ118" s="803"/>
      <c r="CA118" s="803" t="s">
        <v>405</v>
      </c>
      <c r="CB118" s="803"/>
      <c r="CC118" s="803"/>
      <c r="CD118" s="803"/>
      <c r="CE118" s="803"/>
      <c r="CF118" s="762" t="s">
        <v>67</v>
      </c>
      <c r="CG118" s="763"/>
      <c r="CH118" s="763"/>
      <c r="CI118" s="763"/>
      <c r="CJ118" s="763"/>
      <c r="CK118" s="764"/>
      <c r="CL118" s="765"/>
      <c r="CM118" s="766" t="s">
        <v>406</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67</v>
      </c>
      <c r="DH118" s="774"/>
      <c r="DI118" s="774"/>
      <c r="DJ118" s="774"/>
      <c r="DK118" s="775"/>
      <c r="DL118" s="776" t="s">
        <v>67</v>
      </c>
      <c r="DM118" s="774"/>
      <c r="DN118" s="774"/>
      <c r="DO118" s="774"/>
      <c r="DP118" s="775"/>
      <c r="DQ118" s="776" t="s">
        <v>405</v>
      </c>
      <c r="DR118" s="774"/>
      <c r="DS118" s="774"/>
      <c r="DT118" s="774"/>
      <c r="DU118" s="775"/>
      <c r="DV118" s="777" t="s">
        <v>67</v>
      </c>
      <c r="DW118" s="778"/>
      <c r="DX118" s="778"/>
      <c r="DY118" s="778"/>
      <c r="DZ118" s="779"/>
    </row>
    <row r="119" spans="1:130" s="499" customFormat="1" ht="26.25" customHeight="1" x14ac:dyDescent="0.15">
      <c r="A119" s="804" t="s">
        <v>379</v>
      </c>
      <c r="B119" s="739"/>
      <c r="C119" s="740" t="s">
        <v>380</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405</v>
      </c>
      <c r="AB119" s="725"/>
      <c r="AC119" s="725"/>
      <c r="AD119" s="725"/>
      <c r="AE119" s="726"/>
      <c r="AF119" s="727" t="s">
        <v>67</v>
      </c>
      <c r="AG119" s="725"/>
      <c r="AH119" s="725"/>
      <c r="AI119" s="725"/>
      <c r="AJ119" s="726"/>
      <c r="AK119" s="727" t="s">
        <v>405</v>
      </c>
      <c r="AL119" s="725"/>
      <c r="AM119" s="725"/>
      <c r="AN119" s="725"/>
      <c r="AO119" s="726"/>
      <c r="AP119" s="728" t="s">
        <v>67</v>
      </c>
      <c r="AQ119" s="729"/>
      <c r="AR119" s="729"/>
      <c r="AS119" s="729"/>
      <c r="AT119" s="730"/>
      <c r="AU119" s="805"/>
      <c r="AV119" s="806"/>
      <c r="AW119" s="806"/>
      <c r="AX119" s="806"/>
      <c r="AY119" s="806"/>
      <c r="AZ119" s="807" t="s">
        <v>128</v>
      </c>
      <c r="BA119" s="807"/>
      <c r="BB119" s="807"/>
      <c r="BC119" s="807"/>
      <c r="BD119" s="807"/>
      <c r="BE119" s="807"/>
      <c r="BF119" s="807"/>
      <c r="BG119" s="807"/>
      <c r="BH119" s="807"/>
      <c r="BI119" s="807"/>
      <c r="BJ119" s="807"/>
      <c r="BK119" s="807"/>
      <c r="BL119" s="807"/>
      <c r="BM119" s="807"/>
      <c r="BN119" s="807"/>
      <c r="BO119" s="790" t="s">
        <v>407</v>
      </c>
      <c r="BP119" s="808"/>
      <c r="BQ119" s="802">
        <v>3163227</v>
      </c>
      <c r="BR119" s="803"/>
      <c r="BS119" s="803"/>
      <c r="BT119" s="803"/>
      <c r="BU119" s="803"/>
      <c r="BV119" s="803">
        <v>3054761</v>
      </c>
      <c r="BW119" s="803"/>
      <c r="BX119" s="803"/>
      <c r="BY119" s="803"/>
      <c r="BZ119" s="803"/>
      <c r="CA119" s="803">
        <v>3002538</v>
      </c>
      <c r="CB119" s="803"/>
      <c r="CC119" s="803"/>
      <c r="CD119" s="803"/>
      <c r="CE119" s="803"/>
      <c r="CF119" s="809"/>
      <c r="CG119" s="810"/>
      <c r="CH119" s="810"/>
      <c r="CI119" s="810"/>
      <c r="CJ119" s="811"/>
      <c r="CK119" s="812"/>
      <c r="CL119" s="813"/>
      <c r="CM119" s="814" t="s">
        <v>408</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v>33266</v>
      </c>
      <c r="DH119" s="818"/>
      <c r="DI119" s="818"/>
      <c r="DJ119" s="818"/>
      <c r="DK119" s="819"/>
      <c r="DL119" s="820">
        <v>30510</v>
      </c>
      <c r="DM119" s="818"/>
      <c r="DN119" s="818"/>
      <c r="DO119" s="818"/>
      <c r="DP119" s="819"/>
      <c r="DQ119" s="820">
        <v>27754</v>
      </c>
      <c r="DR119" s="818"/>
      <c r="DS119" s="818"/>
      <c r="DT119" s="818"/>
      <c r="DU119" s="819"/>
      <c r="DV119" s="821">
        <v>1.7</v>
      </c>
      <c r="DW119" s="822"/>
      <c r="DX119" s="822"/>
      <c r="DY119" s="822"/>
      <c r="DZ119" s="823"/>
    </row>
    <row r="120" spans="1:130" s="499" customFormat="1" ht="26.25" customHeight="1" x14ac:dyDescent="0.15">
      <c r="A120" s="824"/>
      <c r="B120" s="765"/>
      <c r="C120" s="766" t="s">
        <v>383</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67</v>
      </c>
      <c r="AB120" s="774"/>
      <c r="AC120" s="774"/>
      <c r="AD120" s="774"/>
      <c r="AE120" s="775"/>
      <c r="AF120" s="776" t="s">
        <v>67</v>
      </c>
      <c r="AG120" s="774"/>
      <c r="AH120" s="774"/>
      <c r="AI120" s="774"/>
      <c r="AJ120" s="775"/>
      <c r="AK120" s="776" t="s">
        <v>67</v>
      </c>
      <c r="AL120" s="774"/>
      <c r="AM120" s="774"/>
      <c r="AN120" s="774"/>
      <c r="AO120" s="775"/>
      <c r="AP120" s="777" t="s">
        <v>67</v>
      </c>
      <c r="AQ120" s="778"/>
      <c r="AR120" s="778"/>
      <c r="AS120" s="778"/>
      <c r="AT120" s="779"/>
      <c r="AU120" s="825" t="s">
        <v>409</v>
      </c>
      <c r="AV120" s="826"/>
      <c r="AW120" s="826"/>
      <c r="AX120" s="826"/>
      <c r="AY120" s="827"/>
      <c r="AZ120" s="733" t="s">
        <v>410</v>
      </c>
      <c r="BA120" s="722"/>
      <c r="BB120" s="722"/>
      <c r="BC120" s="722"/>
      <c r="BD120" s="722"/>
      <c r="BE120" s="722"/>
      <c r="BF120" s="722"/>
      <c r="BG120" s="722"/>
      <c r="BH120" s="722"/>
      <c r="BI120" s="722"/>
      <c r="BJ120" s="722"/>
      <c r="BK120" s="722"/>
      <c r="BL120" s="722"/>
      <c r="BM120" s="722"/>
      <c r="BN120" s="722"/>
      <c r="BO120" s="722"/>
      <c r="BP120" s="723"/>
      <c r="BQ120" s="734">
        <v>1507735</v>
      </c>
      <c r="BR120" s="735"/>
      <c r="BS120" s="735"/>
      <c r="BT120" s="735"/>
      <c r="BU120" s="735"/>
      <c r="BV120" s="735">
        <v>1641671</v>
      </c>
      <c r="BW120" s="735"/>
      <c r="BX120" s="735"/>
      <c r="BY120" s="735"/>
      <c r="BZ120" s="735"/>
      <c r="CA120" s="735">
        <v>1718510</v>
      </c>
      <c r="CB120" s="735"/>
      <c r="CC120" s="735"/>
      <c r="CD120" s="735"/>
      <c r="CE120" s="735"/>
      <c r="CF120" s="736">
        <v>103.6</v>
      </c>
      <c r="CG120" s="737"/>
      <c r="CH120" s="737"/>
      <c r="CI120" s="737"/>
      <c r="CJ120" s="737"/>
      <c r="CK120" s="828" t="s">
        <v>411</v>
      </c>
      <c r="CL120" s="829"/>
      <c r="CM120" s="829"/>
      <c r="CN120" s="829"/>
      <c r="CO120" s="830"/>
      <c r="CP120" s="831" t="s">
        <v>344</v>
      </c>
      <c r="CQ120" s="832"/>
      <c r="CR120" s="832"/>
      <c r="CS120" s="832"/>
      <c r="CT120" s="832"/>
      <c r="CU120" s="832"/>
      <c r="CV120" s="832"/>
      <c r="CW120" s="832"/>
      <c r="CX120" s="832"/>
      <c r="CY120" s="832"/>
      <c r="CZ120" s="832"/>
      <c r="DA120" s="832"/>
      <c r="DB120" s="832"/>
      <c r="DC120" s="832"/>
      <c r="DD120" s="832"/>
      <c r="DE120" s="832"/>
      <c r="DF120" s="833"/>
      <c r="DG120" s="734">
        <v>341602</v>
      </c>
      <c r="DH120" s="735"/>
      <c r="DI120" s="735"/>
      <c r="DJ120" s="735"/>
      <c r="DK120" s="735"/>
      <c r="DL120" s="735">
        <v>307266</v>
      </c>
      <c r="DM120" s="735"/>
      <c r="DN120" s="735"/>
      <c r="DO120" s="735"/>
      <c r="DP120" s="735"/>
      <c r="DQ120" s="735">
        <v>266371</v>
      </c>
      <c r="DR120" s="735"/>
      <c r="DS120" s="735"/>
      <c r="DT120" s="735"/>
      <c r="DU120" s="735"/>
      <c r="DV120" s="743">
        <v>16.100000000000001</v>
      </c>
      <c r="DW120" s="743"/>
      <c r="DX120" s="743"/>
      <c r="DY120" s="743"/>
      <c r="DZ120" s="744"/>
    </row>
    <row r="121" spans="1:130" s="499" customFormat="1" ht="26.25" customHeight="1" x14ac:dyDescent="0.15">
      <c r="A121" s="824"/>
      <c r="B121" s="765"/>
      <c r="C121" s="787" t="s">
        <v>412</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67</v>
      </c>
      <c r="AB121" s="774"/>
      <c r="AC121" s="774"/>
      <c r="AD121" s="774"/>
      <c r="AE121" s="775"/>
      <c r="AF121" s="776" t="s">
        <v>67</v>
      </c>
      <c r="AG121" s="774"/>
      <c r="AH121" s="774"/>
      <c r="AI121" s="774"/>
      <c r="AJ121" s="775"/>
      <c r="AK121" s="776" t="s">
        <v>67</v>
      </c>
      <c r="AL121" s="774"/>
      <c r="AM121" s="774"/>
      <c r="AN121" s="774"/>
      <c r="AO121" s="775"/>
      <c r="AP121" s="777" t="s">
        <v>67</v>
      </c>
      <c r="AQ121" s="778"/>
      <c r="AR121" s="778"/>
      <c r="AS121" s="778"/>
      <c r="AT121" s="779"/>
      <c r="AU121" s="834"/>
      <c r="AV121" s="835"/>
      <c r="AW121" s="835"/>
      <c r="AX121" s="835"/>
      <c r="AY121" s="836"/>
      <c r="AZ121" s="757" t="s">
        <v>413</v>
      </c>
      <c r="BA121" s="758"/>
      <c r="BB121" s="758"/>
      <c r="BC121" s="758"/>
      <c r="BD121" s="758"/>
      <c r="BE121" s="758"/>
      <c r="BF121" s="758"/>
      <c r="BG121" s="758"/>
      <c r="BH121" s="758"/>
      <c r="BI121" s="758"/>
      <c r="BJ121" s="758"/>
      <c r="BK121" s="758"/>
      <c r="BL121" s="758"/>
      <c r="BM121" s="758"/>
      <c r="BN121" s="758"/>
      <c r="BO121" s="758"/>
      <c r="BP121" s="759"/>
      <c r="BQ121" s="760">
        <v>82628</v>
      </c>
      <c r="BR121" s="761"/>
      <c r="BS121" s="761"/>
      <c r="BT121" s="761"/>
      <c r="BU121" s="761"/>
      <c r="BV121" s="761">
        <v>65972</v>
      </c>
      <c r="BW121" s="761"/>
      <c r="BX121" s="761"/>
      <c r="BY121" s="761"/>
      <c r="BZ121" s="761"/>
      <c r="CA121" s="761">
        <v>54141</v>
      </c>
      <c r="CB121" s="761"/>
      <c r="CC121" s="761"/>
      <c r="CD121" s="761"/>
      <c r="CE121" s="761"/>
      <c r="CF121" s="762">
        <v>3.3</v>
      </c>
      <c r="CG121" s="763"/>
      <c r="CH121" s="763"/>
      <c r="CI121" s="763"/>
      <c r="CJ121" s="763"/>
      <c r="CK121" s="837"/>
      <c r="CL121" s="838"/>
      <c r="CM121" s="838"/>
      <c r="CN121" s="838"/>
      <c r="CO121" s="839"/>
      <c r="CP121" s="840" t="s">
        <v>341</v>
      </c>
      <c r="CQ121" s="841"/>
      <c r="CR121" s="841"/>
      <c r="CS121" s="841"/>
      <c r="CT121" s="841"/>
      <c r="CU121" s="841"/>
      <c r="CV121" s="841"/>
      <c r="CW121" s="841"/>
      <c r="CX121" s="841"/>
      <c r="CY121" s="841"/>
      <c r="CZ121" s="841"/>
      <c r="DA121" s="841"/>
      <c r="DB121" s="841"/>
      <c r="DC121" s="841"/>
      <c r="DD121" s="841"/>
      <c r="DE121" s="841"/>
      <c r="DF121" s="842"/>
      <c r="DG121" s="760">
        <v>950</v>
      </c>
      <c r="DH121" s="761"/>
      <c r="DI121" s="761"/>
      <c r="DJ121" s="761"/>
      <c r="DK121" s="761"/>
      <c r="DL121" s="761" t="s">
        <v>67</v>
      </c>
      <c r="DM121" s="761"/>
      <c r="DN121" s="761"/>
      <c r="DO121" s="761"/>
      <c r="DP121" s="761"/>
      <c r="DQ121" s="761" t="s">
        <v>67</v>
      </c>
      <c r="DR121" s="761"/>
      <c r="DS121" s="761"/>
      <c r="DT121" s="761"/>
      <c r="DU121" s="761"/>
      <c r="DV121" s="769" t="s">
        <v>67</v>
      </c>
      <c r="DW121" s="769"/>
      <c r="DX121" s="769"/>
      <c r="DY121" s="769"/>
      <c r="DZ121" s="770"/>
    </row>
    <row r="122" spans="1:130" s="499" customFormat="1" ht="26.25" customHeight="1" x14ac:dyDescent="0.15">
      <c r="A122" s="824"/>
      <c r="B122" s="765"/>
      <c r="C122" s="766" t="s">
        <v>394</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67</v>
      </c>
      <c r="AB122" s="774"/>
      <c r="AC122" s="774"/>
      <c r="AD122" s="774"/>
      <c r="AE122" s="775"/>
      <c r="AF122" s="776" t="s">
        <v>67</v>
      </c>
      <c r="AG122" s="774"/>
      <c r="AH122" s="774"/>
      <c r="AI122" s="774"/>
      <c r="AJ122" s="775"/>
      <c r="AK122" s="776" t="s">
        <v>67</v>
      </c>
      <c r="AL122" s="774"/>
      <c r="AM122" s="774"/>
      <c r="AN122" s="774"/>
      <c r="AO122" s="775"/>
      <c r="AP122" s="777" t="s">
        <v>67</v>
      </c>
      <c r="AQ122" s="778"/>
      <c r="AR122" s="778"/>
      <c r="AS122" s="778"/>
      <c r="AT122" s="779"/>
      <c r="AU122" s="834"/>
      <c r="AV122" s="835"/>
      <c r="AW122" s="835"/>
      <c r="AX122" s="835"/>
      <c r="AY122" s="836"/>
      <c r="AZ122" s="801" t="s">
        <v>414</v>
      </c>
      <c r="BA122" s="785"/>
      <c r="BB122" s="785"/>
      <c r="BC122" s="785"/>
      <c r="BD122" s="785"/>
      <c r="BE122" s="785"/>
      <c r="BF122" s="785"/>
      <c r="BG122" s="785"/>
      <c r="BH122" s="785"/>
      <c r="BI122" s="785"/>
      <c r="BJ122" s="785"/>
      <c r="BK122" s="785"/>
      <c r="BL122" s="785"/>
      <c r="BM122" s="785"/>
      <c r="BN122" s="785"/>
      <c r="BO122" s="785"/>
      <c r="BP122" s="786"/>
      <c r="BQ122" s="802">
        <v>2732410</v>
      </c>
      <c r="BR122" s="803"/>
      <c r="BS122" s="803"/>
      <c r="BT122" s="803"/>
      <c r="BU122" s="803"/>
      <c r="BV122" s="803">
        <v>2710855</v>
      </c>
      <c r="BW122" s="803"/>
      <c r="BX122" s="803"/>
      <c r="BY122" s="803"/>
      <c r="BZ122" s="803"/>
      <c r="CA122" s="803">
        <v>2574736</v>
      </c>
      <c r="CB122" s="803"/>
      <c r="CC122" s="803"/>
      <c r="CD122" s="803"/>
      <c r="CE122" s="803"/>
      <c r="CF122" s="843">
        <v>155.1</v>
      </c>
      <c r="CG122" s="844"/>
      <c r="CH122" s="844"/>
      <c r="CI122" s="844"/>
      <c r="CJ122" s="844"/>
      <c r="CK122" s="837"/>
      <c r="CL122" s="838"/>
      <c r="CM122" s="838"/>
      <c r="CN122" s="838"/>
      <c r="CO122" s="839"/>
      <c r="CP122" s="840" t="s">
        <v>342</v>
      </c>
      <c r="CQ122" s="841"/>
      <c r="CR122" s="841"/>
      <c r="CS122" s="841"/>
      <c r="CT122" s="841"/>
      <c r="CU122" s="841"/>
      <c r="CV122" s="841"/>
      <c r="CW122" s="841"/>
      <c r="CX122" s="841"/>
      <c r="CY122" s="841"/>
      <c r="CZ122" s="841"/>
      <c r="DA122" s="841"/>
      <c r="DB122" s="841"/>
      <c r="DC122" s="841"/>
      <c r="DD122" s="841"/>
      <c r="DE122" s="841"/>
      <c r="DF122" s="842"/>
      <c r="DG122" s="760" t="s">
        <v>67</v>
      </c>
      <c r="DH122" s="761"/>
      <c r="DI122" s="761"/>
      <c r="DJ122" s="761"/>
      <c r="DK122" s="761"/>
      <c r="DL122" s="761" t="s">
        <v>67</v>
      </c>
      <c r="DM122" s="761"/>
      <c r="DN122" s="761"/>
      <c r="DO122" s="761"/>
      <c r="DP122" s="761"/>
      <c r="DQ122" s="761" t="s">
        <v>67</v>
      </c>
      <c r="DR122" s="761"/>
      <c r="DS122" s="761"/>
      <c r="DT122" s="761"/>
      <c r="DU122" s="761"/>
      <c r="DV122" s="769" t="s">
        <v>67</v>
      </c>
      <c r="DW122" s="769"/>
      <c r="DX122" s="769"/>
      <c r="DY122" s="769"/>
      <c r="DZ122" s="770"/>
    </row>
    <row r="123" spans="1:130" s="499" customFormat="1" ht="26.25" customHeight="1" x14ac:dyDescent="0.15">
      <c r="A123" s="824"/>
      <c r="B123" s="765"/>
      <c r="C123" s="766" t="s">
        <v>400</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67</v>
      </c>
      <c r="AB123" s="774"/>
      <c r="AC123" s="774"/>
      <c r="AD123" s="774"/>
      <c r="AE123" s="775"/>
      <c r="AF123" s="776" t="s">
        <v>67</v>
      </c>
      <c r="AG123" s="774"/>
      <c r="AH123" s="774"/>
      <c r="AI123" s="774"/>
      <c r="AJ123" s="775"/>
      <c r="AK123" s="776" t="s">
        <v>67</v>
      </c>
      <c r="AL123" s="774"/>
      <c r="AM123" s="774"/>
      <c r="AN123" s="774"/>
      <c r="AO123" s="775"/>
      <c r="AP123" s="777" t="s">
        <v>67</v>
      </c>
      <c r="AQ123" s="778"/>
      <c r="AR123" s="778"/>
      <c r="AS123" s="778"/>
      <c r="AT123" s="779"/>
      <c r="AU123" s="845"/>
      <c r="AV123" s="846"/>
      <c r="AW123" s="846"/>
      <c r="AX123" s="846"/>
      <c r="AY123" s="846"/>
      <c r="AZ123" s="807" t="s">
        <v>128</v>
      </c>
      <c r="BA123" s="807"/>
      <c r="BB123" s="807"/>
      <c r="BC123" s="807"/>
      <c r="BD123" s="807"/>
      <c r="BE123" s="807"/>
      <c r="BF123" s="807"/>
      <c r="BG123" s="807"/>
      <c r="BH123" s="807"/>
      <c r="BI123" s="807"/>
      <c r="BJ123" s="807"/>
      <c r="BK123" s="807"/>
      <c r="BL123" s="807"/>
      <c r="BM123" s="807"/>
      <c r="BN123" s="807"/>
      <c r="BO123" s="790" t="s">
        <v>415</v>
      </c>
      <c r="BP123" s="808"/>
      <c r="BQ123" s="847">
        <v>4322773</v>
      </c>
      <c r="BR123" s="848"/>
      <c r="BS123" s="848"/>
      <c r="BT123" s="848"/>
      <c r="BU123" s="848"/>
      <c r="BV123" s="848">
        <v>4418498</v>
      </c>
      <c r="BW123" s="848"/>
      <c r="BX123" s="848"/>
      <c r="BY123" s="848"/>
      <c r="BZ123" s="848"/>
      <c r="CA123" s="848">
        <v>4347387</v>
      </c>
      <c r="CB123" s="848"/>
      <c r="CC123" s="848"/>
      <c r="CD123" s="848"/>
      <c r="CE123" s="848"/>
      <c r="CF123" s="809"/>
      <c r="CG123" s="810"/>
      <c r="CH123" s="810"/>
      <c r="CI123" s="810"/>
      <c r="CJ123" s="811"/>
      <c r="CK123" s="837"/>
      <c r="CL123" s="838"/>
      <c r="CM123" s="838"/>
      <c r="CN123" s="838"/>
      <c r="CO123" s="839"/>
      <c r="CP123" s="840" t="s">
        <v>340</v>
      </c>
      <c r="CQ123" s="841"/>
      <c r="CR123" s="841"/>
      <c r="CS123" s="841"/>
      <c r="CT123" s="841"/>
      <c r="CU123" s="841"/>
      <c r="CV123" s="841"/>
      <c r="CW123" s="841"/>
      <c r="CX123" s="841"/>
      <c r="CY123" s="841"/>
      <c r="CZ123" s="841"/>
      <c r="DA123" s="841"/>
      <c r="DB123" s="841"/>
      <c r="DC123" s="841"/>
      <c r="DD123" s="841"/>
      <c r="DE123" s="841"/>
      <c r="DF123" s="842"/>
      <c r="DG123" s="773" t="s">
        <v>67</v>
      </c>
      <c r="DH123" s="774"/>
      <c r="DI123" s="774"/>
      <c r="DJ123" s="774"/>
      <c r="DK123" s="775"/>
      <c r="DL123" s="776" t="s">
        <v>67</v>
      </c>
      <c r="DM123" s="774"/>
      <c r="DN123" s="774"/>
      <c r="DO123" s="774"/>
      <c r="DP123" s="775"/>
      <c r="DQ123" s="776" t="s">
        <v>67</v>
      </c>
      <c r="DR123" s="774"/>
      <c r="DS123" s="774"/>
      <c r="DT123" s="774"/>
      <c r="DU123" s="775"/>
      <c r="DV123" s="777" t="s">
        <v>67</v>
      </c>
      <c r="DW123" s="778"/>
      <c r="DX123" s="778"/>
      <c r="DY123" s="778"/>
      <c r="DZ123" s="779"/>
    </row>
    <row r="124" spans="1:130" s="499" customFormat="1" ht="26.25" customHeight="1" thickBot="1" x14ac:dyDescent="0.2">
      <c r="A124" s="824"/>
      <c r="B124" s="765"/>
      <c r="C124" s="766" t="s">
        <v>403</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67</v>
      </c>
      <c r="AB124" s="774"/>
      <c r="AC124" s="774"/>
      <c r="AD124" s="774"/>
      <c r="AE124" s="775"/>
      <c r="AF124" s="776" t="s">
        <v>67</v>
      </c>
      <c r="AG124" s="774"/>
      <c r="AH124" s="774"/>
      <c r="AI124" s="774"/>
      <c r="AJ124" s="775"/>
      <c r="AK124" s="776" t="s">
        <v>67</v>
      </c>
      <c r="AL124" s="774"/>
      <c r="AM124" s="774"/>
      <c r="AN124" s="774"/>
      <c r="AO124" s="775"/>
      <c r="AP124" s="777" t="s">
        <v>67</v>
      </c>
      <c r="AQ124" s="778"/>
      <c r="AR124" s="778"/>
      <c r="AS124" s="778"/>
      <c r="AT124" s="779"/>
      <c r="AU124" s="849" t="s">
        <v>416</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67</v>
      </c>
      <c r="BR124" s="853"/>
      <c r="BS124" s="853"/>
      <c r="BT124" s="853"/>
      <c r="BU124" s="853"/>
      <c r="BV124" s="853" t="s">
        <v>67</v>
      </c>
      <c r="BW124" s="853"/>
      <c r="BX124" s="853"/>
      <c r="BY124" s="853"/>
      <c r="BZ124" s="853"/>
      <c r="CA124" s="853" t="s">
        <v>67</v>
      </c>
      <c r="CB124" s="853"/>
      <c r="CC124" s="853"/>
      <c r="CD124" s="853"/>
      <c r="CE124" s="853"/>
      <c r="CF124" s="854"/>
      <c r="CG124" s="855"/>
      <c r="CH124" s="855"/>
      <c r="CI124" s="855"/>
      <c r="CJ124" s="856"/>
      <c r="CK124" s="857"/>
      <c r="CL124" s="857"/>
      <c r="CM124" s="857"/>
      <c r="CN124" s="857"/>
      <c r="CO124" s="858"/>
      <c r="CP124" s="840" t="s">
        <v>417</v>
      </c>
      <c r="CQ124" s="841"/>
      <c r="CR124" s="841"/>
      <c r="CS124" s="841"/>
      <c r="CT124" s="841"/>
      <c r="CU124" s="841"/>
      <c r="CV124" s="841"/>
      <c r="CW124" s="841"/>
      <c r="CX124" s="841"/>
      <c r="CY124" s="841"/>
      <c r="CZ124" s="841"/>
      <c r="DA124" s="841"/>
      <c r="DB124" s="841"/>
      <c r="DC124" s="841"/>
      <c r="DD124" s="841"/>
      <c r="DE124" s="841"/>
      <c r="DF124" s="842"/>
      <c r="DG124" s="817" t="s">
        <v>67</v>
      </c>
      <c r="DH124" s="818"/>
      <c r="DI124" s="818"/>
      <c r="DJ124" s="818"/>
      <c r="DK124" s="819"/>
      <c r="DL124" s="820" t="s">
        <v>67</v>
      </c>
      <c r="DM124" s="818"/>
      <c r="DN124" s="818"/>
      <c r="DO124" s="818"/>
      <c r="DP124" s="819"/>
      <c r="DQ124" s="820" t="s">
        <v>67</v>
      </c>
      <c r="DR124" s="818"/>
      <c r="DS124" s="818"/>
      <c r="DT124" s="818"/>
      <c r="DU124" s="819"/>
      <c r="DV124" s="821" t="s">
        <v>67</v>
      </c>
      <c r="DW124" s="822"/>
      <c r="DX124" s="822"/>
      <c r="DY124" s="822"/>
      <c r="DZ124" s="823"/>
    </row>
    <row r="125" spans="1:130" s="499" customFormat="1" ht="26.25" customHeight="1" x14ac:dyDescent="0.15">
      <c r="A125" s="824"/>
      <c r="B125" s="765"/>
      <c r="C125" s="766" t="s">
        <v>406</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67</v>
      </c>
      <c r="AB125" s="774"/>
      <c r="AC125" s="774"/>
      <c r="AD125" s="774"/>
      <c r="AE125" s="775"/>
      <c r="AF125" s="776" t="s">
        <v>67</v>
      </c>
      <c r="AG125" s="774"/>
      <c r="AH125" s="774"/>
      <c r="AI125" s="774"/>
      <c r="AJ125" s="775"/>
      <c r="AK125" s="776" t="s">
        <v>67</v>
      </c>
      <c r="AL125" s="774"/>
      <c r="AM125" s="774"/>
      <c r="AN125" s="774"/>
      <c r="AO125" s="775"/>
      <c r="AP125" s="777" t="s">
        <v>67</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418</v>
      </c>
      <c r="CL125" s="829"/>
      <c r="CM125" s="829"/>
      <c r="CN125" s="829"/>
      <c r="CO125" s="830"/>
      <c r="CP125" s="733" t="s">
        <v>419</v>
      </c>
      <c r="CQ125" s="722"/>
      <c r="CR125" s="722"/>
      <c r="CS125" s="722"/>
      <c r="CT125" s="722"/>
      <c r="CU125" s="722"/>
      <c r="CV125" s="722"/>
      <c r="CW125" s="722"/>
      <c r="CX125" s="722"/>
      <c r="CY125" s="722"/>
      <c r="CZ125" s="722"/>
      <c r="DA125" s="722"/>
      <c r="DB125" s="722"/>
      <c r="DC125" s="722"/>
      <c r="DD125" s="722"/>
      <c r="DE125" s="722"/>
      <c r="DF125" s="723"/>
      <c r="DG125" s="734" t="s">
        <v>67</v>
      </c>
      <c r="DH125" s="735"/>
      <c r="DI125" s="735"/>
      <c r="DJ125" s="735"/>
      <c r="DK125" s="735"/>
      <c r="DL125" s="735" t="s">
        <v>67</v>
      </c>
      <c r="DM125" s="735"/>
      <c r="DN125" s="735"/>
      <c r="DO125" s="735"/>
      <c r="DP125" s="735"/>
      <c r="DQ125" s="735" t="s">
        <v>67</v>
      </c>
      <c r="DR125" s="735"/>
      <c r="DS125" s="735"/>
      <c r="DT125" s="735"/>
      <c r="DU125" s="735"/>
      <c r="DV125" s="743" t="s">
        <v>67</v>
      </c>
      <c r="DW125" s="743"/>
      <c r="DX125" s="743"/>
      <c r="DY125" s="743"/>
      <c r="DZ125" s="744"/>
    </row>
    <row r="126" spans="1:130" s="499" customFormat="1" ht="26.25" customHeight="1" thickBot="1" x14ac:dyDescent="0.2">
      <c r="A126" s="824"/>
      <c r="B126" s="765"/>
      <c r="C126" s="766" t="s">
        <v>408</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v>1493</v>
      </c>
      <c r="AB126" s="774"/>
      <c r="AC126" s="774"/>
      <c r="AD126" s="774"/>
      <c r="AE126" s="775"/>
      <c r="AF126" s="776">
        <v>1809</v>
      </c>
      <c r="AG126" s="774"/>
      <c r="AH126" s="774"/>
      <c r="AI126" s="774"/>
      <c r="AJ126" s="775"/>
      <c r="AK126" s="776">
        <v>1478</v>
      </c>
      <c r="AL126" s="774"/>
      <c r="AM126" s="774"/>
      <c r="AN126" s="774"/>
      <c r="AO126" s="775"/>
      <c r="AP126" s="777">
        <v>0.1</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420</v>
      </c>
      <c r="CQ126" s="758"/>
      <c r="CR126" s="758"/>
      <c r="CS126" s="758"/>
      <c r="CT126" s="758"/>
      <c r="CU126" s="758"/>
      <c r="CV126" s="758"/>
      <c r="CW126" s="758"/>
      <c r="CX126" s="758"/>
      <c r="CY126" s="758"/>
      <c r="CZ126" s="758"/>
      <c r="DA126" s="758"/>
      <c r="DB126" s="758"/>
      <c r="DC126" s="758"/>
      <c r="DD126" s="758"/>
      <c r="DE126" s="758"/>
      <c r="DF126" s="759"/>
      <c r="DG126" s="760" t="s">
        <v>67</v>
      </c>
      <c r="DH126" s="761"/>
      <c r="DI126" s="761"/>
      <c r="DJ126" s="761"/>
      <c r="DK126" s="761"/>
      <c r="DL126" s="761" t="s">
        <v>67</v>
      </c>
      <c r="DM126" s="761"/>
      <c r="DN126" s="761"/>
      <c r="DO126" s="761"/>
      <c r="DP126" s="761"/>
      <c r="DQ126" s="761" t="s">
        <v>67</v>
      </c>
      <c r="DR126" s="761"/>
      <c r="DS126" s="761"/>
      <c r="DT126" s="761"/>
      <c r="DU126" s="761"/>
      <c r="DV126" s="769" t="s">
        <v>67</v>
      </c>
      <c r="DW126" s="769"/>
      <c r="DX126" s="769"/>
      <c r="DY126" s="769"/>
      <c r="DZ126" s="770"/>
    </row>
    <row r="127" spans="1:130" s="499" customFormat="1" ht="26.25" customHeight="1" x14ac:dyDescent="0.15">
      <c r="A127" s="867"/>
      <c r="B127" s="813"/>
      <c r="C127" s="814" t="s">
        <v>421</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1357</v>
      </c>
      <c r="AB127" s="774"/>
      <c r="AC127" s="774"/>
      <c r="AD127" s="774"/>
      <c r="AE127" s="775"/>
      <c r="AF127" s="776">
        <v>1193</v>
      </c>
      <c r="AG127" s="774"/>
      <c r="AH127" s="774"/>
      <c r="AI127" s="774"/>
      <c r="AJ127" s="775"/>
      <c r="AK127" s="776">
        <v>555</v>
      </c>
      <c r="AL127" s="774"/>
      <c r="AM127" s="774"/>
      <c r="AN127" s="774"/>
      <c r="AO127" s="775"/>
      <c r="AP127" s="777">
        <v>0</v>
      </c>
      <c r="AQ127" s="778"/>
      <c r="AR127" s="778"/>
      <c r="AS127" s="778"/>
      <c r="AT127" s="779"/>
      <c r="AU127" s="864"/>
      <c r="AV127" s="864"/>
      <c r="AW127" s="864"/>
      <c r="AX127" s="868" t="s">
        <v>422</v>
      </c>
      <c r="AY127" s="869"/>
      <c r="AZ127" s="869"/>
      <c r="BA127" s="869"/>
      <c r="BB127" s="869"/>
      <c r="BC127" s="869"/>
      <c r="BD127" s="869"/>
      <c r="BE127" s="870"/>
      <c r="BF127" s="871" t="s">
        <v>423</v>
      </c>
      <c r="BG127" s="869"/>
      <c r="BH127" s="869"/>
      <c r="BI127" s="869"/>
      <c r="BJ127" s="869"/>
      <c r="BK127" s="869"/>
      <c r="BL127" s="870"/>
      <c r="BM127" s="871" t="s">
        <v>424</v>
      </c>
      <c r="BN127" s="869"/>
      <c r="BO127" s="869"/>
      <c r="BP127" s="869"/>
      <c r="BQ127" s="869"/>
      <c r="BR127" s="869"/>
      <c r="BS127" s="870"/>
      <c r="BT127" s="871" t="s">
        <v>425</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426</v>
      </c>
      <c r="CQ127" s="758"/>
      <c r="CR127" s="758"/>
      <c r="CS127" s="758"/>
      <c r="CT127" s="758"/>
      <c r="CU127" s="758"/>
      <c r="CV127" s="758"/>
      <c r="CW127" s="758"/>
      <c r="CX127" s="758"/>
      <c r="CY127" s="758"/>
      <c r="CZ127" s="758"/>
      <c r="DA127" s="758"/>
      <c r="DB127" s="758"/>
      <c r="DC127" s="758"/>
      <c r="DD127" s="758"/>
      <c r="DE127" s="758"/>
      <c r="DF127" s="759"/>
      <c r="DG127" s="760" t="s">
        <v>67</v>
      </c>
      <c r="DH127" s="761"/>
      <c r="DI127" s="761"/>
      <c r="DJ127" s="761"/>
      <c r="DK127" s="761"/>
      <c r="DL127" s="761" t="s">
        <v>67</v>
      </c>
      <c r="DM127" s="761"/>
      <c r="DN127" s="761"/>
      <c r="DO127" s="761"/>
      <c r="DP127" s="761"/>
      <c r="DQ127" s="761" t="s">
        <v>67</v>
      </c>
      <c r="DR127" s="761"/>
      <c r="DS127" s="761"/>
      <c r="DT127" s="761"/>
      <c r="DU127" s="761"/>
      <c r="DV127" s="769" t="s">
        <v>67</v>
      </c>
      <c r="DW127" s="769"/>
      <c r="DX127" s="769"/>
      <c r="DY127" s="769"/>
      <c r="DZ127" s="770"/>
    </row>
    <row r="128" spans="1:130" s="499" customFormat="1" ht="26.25" customHeight="1" thickBot="1" x14ac:dyDescent="0.2">
      <c r="A128" s="873" t="s">
        <v>427</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428</v>
      </c>
      <c r="X128" s="875"/>
      <c r="Y128" s="875"/>
      <c r="Z128" s="876"/>
      <c r="AA128" s="877">
        <v>11206</v>
      </c>
      <c r="AB128" s="878"/>
      <c r="AC128" s="878"/>
      <c r="AD128" s="878"/>
      <c r="AE128" s="879"/>
      <c r="AF128" s="880">
        <v>11399</v>
      </c>
      <c r="AG128" s="878"/>
      <c r="AH128" s="878"/>
      <c r="AI128" s="878"/>
      <c r="AJ128" s="879"/>
      <c r="AK128" s="880">
        <v>11380</v>
      </c>
      <c r="AL128" s="878"/>
      <c r="AM128" s="878"/>
      <c r="AN128" s="878"/>
      <c r="AO128" s="879"/>
      <c r="AP128" s="881"/>
      <c r="AQ128" s="882"/>
      <c r="AR128" s="882"/>
      <c r="AS128" s="882"/>
      <c r="AT128" s="883"/>
      <c r="AU128" s="864"/>
      <c r="AV128" s="864"/>
      <c r="AW128" s="864"/>
      <c r="AX128" s="721" t="s">
        <v>429</v>
      </c>
      <c r="AY128" s="722"/>
      <c r="AZ128" s="722"/>
      <c r="BA128" s="722"/>
      <c r="BB128" s="722"/>
      <c r="BC128" s="722"/>
      <c r="BD128" s="722"/>
      <c r="BE128" s="723"/>
      <c r="BF128" s="884" t="s">
        <v>67</v>
      </c>
      <c r="BG128" s="885"/>
      <c r="BH128" s="885"/>
      <c r="BI128" s="885"/>
      <c r="BJ128" s="885"/>
      <c r="BK128" s="885"/>
      <c r="BL128" s="886"/>
      <c r="BM128" s="884">
        <v>15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430</v>
      </c>
      <c r="CQ128" s="892"/>
      <c r="CR128" s="892"/>
      <c r="CS128" s="892"/>
      <c r="CT128" s="892"/>
      <c r="CU128" s="892"/>
      <c r="CV128" s="892"/>
      <c r="CW128" s="892"/>
      <c r="CX128" s="892"/>
      <c r="CY128" s="892"/>
      <c r="CZ128" s="892"/>
      <c r="DA128" s="892"/>
      <c r="DB128" s="892"/>
      <c r="DC128" s="892"/>
      <c r="DD128" s="892"/>
      <c r="DE128" s="892"/>
      <c r="DF128" s="893"/>
      <c r="DG128" s="894" t="s">
        <v>67</v>
      </c>
      <c r="DH128" s="895"/>
      <c r="DI128" s="895"/>
      <c r="DJ128" s="895"/>
      <c r="DK128" s="895"/>
      <c r="DL128" s="895" t="s">
        <v>67</v>
      </c>
      <c r="DM128" s="895"/>
      <c r="DN128" s="895"/>
      <c r="DO128" s="895"/>
      <c r="DP128" s="895"/>
      <c r="DQ128" s="895" t="s">
        <v>67</v>
      </c>
      <c r="DR128" s="895"/>
      <c r="DS128" s="895"/>
      <c r="DT128" s="895"/>
      <c r="DU128" s="895"/>
      <c r="DV128" s="896" t="s">
        <v>67</v>
      </c>
      <c r="DW128" s="896"/>
      <c r="DX128" s="896"/>
      <c r="DY128" s="896"/>
      <c r="DZ128" s="897"/>
    </row>
    <row r="129" spans="1:131" s="499" customFormat="1" ht="26.25" customHeight="1" x14ac:dyDescent="0.15">
      <c r="A129" s="745" t="s">
        <v>47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431</v>
      </c>
      <c r="X129" s="899"/>
      <c r="Y129" s="899"/>
      <c r="Z129" s="900"/>
      <c r="AA129" s="773">
        <v>1900948</v>
      </c>
      <c r="AB129" s="774"/>
      <c r="AC129" s="774"/>
      <c r="AD129" s="774"/>
      <c r="AE129" s="775"/>
      <c r="AF129" s="776">
        <v>1892718</v>
      </c>
      <c r="AG129" s="774"/>
      <c r="AH129" s="774"/>
      <c r="AI129" s="774"/>
      <c r="AJ129" s="775"/>
      <c r="AK129" s="776">
        <v>1889992</v>
      </c>
      <c r="AL129" s="774"/>
      <c r="AM129" s="774"/>
      <c r="AN129" s="774"/>
      <c r="AO129" s="775"/>
      <c r="AP129" s="901"/>
      <c r="AQ129" s="902"/>
      <c r="AR129" s="902"/>
      <c r="AS129" s="902"/>
      <c r="AT129" s="903"/>
      <c r="AU129" s="904"/>
      <c r="AV129" s="904"/>
      <c r="AW129" s="904"/>
      <c r="AX129" s="905" t="s">
        <v>432</v>
      </c>
      <c r="AY129" s="758"/>
      <c r="AZ129" s="758"/>
      <c r="BA129" s="758"/>
      <c r="BB129" s="758"/>
      <c r="BC129" s="758"/>
      <c r="BD129" s="758"/>
      <c r="BE129" s="759"/>
      <c r="BF129" s="906" t="s">
        <v>67</v>
      </c>
      <c r="BG129" s="907"/>
      <c r="BH129" s="907"/>
      <c r="BI129" s="907"/>
      <c r="BJ129" s="907"/>
      <c r="BK129" s="907"/>
      <c r="BL129" s="908"/>
      <c r="BM129" s="906">
        <v>20</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433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434</v>
      </c>
      <c r="X130" s="899"/>
      <c r="Y130" s="899"/>
      <c r="Z130" s="900"/>
      <c r="AA130" s="773">
        <v>231429</v>
      </c>
      <c r="AB130" s="774"/>
      <c r="AC130" s="774"/>
      <c r="AD130" s="774"/>
      <c r="AE130" s="775"/>
      <c r="AF130" s="776">
        <v>233750</v>
      </c>
      <c r="AG130" s="774"/>
      <c r="AH130" s="774"/>
      <c r="AI130" s="774"/>
      <c r="AJ130" s="775"/>
      <c r="AK130" s="776">
        <v>230408</v>
      </c>
      <c r="AL130" s="774"/>
      <c r="AM130" s="774"/>
      <c r="AN130" s="774"/>
      <c r="AO130" s="775"/>
      <c r="AP130" s="901"/>
      <c r="AQ130" s="902"/>
      <c r="AR130" s="902"/>
      <c r="AS130" s="902"/>
      <c r="AT130" s="903"/>
      <c r="AU130" s="904"/>
      <c r="AV130" s="904"/>
      <c r="AW130" s="904"/>
      <c r="AX130" s="905" t="s">
        <v>435</v>
      </c>
      <c r="AY130" s="758"/>
      <c r="AZ130" s="758"/>
      <c r="BA130" s="758"/>
      <c r="BB130" s="758"/>
      <c r="BC130" s="758"/>
      <c r="BD130" s="758"/>
      <c r="BE130" s="759"/>
      <c r="BF130" s="912">
        <v>4.9000000000000004</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436</v>
      </c>
      <c r="X131" s="920"/>
      <c r="Y131" s="920"/>
      <c r="Z131" s="921"/>
      <c r="AA131" s="817">
        <v>1669519</v>
      </c>
      <c r="AB131" s="818"/>
      <c r="AC131" s="818"/>
      <c r="AD131" s="818"/>
      <c r="AE131" s="819"/>
      <c r="AF131" s="820">
        <v>1658968</v>
      </c>
      <c r="AG131" s="818"/>
      <c r="AH131" s="818"/>
      <c r="AI131" s="818"/>
      <c r="AJ131" s="819"/>
      <c r="AK131" s="820">
        <v>1659584</v>
      </c>
      <c r="AL131" s="818"/>
      <c r="AM131" s="818"/>
      <c r="AN131" s="818"/>
      <c r="AO131" s="819"/>
      <c r="AP131" s="922"/>
      <c r="AQ131" s="923"/>
      <c r="AR131" s="923"/>
      <c r="AS131" s="923"/>
      <c r="AT131" s="924"/>
      <c r="AU131" s="904"/>
      <c r="AV131" s="904"/>
      <c r="AW131" s="904"/>
      <c r="AX131" s="925" t="s">
        <v>437</v>
      </c>
      <c r="AY131" s="892"/>
      <c r="AZ131" s="892"/>
      <c r="BA131" s="892"/>
      <c r="BB131" s="892"/>
      <c r="BC131" s="892"/>
      <c r="BD131" s="892"/>
      <c r="BE131" s="893"/>
      <c r="BF131" s="926" t="s">
        <v>67</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438</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439</v>
      </c>
      <c r="W132" s="934"/>
      <c r="X132" s="934"/>
      <c r="Y132" s="934"/>
      <c r="Z132" s="935"/>
      <c r="AA132" s="936">
        <v>5.348606395</v>
      </c>
      <c r="AB132" s="937"/>
      <c r="AC132" s="937"/>
      <c r="AD132" s="937"/>
      <c r="AE132" s="938"/>
      <c r="AF132" s="939">
        <v>4.9788784350000004</v>
      </c>
      <c r="AG132" s="937"/>
      <c r="AH132" s="937"/>
      <c r="AI132" s="937"/>
      <c r="AJ132" s="938"/>
      <c r="AK132" s="939">
        <v>4.6029004860000002</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440</v>
      </c>
      <c r="W133" s="945"/>
      <c r="X133" s="945"/>
      <c r="Y133" s="945"/>
      <c r="Z133" s="946"/>
      <c r="AA133" s="947">
        <v>5.2</v>
      </c>
      <c r="AB133" s="948"/>
      <c r="AC133" s="948"/>
      <c r="AD133" s="948"/>
      <c r="AE133" s="949"/>
      <c r="AF133" s="947">
        <v>5</v>
      </c>
      <c r="AG133" s="948"/>
      <c r="AH133" s="948"/>
      <c r="AI133" s="948"/>
      <c r="AJ133" s="949"/>
      <c r="AK133" s="947">
        <v>4.9000000000000004</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cBze0au6GXwiwQRxG2xDD8/PmtMBSG24Ag2cLdhrwh2au385zhinoEhrfAPGUSnShnQX5z59HpLUXP1DzMoMMg==" saltValue="40+Hc+F7UqvJN8SuzzI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0"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441</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ltEesxo4qASikk+9JpjVc5NP9FArisMA6A3m6245rAxo9bNn7rqmo6CogGvVOcgalOwFb+eYCbf8IEPIy3Inw==" saltValue="Z/81qaLEEuaAb0tirkEv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ZcKIfshV6uIBk0s/Fb1xN38lKjtr4yu6TNIO6y/WcuF1u+XDQqAoR4/C2ZOeltNCEUKFEVyVJxFHdV/6N1i/Q==" saltValue="UGUryT5SzAvjCWdAlQbk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442</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443</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444</v>
      </c>
      <c r="AP7" s="965"/>
      <c r="AQ7" s="966" t="s">
        <v>445</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446</v>
      </c>
      <c r="AQ8" s="973" t="s">
        <v>447</v>
      </c>
      <c r="AR8" s="974" t="s">
        <v>448</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449</v>
      </c>
      <c r="AL9" s="976"/>
      <c r="AM9" s="976"/>
      <c r="AN9" s="977"/>
      <c r="AO9" s="978">
        <v>593233</v>
      </c>
      <c r="AP9" s="978">
        <v>111973</v>
      </c>
      <c r="AQ9" s="979">
        <v>137457</v>
      </c>
      <c r="AR9" s="980">
        <v>-18.5</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450</v>
      </c>
      <c r="AL10" s="976"/>
      <c r="AM10" s="976"/>
      <c r="AN10" s="977"/>
      <c r="AO10" s="981">
        <v>12643</v>
      </c>
      <c r="AP10" s="981">
        <v>2386</v>
      </c>
      <c r="AQ10" s="982">
        <v>16552</v>
      </c>
      <c r="AR10" s="983">
        <v>-85.6</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451</v>
      </c>
      <c r="AL11" s="976"/>
      <c r="AM11" s="976"/>
      <c r="AN11" s="977"/>
      <c r="AO11" s="981">
        <v>87577</v>
      </c>
      <c r="AP11" s="981">
        <v>16530</v>
      </c>
      <c r="AQ11" s="982">
        <v>23820</v>
      </c>
      <c r="AR11" s="983">
        <v>-30.6</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452</v>
      </c>
      <c r="AL12" s="976"/>
      <c r="AM12" s="976"/>
      <c r="AN12" s="977"/>
      <c r="AO12" s="981" t="s">
        <v>453</v>
      </c>
      <c r="AP12" s="981" t="s">
        <v>453</v>
      </c>
      <c r="AQ12" s="982">
        <v>3889</v>
      </c>
      <c r="AR12" s="983" t="s">
        <v>453</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454</v>
      </c>
      <c r="AL13" s="976"/>
      <c r="AM13" s="976"/>
      <c r="AN13" s="977"/>
      <c r="AO13" s="981" t="s">
        <v>453</v>
      </c>
      <c r="AP13" s="981" t="s">
        <v>453</v>
      </c>
      <c r="AQ13" s="982" t="s">
        <v>453</v>
      </c>
      <c r="AR13" s="983" t="s">
        <v>453</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455</v>
      </c>
      <c r="AL14" s="976"/>
      <c r="AM14" s="976"/>
      <c r="AN14" s="977"/>
      <c r="AO14" s="981">
        <v>31017</v>
      </c>
      <c r="AP14" s="981">
        <v>5854</v>
      </c>
      <c r="AQ14" s="982">
        <v>6581</v>
      </c>
      <c r="AR14" s="983">
        <v>-11</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456</v>
      </c>
      <c r="AL15" s="976"/>
      <c r="AM15" s="976"/>
      <c r="AN15" s="977"/>
      <c r="AO15" s="981">
        <v>15594</v>
      </c>
      <c r="AP15" s="981">
        <v>2943</v>
      </c>
      <c r="AQ15" s="982">
        <v>3467</v>
      </c>
      <c r="AR15" s="983">
        <v>-15.1</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457</v>
      </c>
      <c r="AL16" s="985"/>
      <c r="AM16" s="985"/>
      <c r="AN16" s="986"/>
      <c r="AO16" s="981">
        <v>-51253</v>
      </c>
      <c r="AP16" s="981">
        <v>-9674</v>
      </c>
      <c r="AQ16" s="982">
        <v>-13853</v>
      </c>
      <c r="AR16" s="983">
        <v>-30.2</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128</v>
      </c>
      <c r="AL17" s="985"/>
      <c r="AM17" s="985"/>
      <c r="AN17" s="986"/>
      <c r="AO17" s="981">
        <v>688811</v>
      </c>
      <c r="AP17" s="981">
        <v>130013</v>
      </c>
      <c r="AQ17" s="982">
        <v>177914</v>
      </c>
      <c r="AR17" s="983">
        <v>-26.9</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458</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459</v>
      </c>
      <c r="AP20" s="992" t="s">
        <v>460</v>
      </c>
      <c r="AQ20" s="993" t="s">
        <v>461</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462</v>
      </c>
      <c r="AL21" s="997"/>
      <c r="AM21" s="997"/>
      <c r="AN21" s="998"/>
      <c r="AO21" s="999">
        <v>11.51</v>
      </c>
      <c r="AP21" s="1000">
        <v>15.77</v>
      </c>
      <c r="AQ21" s="1001">
        <v>-4.26</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463</v>
      </c>
      <c r="AL22" s="997"/>
      <c r="AM22" s="997"/>
      <c r="AN22" s="998"/>
      <c r="AO22" s="1004">
        <v>95.9</v>
      </c>
      <c r="AP22" s="1005">
        <v>96</v>
      </c>
      <c r="AQ22" s="1006">
        <v>-0.1</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464</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465</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466</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444</v>
      </c>
      <c r="AP30" s="965"/>
      <c r="AQ30" s="966" t="s">
        <v>445</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446</v>
      </c>
      <c r="AQ31" s="973" t="s">
        <v>447</v>
      </c>
      <c r="AR31" s="974" t="s">
        <v>448</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467</v>
      </c>
      <c r="AL32" s="1015"/>
      <c r="AM32" s="1015"/>
      <c r="AN32" s="1016"/>
      <c r="AO32" s="1017">
        <v>214025</v>
      </c>
      <c r="AP32" s="1017">
        <v>40397</v>
      </c>
      <c r="AQ32" s="1018">
        <v>107318</v>
      </c>
      <c r="AR32" s="1019">
        <v>-62.4</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468</v>
      </c>
      <c r="AL33" s="1015"/>
      <c r="AM33" s="1015"/>
      <c r="AN33" s="1016"/>
      <c r="AO33" s="1017" t="s">
        <v>453</v>
      </c>
      <c r="AP33" s="1017" t="s">
        <v>453</v>
      </c>
      <c r="AQ33" s="1018">
        <v>192</v>
      </c>
      <c r="AR33" s="1019" t="s">
        <v>453</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469</v>
      </c>
      <c r="AL34" s="1015"/>
      <c r="AM34" s="1015"/>
      <c r="AN34" s="1016"/>
      <c r="AO34" s="1017" t="s">
        <v>453</v>
      </c>
      <c r="AP34" s="1017" t="s">
        <v>453</v>
      </c>
      <c r="AQ34" s="1018">
        <v>281</v>
      </c>
      <c r="AR34" s="1019" t="s">
        <v>453</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470</v>
      </c>
      <c r="AL35" s="1015"/>
      <c r="AM35" s="1015"/>
      <c r="AN35" s="1016"/>
      <c r="AO35" s="1017">
        <v>42464</v>
      </c>
      <c r="AP35" s="1017">
        <v>8015</v>
      </c>
      <c r="AQ35" s="1018">
        <v>22732</v>
      </c>
      <c r="AR35" s="1019">
        <v>-64.7</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471</v>
      </c>
      <c r="AL36" s="1015"/>
      <c r="AM36" s="1015"/>
      <c r="AN36" s="1016"/>
      <c r="AO36" s="1017">
        <v>59655</v>
      </c>
      <c r="AP36" s="1017">
        <v>11260</v>
      </c>
      <c r="AQ36" s="1018">
        <v>3735</v>
      </c>
      <c r="AR36" s="1019">
        <v>201.5</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472</v>
      </c>
      <c r="AL37" s="1015"/>
      <c r="AM37" s="1015"/>
      <c r="AN37" s="1016"/>
      <c r="AO37" s="1017">
        <v>2033</v>
      </c>
      <c r="AP37" s="1017">
        <v>384</v>
      </c>
      <c r="AQ37" s="1018">
        <v>1596</v>
      </c>
      <c r="AR37" s="1019">
        <v>-75.900000000000006</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473</v>
      </c>
      <c r="AL38" s="1021"/>
      <c r="AM38" s="1021"/>
      <c r="AN38" s="1022"/>
      <c r="AO38" s="1023" t="s">
        <v>453</v>
      </c>
      <c r="AP38" s="1023" t="s">
        <v>453</v>
      </c>
      <c r="AQ38" s="1024">
        <v>19</v>
      </c>
      <c r="AR38" s="1006" t="s">
        <v>453</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474</v>
      </c>
      <c r="AL39" s="1021"/>
      <c r="AM39" s="1021"/>
      <c r="AN39" s="1022"/>
      <c r="AO39" s="1017">
        <v>-11380</v>
      </c>
      <c r="AP39" s="1017">
        <v>-2148</v>
      </c>
      <c r="AQ39" s="1018">
        <v>-5126</v>
      </c>
      <c r="AR39" s="1019">
        <v>-58.1</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475</v>
      </c>
      <c r="AL40" s="1015"/>
      <c r="AM40" s="1015"/>
      <c r="AN40" s="1016"/>
      <c r="AO40" s="1017">
        <v>-230408</v>
      </c>
      <c r="AP40" s="1017">
        <v>-43490</v>
      </c>
      <c r="AQ40" s="1018">
        <v>-92432</v>
      </c>
      <c r="AR40" s="1019">
        <v>-52.9</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239</v>
      </c>
      <c r="AL41" s="1026"/>
      <c r="AM41" s="1026"/>
      <c r="AN41" s="1027"/>
      <c r="AO41" s="1017">
        <v>76389</v>
      </c>
      <c r="AP41" s="1017">
        <v>14418</v>
      </c>
      <c r="AQ41" s="1018">
        <v>38314</v>
      </c>
      <c r="AR41" s="1019">
        <v>-62.4</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476</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477</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478</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444</v>
      </c>
      <c r="AN49" s="1038" t="s">
        <v>479</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480</v>
      </c>
      <c r="AO50" s="1045" t="s">
        <v>481</v>
      </c>
      <c r="AP50" s="1046" t="s">
        <v>482</v>
      </c>
      <c r="AQ50" s="1047" t="s">
        <v>483</v>
      </c>
      <c r="AR50" s="1048" t="s">
        <v>484</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485</v>
      </c>
      <c r="AL51" s="1036"/>
      <c r="AM51" s="1049">
        <v>589190</v>
      </c>
      <c r="AN51" s="1050">
        <v>106795</v>
      </c>
      <c r="AO51" s="1051">
        <v>18.8</v>
      </c>
      <c r="AP51" s="1052">
        <v>175675</v>
      </c>
      <c r="AQ51" s="1053">
        <v>0.6</v>
      </c>
      <c r="AR51" s="1054">
        <v>18.2</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486</v>
      </c>
      <c r="AM52" s="1057">
        <v>308893</v>
      </c>
      <c r="AN52" s="1058">
        <v>55989</v>
      </c>
      <c r="AO52" s="1059">
        <v>14.6</v>
      </c>
      <c r="AP52" s="1060">
        <v>87698</v>
      </c>
      <c r="AQ52" s="1061">
        <v>10</v>
      </c>
      <c r="AR52" s="1062">
        <v>4.5999999999999996</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487</v>
      </c>
      <c r="AL53" s="1036"/>
      <c r="AM53" s="1049">
        <v>544225</v>
      </c>
      <c r="AN53" s="1050">
        <v>99620</v>
      </c>
      <c r="AO53" s="1051">
        <v>-6.7</v>
      </c>
      <c r="AP53" s="1052">
        <v>162193</v>
      </c>
      <c r="AQ53" s="1053">
        <v>-7.7</v>
      </c>
      <c r="AR53" s="1054">
        <v>1</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486</v>
      </c>
      <c r="AM54" s="1057">
        <v>271291</v>
      </c>
      <c r="AN54" s="1058">
        <v>49660</v>
      </c>
      <c r="AO54" s="1059">
        <v>-11.3</v>
      </c>
      <c r="AP54" s="1060">
        <v>79985</v>
      </c>
      <c r="AQ54" s="1061">
        <v>-8.8000000000000007</v>
      </c>
      <c r="AR54" s="1062">
        <v>-2.5</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488</v>
      </c>
      <c r="AL55" s="1036"/>
      <c r="AM55" s="1049">
        <v>434906</v>
      </c>
      <c r="AN55" s="1050">
        <v>80583</v>
      </c>
      <c r="AO55" s="1051">
        <v>-19.100000000000001</v>
      </c>
      <c r="AP55" s="1052">
        <v>168868</v>
      </c>
      <c r="AQ55" s="1053">
        <v>4.0999999999999996</v>
      </c>
      <c r="AR55" s="1054">
        <v>-23.2</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486</v>
      </c>
      <c r="AM56" s="1057">
        <v>133237</v>
      </c>
      <c r="AN56" s="1058">
        <v>24687</v>
      </c>
      <c r="AO56" s="1059">
        <v>-50.3</v>
      </c>
      <c r="AP56" s="1060">
        <v>79360</v>
      </c>
      <c r="AQ56" s="1061">
        <v>-0.8</v>
      </c>
      <c r="AR56" s="1062">
        <v>-49.5</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489</v>
      </c>
      <c r="AL57" s="1036"/>
      <c r="AM57" s="1049">
        <v>499574</v>
      </c>
      <c r="AN57" s="1050">
        <v>93887</v>
      </c>
      <c r="AO57" s="1051">
        <v>16.5</v>
      </c>
      <c r="AP57" s="1052">
        <v>202870</v>
      </c>
      <c r="AQ57" s="1053">
        <v>20.100000000000001</v>
      </c>
      <c r="AR57" s="1054">
        <v>-3.6</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486</v>
      </c>
      <c r="AM58" s="1057">
        <v>166086</v>
      </c>
      <c r="AN58" s="1058">
        <v>31213</v>
      </c>
      <c r="AO58" s="1059">
        <v>26.4</v>
      </c>
      <c r="AP58" s="1060">
        <v>79735</v>
      </c>
      <c r="AQ58" s="1061">
        <v>0.5</v>
      </c>
      <c r="AR58" s="1062">
        <v>25.9</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490</v>
      </c>
      <c r="AL59" s="1036"/>
      <c r="AM59" s="1049">
        <v>574276</v>
      </c>
      <c r="AN59" s="1050">
        <v>108395</v>
      </c>
      <c r="AO59" s="1051">
        <v>15.5</v>
      </c>
      <c r="AP59" s="1052">
        <v>167497</v>
      </c>
      <c r="AQ59" s="1053">
        <v>-17.399999999999999</v>
      </c>
      <c r="AR59" s="1054">
        <v>32.9</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486</v>
      </c>
      <c r="AM60" s="1057">
        <v>135666</v>
      </c>
      <c r="AN60" s="1058">
        <v>25607</v>
      </c>
      <c r="AO60" s="1059">
        <v>-18</v>
      </c>
      <c r="AP60" s="1060">
        <v>82571</v>
      </c>
      <c r="AQ60" s="1061">
        <v>3.6</v>
      </c>
      <c r="AR60" s="1062">
        <v>-21.6</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491</v>
      </c>
      <c r="AL61" s="1063"/>
      <c r="AM61" s="1064">
        <v>528434</v>
      </c>
      <c r="AN61" s="1065">
        <v>97856</v>
      </c>
      <c r="AO61" s="1066">
        <v>5</v>
      </c>
      <c r="AP61" s="1067">
        <v>175421</v>
      </c>
      <c r="AQ61" s="1068">
        <v>-0.1</v>
      </c>
      <c r="AR61" s="1054">
        <v>5.0999999999999996</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486</v>
      </c>
      <c r="AM62" s="1057">
        <v>203035</v>
      </c>
      <c r="AN62" s="1058">
        <v>37431</v>
      </c>
      <c r="AO62" s="1059">
        <v>-7.7</v>
      </c>
      <c r="AP62" s="1060">
        <v>81870</v>
      </c>
      <c r="AQ62" s="1061">
        <v>0.9</v>
      </c>
      <c r="AR62" s="1062">
        <v>-8.6</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W//wsSIpfnMwiofbxQIVUxedAL9eW5RlLZpHKMMYbwQUp0/kmPI8cFy3UnGXbsuAmNSNxkiWVc6hw235+1Pasg==" saltValue="/63UypQqfp9zIUGhp0P85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9QepfVilWfNoVYrlYSq/i/844zg2sI5da7FBx2bFAxARGX4eFWW0wVZFkFUZLCw/3ofj7nWcGiY+8gSPJDJbw==" saltValue="9chPhx0ox5zwfDvBabTJ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8" zoomScaleNormal="68"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PzBs2qUCdjnMFlO06dChmZdymPgme1h1CvOyK5SU8DP4ZZHtwKeEatqtJG95X7pYiZ+WCv78dZZ5Zu/u2V0wA==" saltValue="QEbp6iyppfa+Y98Ksxwh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43" zoomScale="70" zoomScaleNormal="7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492</v>
      </c>
    </row>
    <row r="46" spans="2:10" ht="29.25" customHeight="1" thickBot="1" x14ac:dyDescent="0.25">
      <c r="B46" s="1074" t="s">
        <v>27</v>
      </c>
      <c r="C46" s="1075"/>
      <c r="D46" s="1075"/>
      <c r="E46" s="1076" t="s">
        <v>493</v>
      </c>
      <c r="F46" s="1077" t="s">
        <v>4</v>
      </c>
      <c r="G46" s="1078" t="s">
        <v>5</v>
      </c>
      <c r="H46" s="1078" t="s">
        <v>6</v>
      </c>
      <c r="I46" s="1078" t="s">
        <v>7</v>
      </c>
      <c r="J46" s="1079" t="s">
        <v>8</v>
      </c>
    </row>
    <row r="47" spans="2:10" ht="57.75" customHeight="1" x14ac:dyDescent="0.15">
      <c r="B47" s="1080"/>
      <c r="C47" s="1081" t="s">
        <v>494</v>
      </c>
      <c r="D47" s="1081"/>
      <c r="E47" s="1082"/>
      <c r="F47" s="1083">
        <v>32.21</v>
      </c>
      <c r="G47" s="1084">
        <v>24.62</v>
      </c>
      <c r="H47" s="1084">
        <v>23.97</v>
      </c>
      <c r="I47" s="1084">
        <v>23.03</v>
      </c>
      <c r="J47" s="1085">
        <v>22.54</v>
      </c>
    </row>
    <row r="48" spans="2:10" ht="57.75" customHeight="1" x14ac:dyDescent="0.15">
      <c r="B48" s="1086"/>
      <c r="C48" s="1087" t="s">
        <v>495</v>
      </c>
      <c r="D48" s="1087"/>
      <c r="E48" s="1088"/>
      <c r="F48" s="1089">
        <v>2.65</v>
      </c>
      <c r="G48" s="1090">
        <v>8.3800000000000008</v>
      </c>
      <c r="H48" s="1090">
        <v>8.1999999999999993</v>
      </c>
      <c r="I48" s="1090">
        <v>7</v>
      </c>
      <c r="J48" s="1091">
        <v>4.21</v>
      </c>
    </row>
    <row r="49" spans="2:10" ht="57.75" customHeight="1" thickBot="1" x14ac:dyDescent="0.2">
      <c r="B49" s="1092"/>
      <c r="C49" s="1093" t="s">
        <v>496</v>
      </c>
      <c r="D49" s="1093"/>
      <c r="E49" s="1094"/>
      <c r="F49" s="1095" t="s">
        <v>497</v>
      </c>
      <c r="G49" s="1096" t="s">
        <v>498</v>
      </c>
      <c r="H49" s="1096" t="s">
        <v>499</v>
      </c>
      <c r="I49" s="1096" t="s">
        <v>500</v>
      </c>
      <c r="J49" s="1097"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xCsBycwZDmbu6DJj29WygvsOO/XKXSm6yy5OnFuylts43E0caDAieYXE3iUUmzR2rdt8Pe0YJtOzdjOi44U0g==" saltValue="00oNhPIKrgAoF+54N6FB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2020-09-16T08:02:02Z</cp:lastPrinted>
  <dcterms:created xsi:type="dcterms:W3CDTF">2020-07-20T10:12:57Z</dcterms:created>
  <dcterms:modified xsi:type="dcterms:W3CDTF">2020-10-01T12:02:56Z</dcterms:modified>
  <cp:category/>
</cp:coreProperties>
</file>