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NAS_Public\_NAS_Media\平成31年度\03 普通会計決算統計（H30）\06 平成30年度財政状況資料集\08 市町村→県\"/>
    </mc:Choice>
  </mc:AlternateContent>
  <bookViews>
    <workbookView xWindow="-120" yWindow="-120" windowWidth="20730" windowHeight="11160" firstSheet="14"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C36" i="10"/>
  <c r="CO35" i="10"/>
  <c r="BE35" i="10"/>
  <c r="C35" i="10"/>
  <c r="CO34" i="10"/>
  <c r="BE34" i="10"/>
  <c r="C34" i="10"/>
  <c r="U34" i="10" s="1"/>
  <c r="U35" i="10" s="1"/>
  <c r="U36" i="10" s="1"/>
  <c r="BW34" i="10" l="1"/>
  <c r="BW35" i="10" s="1"/>
  <c r="BW36" i="10" s="1"/>
  <c r="BW37" i="10" s="1"/>
  <c r="BW38" i="10" s="1"/>
  <c r="BW39" i="10" s="1"/>
  <c r="AM34" i="10"/>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<sst xmlns="http://schemas.openxmlformats.org/spreadsheetml/2006/main" count="1093" uniqueCount="586">
  <si>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</si>
  <si>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</si>
  <si>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</si>
  <si>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</si>
  <si>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</si>
  <si>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</si>
  <si>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</si>
  <si>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</si>
  <si>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</si>
  <si>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</si>
  <si>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</si>
  <si>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</si>
  <si>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</si>
  <si>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</si>
  <si>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</si>
  <si>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</si>
  <si>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</si>
  <si>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</si>
  <si>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</si>
  <si>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</si>
  <si>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</si>
  <si>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</si>
  <si>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</si>
  <si>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</si>
  <si>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</si>
  <si>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</si>
  <si>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</si>
  <si>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</si>
  <si>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</si>
  <si>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</si>
  <si>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</si>
  <si>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</si>
  <si>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</si>
  <si>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</si>
  <si>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</si>
  <si>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</si>
  <si>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</si>
  <si>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</si>
  <si>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</si>
  <si>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</si>
  <si>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</si>
  <si>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</si>
  <si>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</si>
  <si>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</si>
  <si>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</si>
  <si>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</si>
  <si>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</si>
  <si>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</si>
  <si>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</si>
  <si>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</si>
  <si>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</si>
  <si>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</si>
  <si>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</si>
  <si>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</si>
  <si>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</si>
  <si>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</si>
  <si>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</si>
  <si>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</si>
  <si>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</si>
  <si>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</si>
  <si>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</si>
  <si>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</si>
  <si>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</si>
  <si>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</si>
  <si>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</si>
  <si>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</si>
  <si>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</si>
  <si>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</si>
  <si>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</si>
  <si>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</si>
  <si>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</si>
  <si>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</si>
  <si>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</si>
  <si>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</si>
  <si>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</si>
  <si>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</si>
  <si>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</si>
  <si>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</si>
  <si>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</si>
  <si>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</si>
  <si>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</si>
  <si>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</si>
  <si>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</si>
  <si>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</si>
  <si>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</si>
  <si>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Ⅱ－３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</si>
  <si>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</si>
  <si>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</si>
  <si>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</si>
  <si>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</si>
  <si>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</si>
  <si>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</si>
  <si>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</si>
  <si>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</si>
  <si>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</si>
  <si>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</si>
  <si>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</si>
  <si>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</si>
  <si>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合志市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</si>
  <si>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</si>
  <si>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</si>
  <si>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</si>
  <si>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</si>
  <si>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</si>
  <si>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</si>
  <si>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</si>
  <si>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</si>
  <si>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</si>
  <si>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</si>
  <si>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</si>
  <si>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</si>
  <si>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</si>
  <si>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</si>
  <si>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</si>
  <si>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</si>
  <si>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</si>
  <si>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</si>
  <si>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</si>
  <si>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</si>
  <si>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</si>
  <si>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</si>
  <si>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</si>
  <si>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</si>
  <si>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</si>
  <si>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6.1</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</si>
  <si>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</si>
  <si>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</si>
  <si>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</si>
  <si>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</si>
  <si>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</si>
  <si>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</si>
  <si>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</si>
  <si>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</si>
  <si>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</si>
  <si>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</si>
  <si>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</si>
  <si>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</si>
  <si>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</si>
  <si>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</si>
  <si>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</si>
  <si>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</si>
  <si>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</si>
  <si>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</si>
  <si>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</si>
  <si>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</si>
  <si>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</si>
  <si>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</si>
  <si>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</si>
  <si>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</si>
  <si>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</si>
  <si>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</si>
  <si>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</si>
  <si>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</si>
  <si>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4"/>
  </si>
  <si>
    <t>うち日本人(％)</t>
    <phoneticPr fontId="5"/>
  </si>
  <si>
    <t>1.0</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</si>
  <si>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</si>
  <si>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</si>
  <si>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</si>
  <si>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</si>
  <si>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</si>
  <si>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</si>
  <si>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</si>
  <si>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</si>
  <si>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</si>
  <si>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</si>
  <si>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</si>
  <si>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</si>
  <si>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</si>
  <si>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</si>
  <si>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</si>
  <si>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</si>
  <si>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</si>
  <si>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</si>
  <si>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</si>
  <si>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</si>
  <si>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</si>
  <si>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</si>
  <si>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</si>
  <si>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</si>
  <si>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</si>
  <si>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</si>
  <si>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</si>
  <si>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</si>
  <si>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</si>
  <si>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</si>
  <si>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</si>
  <si>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</si>
  <si>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</si>
  <si>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</si>
  <si>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</si>
  <si>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</si>
  <si>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</si>
  <si>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</si>
  <si>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</si>
  <si>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</si>
  <si>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</si>
  <si>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</si>
  <si>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</si>
  <si>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</si>
  <si>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</si>
  <si>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</si>
  <si>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</si>
  <si>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</si>
  <si>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</si>
  <si>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</si>
  <si>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</si>
  <si>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</si>
  <si>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</si>
  <si>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</si>
  <si>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</si>
  <si>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</si>
  <si>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</si>
  <si>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</si>
  <si>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熊本県合志市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</si>
  <si>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</si>
  <si>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</si>
  <si>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</si>
  <si>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</si>
  <si>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</si>
  <si>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</si>
  <si>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</si>
  <si>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</si>
  <si>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</si>
  <si>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</si>
  <si>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</si>
  <si>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</si>
  <si>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</si>
  <si>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</si>
  <si>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</si>
  <si>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</si>
  <si>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</si>
  <si>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</si>
  <si>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</si>
  <si>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</si>
  <si>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</si>
  <si>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</si>
  <si>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</si>
  <si>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</si>
  <si>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</si>
  <si>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</si>
  <si>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</si>
  <si>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</si>
  <si>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</si>
  <si>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</si>
  <si>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</si>
  <si>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</si>
  <si>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</si>
  <si>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</si>
  <si>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</si>
  <si>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</si>
  <si>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</si>
  <si>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</si>
  <si>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</si>
  <si>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</si>
  <si>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</si>
  <si>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</si>
  <si>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</si>
  <si>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</si>
  <si>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</si>
  <si>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</si>
  <si>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</si>
  <si>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</si>
  <si>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</si>
  <si>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</si>
  <si>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</si>
  <si>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</si>
  <si>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</si>
  <si>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</si>
  <si>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</si>
  <si>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</si>
  <si>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</si>
  <si>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</si>
  <si>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</si>
  <si>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</si>
  <si>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</si>
  <si>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</si>
  <si>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</si>
  <si>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</si>
  <si>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</si>
  <si>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</si>
  <si>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</si>
  <si>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</si>
  <si>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</si>
  <si>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</si>
  <si>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</si>
  <si>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</si>
  <si>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</si>
  <si>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</si>
  <si>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</si>
  <si>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</si>
  <si>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</si>
  <si>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</si>
  <si>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</si>
  <si>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</si>
  <si>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</si>
  <si>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</si>
  <si>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</si>
  <si>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</si>
  <si>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</si>
  <si>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</si>
  <si>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</si>
  <si>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</si>
  <si>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</si>
  <si>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</si>
  <si>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</si>
  <si>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</si>
  <si>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</si>
  <si>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</si>
  <si>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</si>
  <si>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</si>
  <si>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</si>
  <si>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</si>
  <si>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</si>
  <si>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</si>
  <si>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</si>
  <si>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</si>
  <si>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</si>
  <si>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</si>
  <si>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</si>
  <si>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</si>
  <si>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</si>
  <si>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</si>
  <si>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</si>
  <si>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</si>
  <si>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</si>
  <si>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</si>
  <si>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</si>
  <si>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</si>
  <si>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</si>
  <si>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</si>
  <si>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</si>
  <si>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</si>
  <si>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</si>
  <si>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</si>
  <si>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</si>
  <si>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</si>
  <si>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</si>
  <si>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</si>
  <si>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</si>
  <si>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</si>
  <si>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</si>
  <si>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</si>
  <si>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</si>
  <si>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</si>
  <si>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</si>
  <si>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</si>
  <si>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</si>
  <si>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</si>
  <si>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</si>
  <si>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</si>
  <si>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</si>
  <si>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</si>
  <si>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</si>
  <si>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</si>
  <si>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</si>
  <si>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</si>
  <si>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</si>
  <si>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</si>
  <si>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</si>
  <si>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</si>
  <si>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</si>
  <si>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</si>
  <si>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</si>
  <si>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熊本県合志市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</si>
  <si>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</si>
  <si>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</si>
  <si>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</si>
  <si>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</si>
  <si>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</si>
  <si>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</si>
  <si>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</si>
  <si>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</si>
  <si>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</si>
  <si>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</si>
  <si>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</si>
  <si>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</si>
  <si>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</si>
  <si>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</si>
  <si>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</si>
  <si>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</si>
  <si>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</si>
  <si>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</si>
  <si>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</si>
  <si>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</si>
  <si>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</si>
  <si>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</si>
  <si>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</si>
  <si>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</si>
  <si>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</si>
  <si>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</si>
  <si>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</si>
  <si>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</si>
  <si>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</si>
  <si>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</si>
  <si>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</si>
  <si>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</si>
  <si>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</si>
  <si>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</si>
  <si>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</si>
  <si>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</si>
  <si>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</si>
  <si>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</si>
  <si>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工業用水道事業会計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</si>
  <si>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</si>
  <si>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</si>
  <si>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</si>
  <si>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</si>
  <si>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</si>
  <si>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</si>
  <si>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</si>
  <si>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</si>
  <si>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</si>
  <si>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</si>
  <si>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</si>
  <si>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</si>
  <si>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</si>
  <si>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</si>
  <si>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</si>
  <si>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</si>
  <si>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</si>
  <si>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</si>
  <si>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</si>
  <si>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</si>
  <si>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</si>
  <si>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</si>
  <si>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</si>
  <si>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</si>
  <si>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</si>
  <si>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</si>
  <si>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</si>
  <si>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</si>
  <si>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</si>
  <si>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</si>
  <si>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</si>
  <si>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</si>
  <si>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</si>
  <si>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</si>
  <si>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</si>
  <si>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</si>
  <si>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</si>
  <si>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</si>
  <si>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</si>
  <si>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</si>
  <si>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</si>
  <si>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</si>
  <si>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</si>
  <si>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</si>
  <si>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</si>
  <si>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</si>
  <si>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</si>
  <si>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</si>
  <si>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</si>
  <si>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</si>
  <si>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</si>
  <si>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</si>
  <si>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</si>
  <si>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</si>
  <si>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</si>
  <si>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</si>
  <si>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</si>
  <si>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</si>
  <si>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</si>
  <si>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</si>
  <si>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</si>
  <si>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</si>
  <si>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</si>
  <si>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</si>
  <si>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</si>
  <si>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</si>
  <si>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</si>
  <si>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</si>
  <si>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</si>
  <si>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</si>
  <si>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</si>
  <si>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</si>
  <si>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</si>
  <si>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</si>
  <si>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</si>
  <si>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</si>
  <si>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</si>
  <si>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</si>
  <si>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</si>
  <si>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</si>
  <si>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</si>
  <si>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</si>
  <si>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</si>
  <si>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</si>
  <si>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</si>
  <si>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</si>
  <si>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</si>
  <si>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</si>
  <si>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</si>
  <si>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</si>
  <si>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</si>
  <si>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</si>
  <si>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</si>
  <si>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</si>
  <si>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</si>
  <si>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</si>
  <si>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</si>
  <si>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</si>
  <si>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</si>
  <si>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</si>
  <si>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</si>
  <si>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</si>
  <si>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</si>
  <si>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</si>
  <si>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</si>
  <si>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</si>
  <si>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</si>
  <si>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</si>
  <si>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</si>
  <si>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</si>
  <si>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</si>
  <si>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</si>
  <si>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</si>
  <si>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</si>
  <si>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</si>
  <si>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</si>
  <si>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</si>
  <si>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</si>
  <si>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</si>
  <si>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</si>
  <si>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</si>
  <si>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</si>
  <si>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</si>
  <si>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</si>
  <si>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</si>
  <si>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</si>
  <si>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</si>
  <si>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</si>
  <si>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</si>
  <si>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</si>
  <si>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</si>
  <si>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</si>
  <si>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</si>
  <si>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</si>
  <si>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</si>
  <si>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</si>
  <si>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</si>
  <si>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</si>
  <si>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</si>
  <si>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</si>
  <si>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</si>
  <si>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0.79</t>
  </si>
  <si>
    <t>▲ 5.93</t>
  </si>
  <si>
    <t>▲ 5.23</t>
  </si>
  <si>
    <t>水道事業会計</t>
  </si>
  <si>
    <t>一般会計</t>
  </si>
  <si>
    <t>下水道事業会計</t>
  </si>
  <si>
    <t>工業用水道事業会計</t>
  </si>
  <si>
    <t>介護保険特別会計</t>
  </si>
  <si>
    <t>国民健康保険特別会計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</si>
  <si>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</si>
  <si>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</si>
  <si>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</si>
  <si>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</si>
  <si>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</si>
  <si>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</si>
  <si>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</si>
  <si>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</si>
  <si>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公共施設整備基金</t>
    <rPh sb="0" eb="2">
      <t>コウキョウ</t>
    </rPh>
    <rPh sb="2" eb="4">
      <t>シセツ</t>
    </rPh>
    <rPh sb="4" eb="6">
      <t>セイビ</t>
    </rPh>
    <rPh sb="6" eb="8">
      <t>キキン</t>
    </rPh>
    <phoneticPr fontId="11"/>
  </si>
  <si>
    <t>地域福祉基金</t>
    <rPh sb="0" eb="2">
      <t>チイキ</t>
    </rPh>
    <rPh sb="2" eb="4">
      <t>フクシ</t>
    </rPh>
    <rPh sb="4" eb="6">
      <t>キキン</t>
    </rPh>
    <phoneticPr fontId="11"/>
  </si>
  <si>
    <t>ふるさと創生基金</t>
    <rPh sb="4" eb="6">
      <t>ソウセイ</t>
    </rPh>
    <rPh sb="6" eb="8">
      <t>キキン</t>
    </rPh>
    <phoneticPr fontId="11"/>
  </si>
  <si>
    <t>水と土保全基金</t>
    <rPh sb="0" eb="1">
      <t>ミズ</t>
    </rPh>
    <rPh sb="2" eb="3">
      <t>ツチ</t>
    </rPh>
    <rPh sb="3" eb="5">
      <t>ホゼン</t>
    </rPh>
    <rPh sb="5" eb="7">
      <t>キキン</t>
    </rPh>
    <phoneticPr fontId="11"/>
  </si>
  <si>
    <t>熊本県市町村総合事務組合</t>
    <rPh sb="0" eb="3">
      <t>クマモトケン</t>
    </rPh>
    <rPh sb="3" eb="6">
      <t>シチョウソン</t>
    </rPh>
    <rPh sb="6" eb="8">
      <t>ソウゴウ</t>
    </rPh>
    <rPh sb="8" eb="10">
      <t>ジム</t>
    </rPh>
    <rPh sb="10" eb="12">
      <t>クミアイ</t>
    </rPh>
    <phoneticPr fontId="2"/>
  </si>
  <si>
    <t>菊池養生園保健組合</t>
    <rPh sb="0" eb="2">
      <t>キクチ</t>
    </rPh>
    <rPh sb="2" eb="4">
      <t>ヨウジョウ</t>
    </rPh>
    <rPh sb="4" eb="5">
      <t>エン</t>
    </rPh>
    <rPh sb="5" eb="7">
      <t>ホケン</t>
    </rPh>
    <rPh sb="7" eb="9">
      <t>クミアイ</t>
    </rPh>
    <phoneticPr fontId="2"/>
  </si>
  <si>
    <t>菊池環境保全組合</t>
    <rPh sb="0" eb="2">
      <t>キクチ</t>
    </rPh>
    <rPh sb="2" eb="4">
      <t>カンキョウ</t>
    </rPh>
    <rPh sb="4" eb="6">
      <t>ホゼン</t>
    </rPh>
    <rPh sb="6" eb="8">
      <t>クミアイ</t>
    </rPh>
    <phoneticPr fontId="2"/>
  </si>
  <si>
    <t>菊池広域連合</t>
    <rPh sb="0" eb="2">
      <t>キクチ</t>
    </rPh>
    <rPh sb="2" eb="4">
      <t>コウイキ</t>
    </rPh>
    <rPh sb="4" eb="6">
      <t>レンゴウ</t>
    </rPh>
    <phoneticPr fontId="2"/>
  </si>
  <si>
    <t>熊本県後期高齢者医療広域連合（一般会計）</t>
    <rPh sb="0" eb="3">
      <t>クマモトケン</t>
    </rPh>
    <rPh sb="3" eb="5">
      <t>コウキ</t>
    </rPh>
    <rPh sb="5" eb="7">
      <t>コウレイ</t>
    </rPh>
    <rPh sb="7" eb="8">
      <t>シャ</t>
    </rPh>
    <rPh sb="8" eb="10">
      <t>イリョウ</t>
    </rPh>
    <rPh sb="10" eb="12">
      <t>コウイキ</t>
    </rPh>
    <rPh sb="12" eb="13">
      <t>レン</t>
    </rPh>
    <rPh sb="13" eb="14">
      <t>ゴウ</t>
    </rPh>
    <rPh sb="15" eb="17">
      <t>イッパン</t>
    </rPh>
    <rPh sb="17" eb="19">
      <t>カイケイ</t>
    </rPh>
    <phoneticPr fontId="2"/>
  </si>
  <si>
    <t>熊本県後期高齢者医療広域連合（後期高齢者医療特別会計）</t>
    <rPh sb="0" eb="3">
      <t>クマモトケン</t>
    </rPh>
    <rPh sb="3" eb="5">
      <t>コウキ</t>
    </rPh>
    <rPh sb="5" eb="7">
      <t>コウレイ</t>
    </rPh>
    <rPh sb="7" eb="8">
      <t>シャ</t>
    </rPh>
    <rPh sb="8" eb="10">
      <t>イリョウ</t>
    </rPh>
    <rPh sb="10" eb="12">
      <t>コウイキ</t>
    </rPh>
    <rPh sb="12" eb="13">
      <t>レン</t>
    </rPh>
    <rPh sb="13" eb="14">
      <t>ゴウ</t>
    </rPh>
    <rPh sb="15" eb="17">
      <t>コウキ</t>
    </rPh>
    <rPh sb="17" eb="19">
      <t>コウレイ</t>
    </rPh>
    <rPh sb="19" eb="20">
      <t>シャ</t>
    </rPh>
    <rPh sb="20" eb="22">
      <t>イリョウ</t>
    </rPh>
    <rPh sb="22" eb="24">
      <t>トクベツ</t>
    </rPh>
    <rPh sb="24" eb="26">
      <t>カイケイ</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</si>
  <si>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</si>
  <si>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</si>
  <si>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</si>
  <si>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</si>
  <si>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</si>
  <si>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類似団体平均と比較して将来負担比率が低い水準となっている。当市では将来負担比率は将来負担額が充当財源等を下回ったため”-”となった。有形固定資産減価償却率については類似団体平均と比較して低い水準にあるが増加しているため、平成28年度に策定した公共施設等総合管理計画に基づき適切な施設の更新を行っていくこととす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</si>
  <si>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</si>
  <si>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</si>
  <si>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</si>
  <si>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</si>
  <si>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</si>
  <si>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</si>
  <si>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類似団体平均と比較して将来負担比率と実質公債費比率が低い水準となっている。将来負担比率と実質公債費比率は減少傾向にある。しかし今後は人口増による学校の新設、増設や防災拠点工事等、大規模工事が続くため地方債が増加傾向にある。工事に伴う将来負担比率や実質公債費比率の増加が見込まれるため、今後はより一層公債費の適正化に取り組んでいく必要が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</si>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</sst>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47278</c:v>
                </c:pt>
                <c:pt idx="2">
                  <c:v>44504</c:v>
                </c:pt>
                <c:pt idx="3">
                  <c:v>47820</c:v>
                </c:pt>
                <c:pt idx="4">
                  <c:v>41934</c:v>
                </c:pt>
              </c:numCache>
            </c:numRef>
          </c:val>
          <c:smooth val="0"/>
          <c:extLst>
            <c:ext xmlns:c16="http://schemas.microsoft.com/office/drawing/2014/chart" uri="{C3380CC4-5D6E-409C-BE32-E72D297353CC}">
              <c16:uniqueId val="{00000000-BB10-40EB-987B-71FFCD6B8BA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40920</c:v>
                </c:pt>
                <c:pt idx="1">
                  <c:v>30682</c:v>
                </c:pt>
                <c:pt idx="2">
                  <c:v>26110</c:v>
                </c:pt>
                <c:pt idx="3">
                  <c:v>43507</c:v>
                </c:pt>
                <c:pt idx="4">
                  <c:v>34016</c:v>
                </c:pt>
              </c:numCache>
            </c:numRef>
          </c:val>
          <c:smooth val="0"/>
          <c:extLst>
            <c:ext xmlns:c16="http://schemas.microsoft.com/office/drawing/2014/chart" uri="{C3380CC4-5D6E-409C-BE32-E72D297353CC}">
              <c16:uniqueId val="{00000001-BB10-40EB-987B-71FFCD6B8BA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6.67</c:v>
                </c:pt>
                <c:pt idx="1">
                  <c:v>5.98</c:v>
                </c:pt>
                <c:pt idx="2">
                  <c:v>7.62</c:v>
                </c:pt>
                <c:pt idx="3">
                  <c:v>6.7</c:v>
                </c:pt>
                <c:pt idx="4">
                  <c:v>9.24</c:v>
                </c:pt>
              </c:numCache>
            </c:numRef>
          </c:val>
          <c:extLst>
            <c:ext xmlns:c16="http://schemas.microsoft.com/office/drawing/2014/chart" uri="{C3380CC4-5D6E-409C-BE32-E72D297353CC}">
              <c16:uniqueId val="{00000000-CDFB-4D37-8CF7-8D3BBE3BF07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32.799999999999997</c:v>
                </c:pt>
                <c:pt idx="1">
                  <c:v>34.46</c:v>
                </c:pt>
                <c:pt idx="2">
                  <c:v>29.67</c:v>
                </c:pt>
                <c:pt idx="3">
                  <c:v>28.41</c:v>
                </c:pt>
                <c:pt idx="4">
                  <c:v>27.91</c:v>
                </c:pt>
              </c:numCache>
            </c:numRef>
          </c:val>
          <c:extLst>
            <c:ext xmlns:c16="http://schemas.microsoft.com/office/drawing/2014/chart" uri="{C3380CC4-5D6E-409C-BE32-E72D297353CC}">
              <c16:uniqueId val="{00000001-CDFB-4D37-8CF7-8D3BBE3BF07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0.08</c:v>
                </c:pt>
                <c:pt idx="1">
                  <c:v>-0.79</c:v>
                </c:pt>
                <c:pt idx="2">
                  <c:v>-5.93</c:v>
                </c:pt>
                <c:pt idx="3">
                  <c:v>-5.23</c:v>
                </c:pt>
                <c:pt idx="4">
                  <c:v>2.44</c:v>
                </c:pt>
              </c:numCache>
            </c:numRef>
          </c:val>
          <c:smooth val="0"/>
          <c:extLst>
            <c:ext xmlns:c16="http://schemas.microsoft.com/office/drawing/2014/chart" uri="{C3380CC4-5D6E-409C-BE32-E72D297353CC}">
              <c16:uniqueId val="{00000002-CDFB-4D37-8CF7-8D3BBE3BF07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0.04</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5FA-4111-BA2C-C284340ADF4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5FA-4111-BA2C-C284340ADF4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5FA-4111-BA2C-C284340ADF4E}"/>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0.02</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3-E5FA-4111-BA2C-C284340ADF4E}"/>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2.4</c:v>
                </c:pt>
                <c:pt idx="2">
                  <c:v>#N/A</c:v>
                </c:pt>
                <c:pt idx="3">
                  <c:v>1.1399999999999999</c:v>
                </c:pt>
                <c:pt idx="4">
                  <c:v>#N/A</c:v>
                </c:pt>
                <c:pt idx="5">
                  <c:v>0.86</c:v>
                </c:pt>
                <c:pt idx="6">
                  <c:v>#N/A</c:v>
                </c:pt>
                <c:pt idx="7">
                  <c:v>2.72</c:v>
                </c:pt>
                <c:pt idx="8">
                  <c:v>#N/A</c:v>
                </c:pt>
                <c:pt idx="9">
                  <c:v>0.62</c:v>
                </c:pt>
              </c:numCache>
            </c:numRef>
          </c:val>
          <c:extLst>
            <c:ext xmlns:c16="http://schemas.microsoft.com/office/drawing/2014/chart" uri="{C3380CC4-5D6E-409C-BE32-E72D297353CC}">
              <c16:uniqueId val="{00000004-E5FA-4111-BA2C-C284340ADF4E}"/>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0.93</c:v>
                </c:pt>
                <c:pt idx="2">
                  <c:v>#N/A</c:v>
                </c:pt>
                <c:pt idx="3">
                  <c:v>0.56999999999999995</c:v>
                </c:pt>
                <c:pt idx="4">
                  <c:v>#N/A</c:v>
                </c:pt>
                <c:pt idx="5">
                  <c:v>0.53</c:v>
                </c:pt>
                <c:pt idx="6">
                  <c:v>#N/A</c:v>
                </c:pt>
                <c:pt idx="7">
                  <c:v>1.1100000000000001</c:v>
                </c:pt>
                <c:pt idx="8">
                  <c:v>#N/A</c:v>
                </c:pt>
                <c:pt idx="9">
                  <c:v>1.32</c:v>
                </c:pt>
              </c:numCache>
            </c:numRef>
          </c:val>
          <c:extLst>
            <c:ext xmlns:c16="http://schemas.microsoft.com/office/drawing/2014/chart" uri="{C3380CC4-5D6E-409C-BE32-E72D297353CC}">
              <c16:uniqueId val="{00000005-E5FA-4111-BA2C-C284340ADF4E}"/>
            </c:ext>
          </c:extLst>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3.53</c:v>
                </c:pt>
                <c:pt idx="2">
                  <c:v>#N/A</c:v>
                </c:pt>
                <c:pt idx="3">
                  <c:v>3.57</c:v>
                </c:pt>
                <c:pt idx="4">
                  <c:v>#N/A</c:v>
                </c:pt>
                <c:pt idx="5">
                  <c:v>3.72</c:v>
                </c:pt>
                <c:pt idx="6">
                  <c:v>#N/A</c:v>
                </c:pt>
                <c:pt idx="7">
                  <c:v>3.83</c:v>
                </c:pt>
                <c:pt idx="8">
                  <c:v>#N/A</c:v>
                </c:pt>
                <c:pt idx="9">
                  <c:v>3.95</c:v>
                </c:pt>
              </c:numCache>
            </c:numRef>
          </c:val>
          <c:extLst>
            <c:ext xmlns:c16="http://schemas.microsoft.com/office/drawing/2014/chart" uri="{C3380CC4-5D6E-409C-BE32-E72D297353CC}">
              <c16:uniqueId val="{00000006-E5FA-4111-BA2C-C284340ADF4E}"/>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0.94</c:v>
                </c:pt>
                <c:pt idx="2">
                  <c:v>#N/A</c:v>
                </c:pt>
                <c:pt idx="3">
                  <c:v>3.24</c:v>
                </c:pt>
                <c:pt idx="4">
                  <c:v>#N/A</c:v>
                </c:pt>
                <c:pt idx="5">
                  <c:v>5.14</c:v>
                </c:pt>
                <c:pt idx="6">
                  <c:v>#N/A</c:v>
                </c:pt>
                <c:pt idx="7">
                  <c:v>4.88</c:v>
                </c:pt>
                <c:pt idx="8">
                  <c:v>#N/A</c:v>
                </c:pt>
                <c:pt idx="9">
                  <c:v>5.13</c:v>
                </c:pt>
              </c:numCache>
            </c:numRef>
          </c:val>
          <c:extLst>
            <c:ext xmlns:c16="http://schemas.microsoft.com/office/drawing/2014/chart" uri="{C3380CC4-5D6E-409C-BE32-E72D297353CC}">
              <c16:uniqueId val="{00000007-E5FA-4111-BA2C-C284340ADF4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6.67</c:v>
                </c:pt>
                <c:pt idx="2">
                  <c:v>#N/A</c:v>
                </c:pt>
                <c:pt idx="3">
                  <c:v>5.97</c:v>
                </c:pt>
                <c:pt idx="4">
                  <c:v>#N/A</c:v>
                </c:pt>
                <c:pt idx="5">
                  <c:v>7.62</c:v>
                </c:pt>
                <c:pt idx="6">
                  <c:v>#N/A</c:v>
                </c:pt>
                <c:pt idx="7">
                  <c:v>6.7</c:v>
                </c:pt>
                <c:pt idx="8">
                  <c:v>#N/A</c:v>
                </c:pt>
                <c:pt idx="9">
                  <c:v>9.23</c:v>
                </c:pt>
              </c:numCache>
            </c:numRef>
          </c:val>
          <c:extLst>
            <c:ext xmlns:c16="http://schemas.microsoft.com/office/drawing/2014/chart" uri="{C3380CC4-5D6E-409C-BE32-E72D297353CC}">
              <c16:uniqueId val="{00000008-E5FA-4111-BA2C-C284340ADF4E}"/>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12.01</c:v>
                </c:pt>
                <c:pt idx="2">
                  <c:v>#N/A</c:v>
                </c:pt>
                <c:pt idx="3">
                  <c:v>11.95</c:v>
                </c:pt>
                <c:pt idx="4">
                  <c:v>#N/A</c:v>
                </c:pt>
                <c:pt idx="5">
                  <c:v>12.47</c:v>
                </c:pt>
                <c:pt idx="6">
                  <c:v>#N/A</c:v>
                </c:pt>
                <c:pt idx="7">
                  <c:v>12.02</c:v>
                </c:pt>
                <c:pt idx="8">
                  <c:v>#N/A</c:v>
                </c:pt>
                <c:pt idx="9">
                  <c:v>11.11</c:v>
                </c:pt>
              </c:numCache>
            </c:numRef>
          </c:val>
          <c:extLst>
            <c:ext xmlns:c16="http://schemas.microsoft.com/office/drawing/2014/chart" uri="{C3380CC4-5D6E-409C-BE32-E72D297353CC}">
              <c16:uniqueId val="{00000009-E5FA-4111-BA2C-C284340ADF4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1651</c:v>
                </c:pt>
                <c:pt idx="5">
                  <c:v>1640</c:v>
                </c:pt>
                <c:pt idx="8">
                  <c:v>1603</c:v>
                </c:pt>
                <c:pt idx="11">
                  <c:v>1591</c:v>
                </c:pt>
                <c:pt idx="14">
                  <c:v>1606</c:v>
                </c:pt>
              </c:numCache>
            </c:numRef>
          </c:val>
          <c:extLst>
            <c:ext xmlns:c16="http://schemas.microsoft.com/office/drawing/2014/chart" uri="{C3380CC4-5D6E-409C-BE32-E72D297353CC}">
              <c16:uniqueId val="{00000000-8BB6-47FF-AB57-2D7C63489EB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BB6-47FF-AB57-2D7C63489EB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60</c:v>
                </c:pt>
                <c:pt idx="3">
                  <c:v>60</c:v>
                </c:pt>
                <c:pt idx="6">
                  <c:v>65</c:v>
                </c:pt>
                <c:pt idx="9">
                  <c:v>62</c:v>
                </c:pt>
                <c:pt idx="12">
                  <c:v>65</c:v>
                </c:pt>
              </c:numCache>
            </c:numRef>
          </c:val>
          <c:extLst>
            <c:ext xmlns:c16="http://schemas.microsoft.com/office/drawing/2014/chart" uri="{C3380CC4-5D6E-409C-BE32-E72D297353CC}">
              <c16:uniqueId val="{00000002-8BB6-47FF-AB57-2D7C63489EB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59</c:v>
                </c:pt>
                <c:pt idx="3">
                  <c:v>55</c:v>
                </c:pt>
                <c:pt idx="6">
                  <c:v>104</c:v>
                </c:pt>
                <c:pt idx="9">
                  <c:v>120</c:v>
                </c:pt>
                <c:pt idx="12">
                  <c:v>184</c:v>
                </c:pt>
              </c:numCache>
            </c:numRef>
          </c:val>
          <c:extLst>
            <c:ext xmlns:c16="http://schemas.microsoft.com/office/drawing/2014/chart" uri="{C3380CC4-5D6E-409C-BE32-E72D297353CC}">
              <c16:uniqueId val="{00000003-8BB6-47FF-AB57-2D7C63489EB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511</c:v>
                </c:pt>
                <c:pt idx="3">
                  <c:v>191</c:v>
                </c:pt>
                <c:pt idx="6">
                  <c:v>290</c:v>
                </c:pt>
                <c:pt idx="9">
                  <c:v>153</c:v>
                </c:pt>
                <c:pt idx="12">
                  <c:v>449</c:v>
                </c:pt>
              </c:numCache>
            </c:numRef>
          </c:val>
          <c:extLst>
            <c:ext xmlns:c16="http://schemas.microsoft.com/office/drawing/2014/chart" uri="{C3380CC4-5D6E-409C-BE32-E72D297353CC}">
              <c16:uniqueId val="{00000004-8BB6-47FF-AB57-2D7C63489EB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BB6-47FF-AB57-2D7C63489EB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BB6-47FF-AB57-2D7C63489EB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1665</c:v>
                </c:pt>
                <c:pt idx="3">
                  <c:v>1528</c:v>
                </c:pt>
                <c:pt idx="6">
                  <c:v>1607</c:v>
                </c:pt>
                <c:pt idx="9">
                  <c:v>1671</c:v>
                </c:pt>
                <c:pt idx="12">
                  <c:v>1705</c:v>
                </c:pt>
              </c:numCache>
            </c:numRef>
          </c:val>
          <c:extLst>
            <c:ext xmlns:c16="http://schemas.microsoft.com/office/drawing/2014/chart" uri="{C3380CC4-5D6E-409C-BE32-E72D297353CC}">
              <c16:uniqueId val="{00000007-8BB6-47FF-AB57-2D7C63489EB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644</c:v>
                </c:pt>
                <c:pt idx="2">
                  <c:v>#N/A</c:v>
                </c:pt>
                <c:pt idx="3">
                  <c:v>#N/A</c:v>
                </c:pt>
                <c:pt idx="4">
                  <c:v>194</c:v>
                </c:pt>
                <c:pt idx="5">
                  <c:v>#N/A</c:v>
                </c:pt>
                <c:pt idx="6">
                  <c:v>#N/A</c:v>
                </c:pt>
                <c:pt idx="7">
                  <c:v>463</c:v>
                </c:pt>
                <c:pt idx="8">
                  <c:v>#N/A</c:v>
                </c:pt>
                <c:pt idx="9">
                  <c:v>#N/A</c:v>
                </c:pt>
                <c:pt idx="10">
                  <c:v>415</c:v>
                </c:pt>
                <c:pt idx="11">
                  <c:v>#N/A</c:v>
                </c:pt>
                <c:pt idx="12">
                  <c:v>#N/A</c:v>
                </c:pt>
                <c:pt idx="13">
                  <c:v>797</c:v>
                </c:pt>
                <c:pt idx="14">
                  <c:v>#N/A</c:v>
                </c:pt>
              </c:numCache>
            </c:numRef>
          </c:val>
          <c:smooth val="0"/>
          <c:extLst>
            <c:ext xmlns:c16="http://schemas.microsoft.com/office/drawing/2014/chart" uri="{C3380CC4-5D6E-409C-BE32-E72D297353CC}">
              <c16:uniqueId val="{00000008-8BB6-47FF-AB57-2D7C63489EB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18445</c:v>
                </c:pt>
                <c:pt idx="5">
                  <c:v>18315</c:v>
                </c:pt>
                <c:pt idx="8">
                  <c:v>19180</c:v>
                </c:pt>
                <c:pt idx="11">
                  <c:v>20391</c:v>
                </c:pt>
                <c:pt idx="14">
                  <c:v>20776</c:v>
                </c:pt>
              </c:numCache>
            </c:numRef>
          </c:val>
          <c:extLst>
            <c:ext xmlns:c16="http://schemas.microsoft.com/office/drawing/2014/chart" uri="{C3380CC4-5D6E-409C-BE32-E72D297353CC}">
              <c16:uniqueId val="{00000000-A822-4CC0-AB0F-01E3136EE78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748</c:v>
                </c:pt>
                <c:pt idx="5">
                  <c:v>690</c:v>
                </c:pt>
                <c:pt idx="8">
                  <c:v>657</c:v>
                </c:pt>
                <c:pt idx="11">
                  <c:v>599</c:v>
                </c:pt>
                <c:pt idx="14">
                  <c:v>538</c:v>
                </c:pt>
              </c:numCache>
            </c:numRef>
          </c:val>
          <c:extLst>
            <c:ext xmlns:c16="http://schemas.microsoft.com/office/drawing/2014/chart" uri="{C3380CC4-5D6E-409C-BE32-E72D297353CC}">
              <c16:uniqueId val="{00000001-A822-4CC0-AB0F-01E3136EE78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7869</c:v>
                </c:pt>
                <c:pt idx="5">
                  <c:v>8403</c:v>
                </c:pt>
                <c:pt idx="8">
                  <c:v>7866</c:v>
                </c:pt>
                <c:pt idx="11">
                  <c:v>7963</c:v>
                </c:pt>
                <c:pt idx="14">
                  <c:v>8821</c:v>
                </c:pt>
              </c:numCache>
            </c:numRef>
          </c:val>
          <c:extLst>
            <c:ext xmlns:c16="http://schemas.microsoft.com/office/drawing/2014/chart" uri="{C3380CC4-5D6E-409C-BE32-E72D297353CC}">
              <c16:uniqueId val="{00000002-A822-4CC0-AB0F-01E3136EE78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822-4CC0-AB0F-01E3136EE78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822-4CC0-AB0F-01E3136EE78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822-4CC0-AB0F-01E3136EE78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822-4CC0-AB0F-01E3136EE78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444</c:v>
                </c:pt>
                <c:pt idx="3">
                  <c:v>655</c:v>
                </c:pt>
                <c:pt idx="6">
                  <c:v>606</c:v>
                </c:pt>
                <c:pt idx="9">
                  <c:v>443</c:v>
                </c:pt>
                <c:pt idx="12">
                  <c:v>443</c:v>
                </c:pt>
              </c:numCache>
            </c:numRef>
          </c:val>
          <c:extLst>
            <c:ext xmlns:c16="http://schemas.microsoft.com/office/drawing/2014/chart" uri="{C3380CC4-5D6E-409C-BE32-E72D297353CC}">
              <c16:uniqueId val="{00000007-A822-4CC0-AB0F-01E3136EE78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6118</c:v>
                </c:pt>
                <c:pt idx="3">
                  <c:v>4483</c:v>
                </c:pt>
                <c:pt idx="6">
                  <c:v>4869</c:v>
                </c:pt>
                <c:pt idx="9">
                  <c:v>3254</c:v>
                </c:pt>
                <c:pt idx="12">
                  <c:v>3434</c:v>
                </c:pt>
              </c:numCache>
            </c:numRef>
          </c:val>
          <c:extLst>
            <c:ext xmlns:c16="http://schemas.microsoft.com/office/drawing/2014/chart" uri="{C3380CC4-5D6E-409C-BE32-E72D297353CC}">
              <c16:uniqueId val="{00000008-A822-4CC0-AB0F-01E3136EE78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453</c:v>
                </c:pt>
                <c:pt idx="3">
                  <c:v>334</c:v>
                </c:pt>
                <c:pt idx="6">
                  <c:v>315</c:v>
                </c:pt>
                <c:pt idx="9">
                  <c:v>291</c:v>
                </c:pt>
                <c:pt idx="12">
                  <c:v>193</c:v>
                </c:pt>
              </c:numCache>
            </c:numRef>
          </c:val>
          <c:extLst>
            <c:ext xmlns:c16="http://schemas.microsoft.com/office/drawing/2014/chart" uri="{C3380CC4-5D6E-409C-BE32-E72D297353CC}">
              <c16:uniqueId val="{00000009-A822-4CC0-AB0F-01E3136EE78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16406</c:v>
                </c:pt>
                <c:pt idx="3">
                  <c:v>16432</c:v>
                </c:pt>
                <c:pt idx="6">
                  <c:v>16900</c:v>
                </c:pt>
                <c:pt idx="9">
                  <c:v>18980</c:v>
                </c:pt>
                <c:pt idx="12">
                  <c:v>19552</c:v>
                </c:pt>
              </c:numCache>
            </c:numRef>
          </c:val>
          <c:extLst>
            <c:ext xmlns:c16="http://schemas.microsoft.com/office/drawing/2014/chart" uri="{C3380CC4-5D6E-409C-BE32-E72D297353CC}">
              <c16:uniqueId val="{0000000A-A822-4CC0-AB0F-01E3136EE78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822-4CC0-AB0F-01E3136EE78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3549</c:v>
                </c:pt>
                <c:pt idx="1">
                  <c:v>3465</c:v>
                </c:pt>
                <c:pt idx="2">
                  <c:v>3444</c:v>
                </c:pt>
              </c:numCache>
            </c:numRef>
          </c:val>
          <c:extLst>
            <c:ext xmlns:c16="http://schemas.microsoft.com/office/drawing/2014/chart" uri="{C3380CC4-5D6E-409C-BE32-E72D297353CC}">
              <c16:uniqueId val="{00000000-C628-47A1-88D3-25328EF910D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539</c:v>
                </c:pt>
                <c:pt idx="1">
                  <c:v>540</c:v>
                </c:pt>
                <c:pt idx="2">
                  <c:v>836</c:v>
                </c:pt>
              </c:numCache>
            </c:numRef>
          </c:val>
          <c:extLst>
            <c:ext xmlns:c16="http://schemas.microsoft.com/office/drawing/2014/chart" uri="{C3380CC4-5D6E-409C-BE32-E72D297353CC}">
              <c16:uniqueId val="{00000001-C628-47A1-88D3-25328EF910D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2642</c:v>
                </c:pt>
                <c:pt idx="1">
                  <c:v>2799</c:v>
                </c:pt>
                <c:pt idx="2">
                  <c:v>3198</c:v>
                </c:pt>
              </c:numCache>
            </c:numRef>
          </c:val>
          <c:extLst>
            <c:ext xmlns:c16="http://schemas.microsoft.com/office/drawing/2014/chart" uri="{C3380CC4-5D6E-409C-BE32-E72D297353CC}">
              <c16:uniqueId val="{00000002-C628-47A1-88D3-25328EF910D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{26EEBA9C-2D98-4CFA-913E-7AF1541E781B}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5FA4-4ECF-8013-1DF1D9D94FE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{A2B0C3D4-D90F-4EED-BC8E-B2A0ABD5CF83}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FA4-4ECF-8013-1DF1D9D94FE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{D066CAB6-ED3E-4859-BB16-8C3B335DCE27}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FA4-4ECF-8013-1DF1D9D94FE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{870D0821-0CF5-42D1-8CF8-35EF6B9F6509}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FA4-4ECF-8013-1DF1D9D94FE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{1888A3CE-7F6F-4E13-9E2A-AAE71B0BDDDC}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FA4-4ECF-8013-1DF1D9D94FEA}"/>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{BCDEE806-3FF7-4BED-B4D7-5E464E4451B0}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5FA4-4ECF-8013-1DF1D9D94FEA}"/>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{F828CA05-3859-44A3-939F-4FCB9E65B939}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5FA4-4ECF-8013-1DF1D9D94FEA}"/>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{E31A6288-15D8-433C-BFE8-12DBFBA9F9CE}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5FA4-4ECF-8013-1DF1D9D94FEA}"/>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{743DAC26-1258-4F26-A207-36B1456E226C}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5FA4-4ECF-8013-1DF1D9D94FE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54.8</c:v>
                </c:pt>
                <c:pt idx="16">
                  <c:v>56.5</c:v>
                </c:pt>
                <c:pt idx="24">
                  <c:v>57.3</c:v>
                </c:pt>
                <c:pt idx="32">
                  <c:v>58.4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FA4-4ECF-8013-1DF1D9D94FE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{6366EDDA-A312-4F5F-9BFC-46D1B9C9255D}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5FA4-4ECF-8013-1DF1D9D94FE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{19510316-A9C6-4EA7-8E86-EFBD30F3739E}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FA4-4ECF-8013-1DF1D9D94FE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{2FBCF1DA-4C05-46AB-B78C-B8E17430E51A}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FA4-4ECF-8013-1DF1D9D94FE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{E40CE99F-0F2A-4F3E-BCCC-BB31DE0F46EE}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FA4-4ECF-8013-1DF1D9D94FE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{871102AA-A681-4C70-BDDF-2BB8BAEC9172}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FA4-4ECF-8013-1DF1D9D94FEA}"/>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{6F22A0F2-C337-414D-AA28-D35637C75E78}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5FA4-4ECF-8013-1DF1D9D94FEA}"/>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{3CC0686F-A5E1-4CFE-90FD-69E51C7BD0A7}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5FA4-4ECF-8013-1DF1D9D94FEA}"/>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{B9C597E7-B9DB-4272-B53A-61EA5B7849E9}</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5FA4-4ECF-8013-1DF1D9D94FEA}"/>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{99499A93-B977-4A30-AC6C-7045B92D810F}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5FA4-4ECF-8013-1DF1D9D94FE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56.8</c:v>
                </c:pt>
                <c:pt idx="16">
                  <c:v>60.4</c:v>
                </c:pt>
                <c:pt idx="24">
                  <c:v>59.3</c:v>
                </c:pt>
                <c:pt idx="32">
                  <c:v>59.8</c:v>
                </c:pt>
              </c:numCache>
            </c:numRef>
          </c:xVal>
          <c:yVal>
            <c:numRef>
              <c:f>公会計指標分析・財政指標組合せ分析表!$BP$55:$DC$55</c:f>
              <c:numCache>
                <c:formatCode>#,##0.0;"▲ "#,##0.0</c:formatCode>
                <c:ptCount val="40"/>
                <c:pt idx="8">
                  <c:v>33.6</c:v>
                </c:pt>
                <c:pt idx="16">
                  <c:v>35.299999999999997</c:v>
                </c:pt>
                <c:pt idx="24">
                  <c:v>31.9</c:v>
                </c:pt>
                <c:pt idx="32">
                  <c:v>24.2</c:v>
                </c:pt>
              </c:numCache>
            </c:numRef>
          </c:yVal>
          <c:smooth val="0"/>
          <c:extLst>
            <c:ext xmlns:c16="http://schemas.microsoft.com/office/drawing/2014/chart" uri="{C3380CC4-5D6E-409C-BE32-E72D297353CC}">
              <c16:uniqueId val="{00000013-5FA4-4ECF-8013-1DF1D9D94FEA}"/>
            </c:ext>
          </c:extLst>
        </c:ser>
        <c:dLbls>
          <c:showLegendKey val="0"/>
          <c:showVal val="1"/>
          <c:showCatName val="0"/>
          <c:showSerName val="0"/>
          <c:showPercent val="0"/>
          <c:showBubbleSize val="0"/>
        </c:dLbls>
        <c:axId val="46179840"/>
        <c:axId val="46181760"/>
      </c:scatterChart>
      <c:valAx>
        <c:axId val="46179840"/>
        <c:scaling>
          <c:orientation val="minMax"/>
          <c:max val="60.7"/>
          <c:min val="56.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8"/>
          <c:min val="2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{B97F6F68-2E2C-4446-97C8-E7BA13DF0D18}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1A0E-417F-B4B9-3F3689EC260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{4E999627-0D78-44BA-B635-E8B592EE539D}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A0E-417F-B4B9-3F3689EC260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{41E20295-007A-4DDA-B6A0-48124E75D973}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A0E-417F-B4B9-3F3689EC260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{502A6519-F300-4C72-84BD-5DAFB4ADDC1B}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A0E-417F-B4B9-3F3689EC260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{137DA55A-5571-4E3A-98D9-3A6826D94774}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A0E-417F-B4B9-3F3689EC2609}"/>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{47B3598B-B79B-43BB-BD69-567C7BD88401}</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1A0E-417F-B4B9-3F3689EC2609}"/>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{70B994D2-380C-46C9-A522-AA23A33B7873}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1A0E-417F-B4B9-3F3689EC2609}"/>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{32C7244B-A4E3-4FD3-8C10-CE1C020F4E2D}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1A0E-417F-B4B9-3F3689EC2609}"/>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{A90F7463-6EF5-4F3B-976A-E2501659A11E}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1A0E-417F-B4B9-3F3689EC260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7.1</c:v>
                </c:pt>
                <c:pt idx="8">
                  <c:v>5.2</c:v>
                </c:pt>
                <c:pt idx="16">
                  <c:v>4.2</c:v>
                </c:pt>
                <c:pt idx="24">
                  <c:v>3.3</c:v>
                </c:pt>
                <c:pt idx="32">
                  <c:v>5.2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1A0E-417F-B4B9-3F3689EC260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{DA5136B0-D8B3-42C0-998F-005610F64B50}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1A0E-417F-B4B9-3F3689EC260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{5E83FE54-2811-491B-BA37-EA7DAC6F2844}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A0E-417F-B4B9-3F3689EC260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{0767A54C-4F56-4031-B31C-2214AA977D2E}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A0E-417F-B4B9-3F3689EC260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{C08F6F53-962E-46E1-B063-79AFFC8B1736}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A0E-417F-B4B9-3F3689EC260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{8F7BF1B2-97ED-4D6B-AFD1-1313D817EF84}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A0E-417F-B4B9-3F3689EC2609}"/>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{7C012679-DF24-4B4A-8D67-26428EB50DBF}</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1A0E-417F-B4B9-3F3689EC2609}"/>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{C3C01739-D1F6-4FCE-83C3-F297ED905D31}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1A0E-417F-B4B9-3F3689EC2609}"/>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{023EE0A4-CF3E-41D9-93CB-24F5ACAA9761}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1A0E-417F-B4B9-3F3689EC2609}"/>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{5911DFE8-8181-4BDD-8D13-7D43777DC052}</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1A0E-417F-B4B9-3F3689EC260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7</c:v>
                </c:pt>
                <c:pt idx="16">
                  <c:v>6.9</c:v>
                </c:pt>
                <c:pt idx="24">
                  <c:v>6.6</c:v>
                </c:pt>
                <c:pt idx="32">
                  <c:v>6.4</c:v>
                </c:pt>
              </c:numCache>
            </c:numRef>
          </c:xVal>
          <c:yVal>
            <c:numRef>
              <c:f>公会計指標分析・財政指標組合せ分析表!$BP$77:$DC$77</c:f>
              <c:numCache>
                <c:formatCode>#,##0.0;"▲ "#,##0.0</c:formatCode>
                <c:ptCount val="40"/>
                <c:pt idx="0">
                  <c:v>45.9</c:v>
                </c:pt>
                <c:pt idx="8">
                  <c:v>33.6</c:v>
                </c:pt>
                <c:pt idx="16">
                  <c:v>35.299999999999997</c:v>
                </c:pt>
                <c:pt idx="24">
                  <c:v>31.9</c:v>
                </c:pt>
                <c:pt idx="32">
                  <c:v>24.2</c:v>
                </c:pt>
              </c:numCache>
            </c:numRef>
          </c:yVal>
          <c:smooth val="0"/>
          <c:extLst>
            <c:ext xmlns:c16="http://schemas.microsoft.com/office/drawing/2014/chart" uri="{C3380CC4-5D6E-409C-BE32-E72D297353CC}">
              <c16:uniqueId val="{00000013-1A0E-417F-B4B9-3F3689EC2609}"/>
            </c:ext>
          </c:extLst>
        </c:ser>
        <c:dLbls>
          <c:showLegendKey val="0"/>
          <c:showVal val="1"/>
          <c:showCatName val="0"/>
          <c:showSerName val="0"/>
          <c:showPercent val="0"/>
          <c:showBubbleSize val="0"/>
        </c:dLbls>
        <c:axId val="84219776"/>
        <c:axId val="84234240"/>
      </c:scatterChart>
      <c:valAx>
        <c:axId val="84219776"/>
        <c:scaling>
          <c:orientation val="minMax"/>
          <c:max val="9"/>
          <c:min val="6.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0"/>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熊本県合志市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元利償還金等の数値はほぼ横ばいであるが、今後は、</a:t>
          </a:r>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熊本地震による災害復旧事業債の元利償還金の増や、大規模な普通建設事業の計画、清掃工場の建設など多額の資金調達が必要な事業があり、増加する見込みである。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利用していない。</a:t>
          </a:r>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熊本県合志市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昨年と比較し一般会計等に係る地方債の現在高が増となっている。これは</a:t>
          </a:r>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年の熊本地震による災害復旧事業債の増が要因である。</a:t>
          </a:r>
        </a:p>
        <a:p>
          <a:r>
            <a:rPr kumimoji="1" lang="ja-JP" altLang="en-US" sz="1400">
              <a:latin typeface="ＭＳ ゴシック" pitchFamily="49" charset="-128"/>
              <a:ea typeface="ＭＳ ゴシック" pitchFamily="49" charset="-128"/>
            </a:rPr>
            <a:t>公営企業債等繰入見込額は、下水道事業会計への補助金の増が主な原因である。</a:t>
          </a:r>
        </a:p>
        <a:p>
          <a:r>
            <a:rPr kumimoji="1" lang="ja-JP" altLang="en-US" sz="1400">
              <a:latin typeface="ＭＳ ゴシック" pitchFamily="49" charset="-128"/>
              <a:ea typeface="ＭＳ ゴシック" pitchFamily="49" charset="-128"/>
            </a:rPr>
            <a:t>将来負担比率は、これらの要因により、平成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年度は指標はないが、今後、組合等負担額の増、充当可能基金の減が予想されることから、より一層健全な財政運営に努める。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熊本県合志市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当初予算における財源の調整のため取り崩したことにより減となった一方で、今後の公共施設の建設や維持管理・更新費用への備えとして「公共施設整備基金」に積み増したことから、基金全体としては６７４百万円の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今後は、「公共施設整備基金」を公共施設の建設や維持管理・更新費用に活用する予定のため、基金残高は減となる予定である。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・公共施設整備基金は、公共施設の整備に要する経費の財源に充てるための基金。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・ふるさと創生基金は、市民が行う自主調査研究又は研修事業に参加するものの経費の一部を補助し、地域活性化、教育、福祉又は産業の振興を図るための基金。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は、ボランティア活動の促進、高齢者の保健福祉の増進、障害者の社会参加の促進及び児童福祉の向上を目的とした民間団体及び住民組織の創意と工夫を凝らした自主的な活動を支援、促進及び調査研究等の経費に充て、地域福祉の促進を図るための基金。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・水と土保全基金は、市のため池、農業用排水路等土地改良施設の多面的機能を適正に発揮させるための集落共同活動の強化に対する支援事業を行うための基金。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公共施設整備基金は、公共施設の建設及び老朽化等に伴い、維持管理・更新に係る事業が控えていることから、その備えとして積み増したことによる増。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は、今後の維持管理・更新費用が必要となる予定のため今後も積立をしていく予定だが、小中学校分離新設事業の建設工事などに基金を活用していく予定であることから、基金残高は減となる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予算過不足分の調整による減となっている。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今後は、人口増や建設事業等により支出が増えるが、交付税の合併算定替から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本算定への移行などにより歳入が減っていく見込みである。そのため、財政調整基金からの繰入れにより賄う必要があるため、基金残高は徐々に目減りしていく予定である。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利子積立分の増。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財政の見通しで令和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年度以降、償還額が増える見込みであるため基金の活用を増やしていく予定である。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E9B73A70-188D-44F0-840B-2EF03527CE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320CBDA5-2623-4388-ABBE-98645555CF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9AC20E71-E01D-4C72-A588-56A4AC44E421}"/>
            </a:ext>
          </a:extLst>
        </xdr:cNvPr>
        <xdr:cNvSpPr/>
      </xdr:nvSpPr>
      <xdr:spPr>
        <a:xfrm>
          <a:off x="12401550" y="939165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15B84B7B-B408-46D4-BFDB-5451E7E58886}"/>
            </a:ext>
          </a:extLst>
        </xdr:cNvPr>
        <xdr:cNvSpPr/>
      </xdr:nvSpPr>
      <xdr:spPr>
        <a:xfrm>
          <a:off x="13696950" y="939165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6E12B7D7-83B2-41C6-8EBF-0A700AA2529A}"/>
            </a:ext>
          </a:extLst>
        </xdr:cNvPr>
        <xdr:cNvSpPr/>
      </xdr:nvSpPr>
      <xdr:spPr>
        <a:xfrm>
          <a:off x="14992350" y="939165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A686623C-5DDA-4B72-AE9D-27BCC066685F}"/>
            </a:ext>
          </a:extLst>
        </xdr:cNvPr>
        <xdr:cNvSpPr/>
      </xdr:nvSpPr>
      <xdr:spPr>
        <a:xfrm>
          <a:off x="16287750" y="939165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9182A6DF-011F-4508-AA4F-AA2F6AF8F687}"/>
            </a:ext>
          </a:extLst>
        </xdr:cNvPr>
        <xdr:cNvSpPr/>
      </xdr:nvSpPr>
      <xdr:spPr>
        <a:xfrm>
          <a:off x="11106150"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1CE9A5EC-2F15-44EE-9AF9-64096118D44B}"/>
            </a:ext>
          </a:extLst>
        </xdr:cNvPr>
        <xdr:cNvSpPr/>
      </xdr:nvSpPr>
      <xdr:spPr>
        <a:xfrm>
          <a:off x="12401550"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DE66118A-5E04-4C0C-AF93-979AECDD801E}"/>
            </a:ext>
          </a:extLst>
        </xdr:cNvPr>
        <xdr:cNvSpPr/>
      </xdr:nvSpPr>
      <xdr:spPr>
        <a:xfrm>
          <a:off x="13696950"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0825BE90-C742-45A2-AF31-3915648E3B44}"/>
            </a:ext>
          </a:extLst>
        </xdr:cNvPr>
        <xdr:cNvSpPr/>
      </xdr:nvSpPr>
      <xdr:spPr>
        <a:xfrm>
          <a:off x="14992350"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9D9A5F22-2161-4FBC-AB16-8613923D1B65}"/>
            </a:ext>
          </a:extLst>
        </xdr:cNvPr>
        <xdr:cNvSpPr/>
      </xdr:nvSpPr>
      <xdr:spPr>
        <a:xfrm>
          <a:off x="16287750"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3BCAF500-DE3E-4F03-A66F-CABE39B8722F}"/>
            </a:ext>
          </a:extLst>
        </xdr:cNvPr>
        <xdr:cNvSpPr/>
      </xdr:nvSpPr>
      <xdr:spPr>
        <a:xfrm>
          <a:off x="355600" y="63500"/>
          <a:ext cx="107473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349C4E18-16E1-4707-9E0F-C52A838BAC70}"/>
            </a:ext>
          </a:extLst>
        </xdr:cNvPr>
        <xdr:cNvSpPr/>
      </xdr:nvSpPr>
      <xdr:spPr>
        <a:xfrm>
          <a:off x="14506575" y="190500"/>
          <a:ext cx="33591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18DB0DDD-4B41-4750-AD29-698BDF2A72A1}"/>
            </a:ext>
          </a:extLst>
        </xdr:cNvPr>
        <xdr:cNvSpPr/>
      </xdr:nvSpPr>
      <xdr:spPr>
        <a:xfrm>
          <a:off x="14503400" y="215900"/>
          <a:ext cx="334327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6513D455-363D-4992-8018-BD72800BB631}"/>
            </a:ext>
          </a:extLst>
        </xdr:cNvPr>
        <xdr:cNvSpPr/>
      </xdr:nvSpPr>
      <xdr:spPr>
        <a:xfrm>
          <a:off x="14528800" y="241300"/>
          <a:ext cx="328612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熊本県合志市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701991BA-DD4B-4D53-A6B5-2D5E677CFE00}"/>
            </a:ext>
          </a:extLst>
        </xdr:cNvPr>
        <xdr:cNvSpPr/>
      </xdr:nvSpPr>
      <xdr:spPr>
        <a:xfrm>
          <a:off x="121126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86EB7791-2C99-46C3-B8DE-666BB2D4107B}"/>
            </a:ext>
          </a:extLst>
        </xdr:cNvPr>
        <xdr:cNvSpPr/>
      </xdr:nvSpPr>
      <xdr:spPr>
        <a:xfrm>
          <a:off x="121380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4C3B6E44-A38E-4EC8-B643-27D840E26428}"/>
            </a:ext>
          </a:extLst>
        </xdr:cNvPr>
        <xdr:cNvSpPr/>
      </xdr:nvSpPr>
      <xdr:spPr>
        <a:xfrm>
          <a:off x="12163425" y="241300"/>
          <a:ext cx="2178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25B90EF7-2965-4804-8051-2BAD5E427D7F}"/>
            </a:ext>
          </a:extLst>
        </xdr:cNvPr>
        <xdr:cNvSpPr/>
      </xdr:nvSpPr>
      <xdr:spPr>
        <a:xfrm>
          <a:off x="415925"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B574756D-F50C-45AC-82F6-C7BE1AD3DD02}"/>
            </a:ext>
          </a:extLst>
        </xdr:cNvPr>
        <xdr:cNvSpPr/>
      </xdr:nvSpPr>
      <xdr:spPr>
        <a:xfrm>
          <a:off x="542925"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9F8102FA-2AD6-454C-94AA-1AEBAD12D9AA}"/>
            </a:ext>
          </a:extLst>
        </xdr:cNvPr>
        <xdr:cNvSpPr/>
      </xdr:nvSpPr>
      <xdr:spPr>
        <a:xfrm>
          <a:off x="1676400"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62,215
61,908
53.19
24,025,630
22,703,595
1,140,173
12,340,050
19,551,547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B19C830E-EA1A-45C8-99B2-A846FA90F324}"/>
            </a:ext>
          </a:extLst>
        </xdr:cNvPr>
        <xdr:cNvSpPr/>
      </xdr:nvSpPr>
      <xdr:spPr>
        <a:xfrm>
          <a:off x="2809875"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EBF21B9A-9C83-40C8-B05C-911BB434D769}"/>
            </a:ext>
          </a:extLst>
        </xdr:cNvPr>
        <xdr:cNvSpPr/>
      </xdr:nvSpPr>
      <xdr:spPr>
        <a:xfrm>
          <a:off x="4105275"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4A1F9562-62F5-4855-9D7E-61D58422A0FF}"/>
            </a:ext>
          </a:extLst>
        </xdr:cNvPr>
        <xdr:cNvSpPr/>
      </xdr:nvSpPr>
      <xdr:spPr>
        <a:xfrm>
          <a:off x="5822950"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A9ACB9A1-168D-4A9C-A129-F679E6FBBBB3}"/>
            </a:ext>
          </a:extLst>
        </xdr:cNvPr>
        <xdr:cNvSpPr/>
      </xdr:nvSpPr>
      <xdr:spPr>
        <a:xfrm>
          <a:off x="6956425"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BCE10E50-FD97-45AC-867B-C8E8A5B7C4B7}"/>
            </a:ext>
          </a:extLst>
        </xdr:cNvPr>
        <xdr:cNvSpPr/>
      </xdr:nvSpPr>
      <xdr:spPr>
        <a:xfrm>
          <a:off x="4105275"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135891B6-D8DB-4F69-9301-D221798199F5}"/>
            </a:ext>
          </a:extLst>
        </xdr:cNvPr>
        <xdr:cNvSpPr/>
      </xdr:nvSpPr>
      <xdr:spPr>
        <a:xfrm>
          <a:off x="5886450"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A3789FA3-1D3F-4B80-A68C-C1530F7E5053}"/>
            </a:ext>
          </a:extLst>
        </xdr:cNvPr>
        <xdr:cNvSpPr/>
      </xdr:nvSpPr>
      <xdr:spPr>
        <a:xfrm>
          <a:off x="943610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AB776D8C-C493-4954-8C4B-EA5BA67E2A9B}"/>
            </a:ext>
          </a:extLst>
        </xdr:cNvPr>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43250DAE-7B42-487A-B5F0-11BCA31E150E}"/>
            </a:ext>
          </a:extLst>
        </xdr:cNvPr>
        <xdr:cNvSpPr/>
      </xdr:nvSpPr>
      <xdr:spPr>
        <a:xfrm>
          <a:off x="9648825" y="1219200"/>
          <a:ext cx="1133475"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2852B1B5-12C3-4251-84A7-E2354DC3AA77}"/>
            </a:ext>
          </a:extLst>
        </xdr:cNvPr>
        <xdr:cNvSpPr/>
      </xdr:nvSpPr>
      <xdr:spPr>
        <a:xfrm>
          <a:off x="9648825" y="1562100"/>
          <a:ext cx="125095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0D5EA73E-2954-4E7E-B4A2-30230B87DA6D}"/>
            </a:ext>
          </a:extLst>
        </xdr:cNvPr>
        <xdr:cNvCxnSpPr/>
      </xdr:nvCxnSpPr>
      <xdr:spPr>
        <a:xfrm flipH="1">
          <a:off x="9490075"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76A3FBE6-FA13-4C54-B291-7535D10EFBC7}"/>
            </a:ext>
          </a:extLst>
        </xdr:cNvPr>
        <xdr:cNvSpPr/>
      </xdr:nvSpPr>
      <xdr:spPr>
        <a:xfrm>
          <a:off x="9544050"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D0B3F9D4-896F-49F6-8D0A-DAC48CE111F2}"/>
            </a:ext>
          </a:extLst>
        </xdr:cNvPr>
        <xdr:cNvSpPr/>
      </xdr:nvSpPr>
      <xdr:spPr>
        <a:xfrm>
          <a:off x="9544050"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8DDECA35-9489-4463-BB99-1E9B8A3F7EE8}"/>
            </a:ext>
          </a:extLst>
        </xdr:cNvPr>
        <xdr:cNvCxnSpPr/>
      </xdr:nvCxnSpPr>
      <xdr:spPr>
        <a:xfrm>
          <a:off x="9588500"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037282BF-77A7-489A-8D31-8D8A3102F6E0}"/>
            </a:ext>
          </a:extLst>
        </xdr:cNvPr>
        <xdr:cNvCxnSpPr/>
      </xdr:nvCxnSpPr>
      <xdr:spPr>
        <a:xfrm>
          <a:off x="9509125" y="15621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3E656122-C17D-48A7-B330-4939C82AD31A}"/>
            </a:ext>
          </a:extLst>
        </xdr:cNvPr>
        <xdr:cNvCxnSpPr/>
      </xdr:nvCxnSpPr>
      <xdr:spPr>
        <a:xfrm flipV="1">
          <a:off x="9588500"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B7425362-7977-4163-8AA0-281B9D1DEC07}"/>
            </a:ext>
          </a:extLst>
        </xdr:cNvPr>
        <xdr:cNvCxnSpPr/>
      </xdr:nvCxnSpPr>
      <xdr:spPr>
        <a:xfrm>
          <a:off x="9509125" y="19431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a:extLst>
            <a:ext uri="{FF2B5EF4-FFF2-40B4-BE49-F238E27FC236}">
              <a16:creationId xmlns:a16="http://schemas.microsoft.com/office/drawing/2014/main" id="{3018BD8B-5957-40CE-AC8B-07F1AD9C257A}"/>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a:extLst>
            <a:ext uri="{FF2B5EF4-FFF2-40B4-BE49-F238E27FC236}">
              <a16:creationId xmlns:a16="http://schemas.microsoft.com/office/drawing/2014/main" id="{C1D7BBFD-4D5D-4C36-B31D-F54AA5538494}"/>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a:extLst>
            <a:ext uri="{FF2B5EF4-FFF2-40B4-BE49-F238E27FC236}">
              <a16:creationId xmlns:a16="http://schemas.microsoft.com/office/drawing/2014/main" id="{5D02EE9F-B7BD-4E17-AE6B-B1BDD7D86C72}"/>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a:extLst>
            <a:ext uri="{FF2B5EF4-FFF2-40B4-BE49-F238E27FC236}">
              <a16:creationId xmlns:a16="http://schemas.microsoft.com/office/drawing/2014/main" id="{7225506E-1CD6-4763-86F8-2C971C80875D}"/>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C8F08096-4241-418A-AF8C-49D877BF1385}"/>
            </a:ext>
          </a:extLst>
        </xdr:cNvPr>
        <xdr:cNvSpPr/>
      </xdr:nvSpPr>
      <xdr:spPr>
        <a:xfrm>
          <a:off x="1089025" y="4254500"/>
          <a:ext cx="36131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5885B465-A0D9-43D3-B251-3F3ADE48DCA0}"/>
            </a:ext>
          </a:extLst>
        </xdr:cNvPr>
        <xdr:cNvSpPr/>
      </xdr:nvSpPr>
      <xdr:spPr>
        <a:xfrm>
          <a:off x="1709914" y="4624642"/>
          <a:ext cx="1466496"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157DEEA4-7FC1-40CF-B6AA-8A05365A6CB7}"/>
            </a:ext>
          </a:extLst>
        </xdr:cNvPr>
        <xdr:cNvSpPr/>
      </xdr:nvSpPr>
      <xdr:spPr>
        <a:xfrm>
          <a:off x="3274689" y="4607971"/>
          <a:ext cx="71184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67981015-8F0E-45B8-9201-C7F93FE145B1}"/>
            </a:ext>
          </a:extLst>
        </xdr:cNvPr>
        <xdr:cNvSpPr/>
      </xdr:nvSpPr>
      <xdr:spPr>
        <a:xfrm>
          <a:off x="4651375"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94C65926-3A63-4D79-8568-BD44F7AF50A1}"/>
            </a:ext>
          </a:extLst>
        </xdr:cNvPr>
        <xdr:cNvSpPr/>
      </xdr:nvSpPr>
      <xdr:spPr>
        <a:xfrm>
          <a:off x="4651375"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14733577-AA60-4FD2-BC8D-BC1FFB6F5D03}"/>
            </a:ext>
          </a:extLst>
        </xdr:cNvPr>
        <xdr:cNvSpPr/>
      </xdr:nvSpPr>
      <xdr:spPr>
        <a:xfrm>
          <a:off x="5946775"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CBAF3CA8-AA1C-452A-B090-5B80C5E4D921}"/>
            </a:ext>
          </a:extLst>
        </xdr:cNvPr>
        <xdr:cNvSpPr/>
      </xdr:nvSpPr>
      <xdr:spPr>
        <a:xfrm>
          <a:off x="5946775"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221DDF04-8A61-4F0D-AC79-C4DB83A21EEF}"/>
            </a:ext>
          </a:extLst>
        </xdr:cNvPr>
        <xdr:cNvSpPr/>
      </xdr:nvSpPr>
      <xdr:spPr>
        <a:xfrm>
          <a:off x="7369175"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73CAF7A6-872E-4921-B185-9CED233B4A05}"/>
            </a:ext>
          </a:extLst>
        </xdr:cNvPr>
        <xdr:cNvSpPr/>
      </xdr:nvSpPr>
      <xdr:spPr>
        <a:xfrm>
          <a:off x="7369175"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3D1DFE03-EC0F-40B2-90AC-68B4E6D3FDEE}"/>
            </a:ext>
          </a:extLst>
        </xdr:cNvPr>
        <xdr:cNvSpPr/>
      </xdr:nvSpPr>
      <xdr:spPr>
        <a:xfrm>
          <a:off x="1089025" y="4953000"/>
          <a:ext cx="361315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5D857EA7-4C51-4AFC-A5B9-276B23D734E1}"/>
            </a:ext>
          </a:extLst>
        </xdr:cNvPr>
        <xdr:cNvSpPr/>
      </xdr:nvSpPr>
      <xdr:spPr>
        <a:xfrm>
          <a:off x="4940300" y="4953000"/>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7E3DC532-8CA6-4829-85CF-FDDC3F5296E2}"/>
            </a:ext>
          </a:extLst>
        </xdr:cNvPr>
        <xdr:cNvSpPr/>
      </xdr:nvSpPr>
      <xdr:spPr>
        <a:xfrm>
          <a:off x="4940300" y="5016500"/>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71CEE79E-F2DC-4AD4-9F12-DA8FBA4A801A}"/>
            </a:ext>
          </a:extLst>
        </xdr:cNvPr>
        <xdr:cNvSpPr txBox="1"/>
      </xdr:nvSpPr>
      <xdr:spPr>
        <a:xfrm>
          <a:off x="4987925" y="5245100"/>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当市では、平成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年度に策定した公共施設等総合管理計画において、人口一人当たりの延床面積を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以下に抑制することを目標として掲げ、公共施設の見直しを行う。有形固定資産減価償却率については、上昇傾向にはあるものの、類似団体平均と比較すると有形固定資産減価償却率の水準は低く、伸びは緩やか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しかし、今後も公共施設等総合管理計画に沿った運用を進める必要がある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F3F35F8C-9735-4AF2-8B9D-CD7758EB0FB6}"/>
            </a:ext>
          </a:extLst>
        </xdr:cNvPr>
        <xdr:cNvSpPr txBox="1"/>
      </xdr:nvSpPr>
      <xdr:spPr>
        <a:xfrm>
          <a:off x="1069975"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AD497FFC-04EA-4140-9736-A3449D264E7B}"/>
            </a:ext>
          </a:extLst>
        </xdr:cNvPr>
        <xdr:cNvCxnSpPr/>
      </xdr:nvCxnSpPr>
      <xdr:spPr>
        <a:xfrm>
          <a:off x="1089025" y="71120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a:extLst>
            <a:ext uri="{FF2B5EF4-FFF2-40B4-BE49-F238E27FC236}">
              <a16:creationId xmlns:a16="http://schemas.microsoft.com/office/drawing/2014/main" id="{E06F08EA-E03C-4E5C-8EBB-D5B7B51185E9}"/>
            </a:ext>
          </a:extLst>
        </xdr:cNvPr>
        <xdr:cNvSpPr txBox="1"/>
      </xdr:nvSpPr>
      <xdr:spPr>
        <a:xfrm>
          <a:off x="742331"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a:extLst>
            <a:ext uri="{FF2B5EF4-FFF2-40B4-BE49-F238E27FC236}">
              <a16:creationId xmlns:a16="http://schemas.microsoft.com/office/drawing/2014/main" id="{6E164556-C376-434C-A8AC-2828CDA3F36D}"/>
            </a:ext>
          </a:extLst>
        </xdr:cNvPr>
        <xdr:cNvCxnSpPr/>
      </xdr:nvCxnSpPr>
      <xdr:spPr>
        <a:xfrm>
          <a:off x="1089025" y="6803572"/>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a:extLst>
            <a:ext uri="{FF2B5EF4-FFF2-40B4-BE49-F238E27FC236}">
              <a16:creationId xmlns:a16="http://schemas.microsoft.com/office/drawing/2014/main" id="{0A666C23-522E-4A30-9CB4-38A14628E01A}"/>
            </a:ext>
          </a:extLst>
        </xdr:cNvPr>
        <xdr:cNvSpPr txBox="1"/>
      </xdr:nvSpPr>
      <xdr:spPr>
        <a:xfrm>
          <a:off x="742331"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a:extLst>
            <a:ext uri="{FF2B5EF4-FFF2-40B4-BE49-F238E27FC236}">
              <a16:creationId xmlns:a16="http://schemas.microsoft.com/office/drawing/2014/main" id="{5B7C74D0-01A4-49F4-B99B-72AA07A48FF3}"/>
            </a:ext>
          </a:extLst>
        </xdr:cNvPr>
        <xdr:cNvCxnSpPr/>
      </xdr:nvCxnSpPr>
      <xdr:spPr>
        <a:xfrm>
          <a:off x="1089025" y="6495143"/>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a:extLst>
            <a:ext uri="{FF2B5EF4-FFF2-40B4-BE49-F238E27FC236}">
              <a16:creationId xmlns:a16="http://schemas.microsoft.com/office/drawing/2014/main" id="{12CCAE56-0D2F-4B14-B242-85F62C338E1A}"/>
            </a:ext>
          </a:extLst>
        </xdr:cNvPr>
        <xdr:cNvSpPr txBox="1"/>
      </xdr:nvSpPr>
      <xdr:spPr>
        <a:xfrm>
          <a:off x="742331"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a:extLst>
            <a:ext uri="{FF2B5EF4-FFF2-40B4-BE49-F238E27FC236}">
              <a16:creationId xmlns:a16="http://schemas.microsoft.com/office/drawing/2014/main" id="{279677A4-DF02-4F1A-B6BF-7D5085E5D086}"/>
            </a:ext>
          </a:extLst>
        </xdr:cNvPr>
        <xdr:cNvCxnSpPr/>
      </xdr:nvCxnSpPr>
      <xdr:spPr>
        <a:xfrm>
          <a:off x="1089025" y="6186714"/>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a:extLst>
            <a:ext uri="{FF2B5EF4-FFF2-40B4-BE49-F238E27FC236}">
              <a16:creationId xmlns:a16="http://schemas.microsoft.com/office/drawing/2014/main" id="{D47156D7-5964-4ABC-8FC8-14C04634E2F5}"/>
            </a:ext>
          </a:extLst>
        </xdr:cNvPr>
        <xdr:cNvSpPr txBox="1"/>
      </xdr:nvSpPr>
      <xdr:spPr>
        <a:xfrm>
          <a:off x="742331"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a:extLst>
            <a:ext uri="{FF2B5EF4-FFF2-40B4-BE49-F238E27FC236}">
              <a16:creationId xmlns:a16="http://schemas.microsoft.com/office/drawing/2014/main" id="{FFBF8678-8848-4BF1-A817-A8B3AAAEE01D}"/>
            </a:ext>
          </a:extLst>
        </xdr:cNvPr>
        <xdr:cNvCxnSpPr/>
      </xdr:nvCxnSpPr>
      <xdr:spPr>
        <a:xfrm>
          <a:off x="1089025" y="5878286"/>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a:extLst>
            <a:ext uri="{FF2B5EF4-FFF2-40B4-BE49-F238E27FC236}">
              <a16:creationId xmlns:a16="http://schemas.microsoft.com/office/drawing/2014/main" id="{6350277D-A018-4D4E-B56F-0A7051291269}"/>
            </a:ext>
          </a:extLst>
        </xdr:cNvPr>
        <xdr:cNvSpPr txBox="1"/>
      </xdr:nvSpPr>
      <xdr:spPr>
        <a:xfrm>
          <a:off x="742331"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a:extLst>
            <a:ext uri="{FF2B5EF4-FFF2-40B4-BE49-F238E27FC236}">
              <a16:creationId xmlns:a16="http://schemas.microsoft.com/office/drawing/2014/main" id="{2784A12E-BD58-49F2-AAE1-5F0DE173AC6A}"/>
            </a:ext>
          </a:extLst>
        </xdr:cNvPr>
        <xdr:cNvCxnSpPr/>
      </xdr:nvCxnSpPr>
      <xdr:spPr>
        <a:xfrm>
          <a:off x="1089025" y="5569857"/>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a:extLst>
            <a:ext uri="{FF2B5EF4-FFF2-40B4-BE49-F238E27FC236}">
              <a16:creationId xmlns:a16="http://schemas.microsoft.com/office/drawing/2014/main" id="{3173DDD0-6CB0-462D-B38C-6D743547D391}"/>
            </a:ext>
          </a:extLst>
        </xdr:cNvPr>
        <xdr:cNvSpPr txBox="1"/>
      </xdr:nvSpPr>
      <xdr:spPr>
        <a:xfrm>
          <a:off x="742331"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a:extLst>
            <a:ext uri="{FF2B5EF4-FFF2-40B4-BE49-F238E27FC236}">
              <a16:creationId xmlns:a16="http://schemas.microsoft.com/office/drawing/2014/main" id="{C757BA98-074F-40E7-85F3-6478B708B00A}"/>
            </a:ext>
          </a:extLst>
        </xdr:cNvPr>
        <xdr:cNvCxnSpPr/>
      </xdr:nvCxnSpPr>
      <xdr:spPr>
        <a:xfrm>
          <a:off x="1089025" y="5261428"/>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a:extLst>
            <a:ext uri="{FF2B5EF4-FFF2-40B4-BE49-F238E27FC236}">
              <a16:creationId xmlns:a16="http://schemas.microsoft.com/office/drawing/2014/main" id="{A3801988-F2A6-4152-BE11-D22532979070}"/>
            </a:ext>
          </a:extLst>
        </xdr:cNvPr>
        <xdr:cNvSpPr txBox="1"/>
      </xdr:nvSpPr>
      <xdr:spPr>
        <a:xfrm>
          <a:off x="742331"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E89261A2-FFC6-4AA2-AD98-F27FC59BBCEF}"/>
            </a:ext>
          </a:extLst>
        </xdr:cNvPr>
        <xdr:cNvCxnSpPr/>
      </xdr:nvCxnSpPr>
      <xdr:spPr>
        <a:xfrm>
          <a:off x="1089025" y="49530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62644035-BB35-41E6-8B87-E4198FBF829F}"/>
            </a:ext>
          </a:extLst>
        </xdr:cNvPr>
        <xdr:cNvSpPr txBox="1"/>
      </xdr:nvSpPr>
      <xdr:spPr>
        <a:xfrm>
          <a:off x="742331"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67626094-460D-4556-94CB-070CBBCBC463}"/>
            </a:ext>
          </a:extLst>
        </xdr:cNvPr>
        <xdr:cNvSpPr/>
      </xdr:nvSpPr>
      <xdr:spPr>
        <a:xfrm>
          <a:off x="1089025" y="4953000"/>
          <a:ext cx="361315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84636</xdr:rowOff>
    </xdr:from>
    <xdr:to>
      <xdr:col>23</xdr:col>
      <xdr:colOff>85090</xdr:colOff>
      <xdr:row>34</xdr:row>
      <xdr:rowOff>36195</xdr:rowOff>
    </xdr:to>
    <xdr:cxnSp macro="">
      <xdr:nvCxnSpPr>
        <xdr:cNvPr id="75" name="直線コネクタ 74">
          <a:extLst>
            <a:ext uri="{FF2B5EF4-FFF2-40B4-BE49-F238E27FC236}">
              <a16:creationId xmlns:a16="http://schemas.microsoft.com/office/drawing/2014/main" id="{8B1FD939-5CBB-4045-8E2F-E0B8839D4EEC}"/>
            </a:ext>
          </a:extLst>
        </xdr:cNvPr>
        <xdr:cNvCxnSpPr/>
      </xdr:nvCxnSpPr>
      <xdr:spPr>
        <a:xfrm flipV="1">
          <a:off x="4065270" y="5313861"/>
          <a:ext cx="1270" cy="1323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76" name="有形固定資産減価償却率最小値テキスト">
          <a:extLst>
            <a:ext uri="{FF2B5EF4-FFF2-40B4-BE49-F238E27FC236}">
              <a16:creationId xmlns:a16="http://schemas.microsoft.com/office/drawing/2014/main" id="{5BA6B41B-74B6-4880-A1EB-FB8F37642652}"/>
            </a:ext>
          </a:extLst>
        </xdr:cNvPr>
        <xdr:cNvSpPr txBox="1"/>
      </xdr:nvSpPr>
      <xdr:spPr>
        <a:xfrm>
          <a:off x="4117975"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77" name="直線コネクタ 76">
          <a:extLst>
            <a:ext uri="{FF2B5EF4-FFF2-40B4-BE49-F238E27FC236}">
              <a16:creationId xmlns:a16="http://schemas.microsoft.com/office/drawing/2014/main" id="{AEF82E5D-4C72-4A61-84BF-6CC23D0E3707}"/>
            </a:ext>
          </a:extLst>
        </xdr:cNvPr>
        <xdr:cNvCxnSpPr/>
      </xdr:nvCxnSpPr>
      <xdr:spPr>
        <a:xfrm>
          <a:off x="3978275" y="663702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31313</xdr:rowOff>
    </xdr:from>
    <xdr:ext cx="405111" cy="259045"/>
    <xdr:sp macro="" textlink="">
      <xdr:nvSpPr>
        <xdr:cNvPr id="78" name="有形固定資産減価償却率最大値テキスト">
          <a:extLst>
            <a:ext uri="{FF2B5EF4-FFF2-40B4-BE49-F238E27FC236}">
              <a16:creationId xmlns:a16="http://schemas.microsoft.com/office/drawing/2014/main" id="{B6262D07-8462-417F-A3C1-2FB8A22C30E4}"/>
            </a:ext>
          </a:extLst>
        </xdr:cNvPr>
        <xdr:cNvSpPr txBox="1"/>
      </xdr:nvSpPr>
      <xdr:spPr>
        <a:xfrm>
          <a:off x="4117975" y="5089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84636</xdr:rowOff>
    </xdr:from>
    <xdr:to>
      <xdr:col>23</xdr:col>
      <xdr:colOff>174625</xdr:colOff>
      <xdr:row>26</xdr:row>
      <xdr:rowOff>84636</xdr:rowOff>
    </xdr:to>
    <xdr:cxnSp macro="">
      <xdr:nvCxnSpPr>
        <xdr:cNvPr id="79" name="直線コネクタ 78">
          <a:extLst>
            <a:ext uri="{FF2B5EF4-FFF2-40B4-BE49-F238E27FC236}">
              <a16:creationId xmlns:a16="http://schemas.microsoft.com/office/drawing/2014/main" id="{00EE3666-93B5-41D7-A952-65B4DEFEE1F6}"/>
            </a:ext>
          </a:extLst>
        </xdr:cNvPr>
        <xdr:cNvCxnSpPr/>
      </xdr:nvCxnSpPr>
      <xdr:spPr>
        <a:xfrm>
          <a:off x="3978275" y="5313861"/>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112956</xdr:rowOff>
    </xdr:from>
    <xdr:ext cx="405111" cy="259045"/>
    <xdr:sp macro="" textlink="">
      <xdr:nvSpPr>
        <xdr:cNvPr id="80" name="有形固定資産減価償却率平均値テキスト">
          <a:extLst>
            <a:ext uri="{FF2B5EF4-FFF2-40B4-BE49-F238E27FC236}">
              <a16:creationId xmlns:a16="http://schemas.microsoft.com/office/drawing/2014/main" id="{27FE89B5-6270-4C57-BE4C-07D2874EE663}"/>
            </a:ext>
          </a:extLst>
        </xdr:cNvPr>
        <xdr:cNvSpPr txBox="1"/>
      </xdr:nvSpPr>
      <xdr:spPr>
        <a:xfrm>
          <a:off x="4117975" y="5685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90079</xdr:rowOff>
    </xdr:from>
    <xdr:to>
      <xdr:col>23</xdr:col>
      <xdr:colOff>136525</xdr:colOff>
      <xdr:row>30</xdr:row>
      <xdr:rowOff>20229</xdr:rowOff>
    </xdr:to>
    <xdr:sp macro="" textlink="">
      <xdr:nvSpPr>
        <xdr:cNvPr id="81" name="フローチャート: 判断 80">
          <a:extLst>
            <a:ext uri="{FF2B5EF4-FFF2-40B4-BE49-F238E27FC236}">
              <a16:creationId xmlns:a16="http://schemas.microsoft.com/office/drawing/2014/main" id="{87C9FC5E-170F-43A6-BC38-F02E51DF2449}"/>
            </a:ext>
          </a:extLst>
        </xdr:cNvPr>
        <xdr:cNvSpPr/>
      </xdr:nvSpPr>
      <xdr:spPr>
        <a:xfrm>
          <a:off x="4016375" y="58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105501</xdr:rowOff>
    </xdr:from>
    <xdr:to>
      <xdr:col>19</xdr:col>
      <xdr:colOff>187325</xdr:colOff>
      <xdr:row>30</xdr:row>
      <xdr:rowOff>35651</xdr:rowOff>
    </xdr:to>
    <xdr:sp macro="" textlink="">
      <xdr:nvSpPr>
        <xdr:cNvPr id="82" name="フローチャート: 判断 81">
          <a:extLst>
            <a:ext uri="{FF2B5EF4-FFF2-40B4-BE49-F238E27FC236}">
              <a16:creationId xmlns:a16="http://schemas.microsoft.com/office/drawing/2014/main" id="{EA79A90F-CBD1-4DE7-9C14-EF56D3554C77}"/>
            </a:ext>
          </a:extLst>
        </xdr:cNvPr>
        <xdr:cNvSpPr/>
      </xdr:nvSpPr>
      <xdr:spPr>
        <a:xfrm>
          <a:off x="3419475" y="584907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71574</xdr:rowOff>
    </xdr:from>
    <xdr:to>
      <xdr:col>15</xdr:col>
      <xdr:colOff>187325</xdr:colOff>
      <xdr:row>30</xdr:row>
      <xdr:rowOff>1724</xdr:rowOff>
    </xdr:to>
    <xdr:sp macro="" textlink="">
      <xdr:nvSpPr>
        <xdr:cNvPr id="83" name="フローチャート: 判断 82">
          <a:extLst>
            <a:ext uri="{FF2B5EF4-FFF2-40B4-BE49-F238E27FC236}">
              <a16:creationId xmlns:a16="http://schemas.microsoft.com/office/drawing/2014/main" id="{D93FDD5A-0FC1-4239-8802-9C97BADB7682}"/>
            </a:ext>
          </a:extLst>
        </xdr:cNvPr>
        <xdr:cNvSpPr/>
      </xdr:nvSpPr>
      <xdr:spPr>
        <a:xfrm>
          <a:off x="2771775" y="581514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11158</xdr:rowOff>
    </xdr:from>
    <xdr:to>
      <xdr:col>11</xdr:col>
      <xdr:colOff>187325</xdr:colOff>
      <xdr:row>30</xdr:row>
      <xdr:rowOff>112758</xdr:rowOff>
    </xdr:to>
    <xdr:sp macro="" textlink="">
      <xdr:nvSpPr>
        <xdr:cNvPr id="84" name="フローチャート: 判断 83">
          <a:extLst>
            <a:ext uri="{FF2B5EF4-FFF2-40B4-BE49-F238E27FC236}">
              <a16:creationId xmlns:a16="http://schemas.microsoft.com/office/drawing/2014/main" id="{A541E73C-3E6D-4B23-9D5C-BB0F444AB210}"/>
            </a:ext>
          </a:extLst>
        </xdr:cNvPr>
        <xdr:cNvSpPr/>
      </xdr:nvSpPr>
      <xdr:spPr>
        <a:xfrm>
          <a:off x="2124075" y="592618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7447D91B-4E53-4D14-B613-E77F574F13E5}"/>
            </a:ext>
          </a:extLst>
        </xdr:cNvPr>
        <xdr:cNvSpPr txBox="1"/>
      </xdr:nvSpPr>
      <xdr:spPr>
        <a:xfrm>
          <a:off x="391795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D82044DE-1A0E-46EB-A1B3-B59FAEA95DB5}"/>
            </a:ext>
          </a:extLst>
        </xdr:cNvPr>
        <xdr:cNvSpPr txBox="1"/>
      </xdr:nvSpPr>
      <xdr:spPr>
        <a:xfrm>
          <a:off x="332105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2D7B54D1-9662-4DB6-B743-2A9B755685FD}"/>
            </a:ext>
          </a:extLst>
        </xdr:cNvPr>
        <xdr:cNvSpPr txBox="1"/>
      </xdr:nvSpPr>
      <xdr:spPr>
        <a:xfrm>
          <a:off x="267335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C59DC4BF-330B-4B5D-9D45-6BF49939A78C}"/>
            </a:ext>
          </a:extLst>
        </xdr:cNvPr>
        <xdr:cNvSpPr txBox="1"/>
      </xdr:nvSpPr>
      <xdr:spPr>
        <a:xfrm>
          <a:off x="202565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EFB0D3F0-DD1F-47AC-81D0-368D3F26B2A1}"/>
            </a:ext>
          </a:extLst>
        </xdr:cNvPr>
        <xdr:cNvSpPr txBox="1"/>
      </xdr:nvSpPr>
      <xdr:spPr>
        <a:xfrm>
          <a:off x="137795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133259</xdr:rowOff>
    </xdr:from>
    <xdr:to>
      <xdr:col>23</xdr:col>
      <xdr:colOff>136525</xdr:colOff>
      <xdr:row>30</xdr:row>
      <xdr:rowOff>63409</xdr:rowOff>
    </xdr:to>
    <xdr:sp macro="" textlink="">
      <xdr:nvSpPr>
        <xdr:cNvPr id="90" name="楕円 89">
          <a:extLst>
            <a:ext uri="{FF2B5EF4-FFF2-40B4-BE49-F238E27FC236}">
              <a16:creationId xmlns:a16="http://schemas.microsoft.com/office/drawing/2014/main" id="{B48FA53C-F8B0-48FC-87DA-6EAC07E8B0A0}"/>
            </a:ext>
          </a:extLst>
        </xdr:cNvPr>
        <xdr:cNvSpPr/>
      </xdr:nvSpPr>
      <xdr:spPr>
        <a:xfrm>
          <a:off x="4016375" y="587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111686</xdr:rowOff>
    </xdr:from>
    <xdr:ext cx="405111" cy="259045"/>
    <xdr:sp macro="" textlink="">
      <xdr:nvSpPr>
        <xdr:cNvPr id="91" name="有形固定資産減価償却率該当値テキスト">
          <a:extLst>
            <a:ext uri="{FF2B5EF4-FFF2-40B4-BE49-F238E27FC236}">
              <a16:creationId xmlns:a16="http://schemas.microsoft.com/office/drawing/2014/main" id="{F8C893C7-0C09-404D-AABC-D307CE938642}"/>
            </a:ext>
          </a:extLst>
        </xdr:cNvPr>
        <xdr:cNvSpPr txBox="1"/>
      </xdr:nvSpPr>
      <xdr:spPr>
        <a:xfrm>
          <a:off x="4117975" y="585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167186</xdr:rowOff>
    </xdr:from>
    <xdr:to>
      <xdr:col>19</xdr:col>
      <xdr:colOff>187325</xdr:colOff>
      <xdr:row>30</xdr:row>
      <xdr:rowOff>97336</xdr:rowOff>
    </xdr:to>
    <xdr:sp macro="" textlink="">
      <xdr:nvSpPr>
        <xdr:cNvPr id="92" name="楕円 91">
          <a:extLst>
            <a:ext uri="{FF2B5EF4-FFF2-40B4-BE49-F238E27FC236}">
              <a16:creationId xmlns:a16="http://schemas.microsoft.com/office/drawing/2014/main" id="{18AC075F-251E-4822-91F7-F05980C4D5A6}"/>
            </a:ext>
          </a:extLst>
        </xdr:cNvPr>
        <xdr:cNvSpPr/>
      </xdr:nvSpPr>
      <xdr:spPr>
        <a:xfrm>
          <a:off x="3419475" y="591076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12609</xdr:rowOff>
    </xdr:from>
    <xdr:to>
      <xdr:col>23</xdr:col>
      <xdr:colOff>85725</xdr:colOff>
      <xdr:row>30</xdr:row>
      <xdr:rowOff>46536</xdr:rowOff>
    </xdr:to>
    <xdr:cxnSp macro="">
      <xdr:nvCxnSpPr>
        <xdr:cNvPr id="93" name="直線コネクタ 92">
          <a:extLst>
            <a:ext uri="{FF2B5EF4-FFF2-40B4-BE49-F238E27FC236}">
              <a16:creationId xmlns:a16="http://schemas.microsoft.com/office/drawing/2014/main" id="{9EEF20FF-044D-4B03-9FC8-0B800D469BB8}"/>
            </a:ext>
          </a:extLst>
        </xdr:cNvPr>
        <xdr:cNvCxnSpPr/>
      </xdr:nvCxnSpPr>
      <xdr:spPr>
        <a:xfrm flipV="1">
          <a:off x="3470275" y="5927634"/>
          <a:ext cx="5969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20411</xdr:rowOff>
    </xdr:from>
    <xdr:to>
      <xdr:col>15</xdr:col>
      <xdr:colOff>187325</xdr:colOff>
      <xdr:row>30</xdr:row>
      <xdr:rowOff>122011</xdr:rowOff>
    </xdr:to>
    <xdr:sp macro="" textlink="">
      <xdr:nvSpPr>
        <xdr:cNvPr id="94" name="楕円 93">
          <a:extLst>
            <a:ext uri="{FF2B5EF4-FFF2-40B4-BE49-F238E27FC236}">
              <a16:creationId xmlns:a16="http://schemas.microsoft.com/office/drawing/2014/main" id="{F500B807-F187-451A-A882-A5A531D8D3EE}"/>
            </a:ext>
          </a:extLst>
        </xdr:cNvPr>
        <xdr:cNvSpPr/>
      </xdr:nvSpPr>
      <xdr:spPr>
        <a:xfrm>
          <a:off x="2771775" y="593543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46536</xdr:rowOff>
    </xdr:from>
    <xdr:to>
      <xdr:col>19</xdr:col>
      <xdr:colOff>136525</xdr:colOff>
      <xdr:row>30</xdr:row>
      <xdr:rowOff>71211</xdr:rowOff>
    </xdr:to>
    <xdr:cxnSp macro="">
      <xdr:nvCxnSpPr>
        <xdr:cNvPr id="95" name="直線コネクタ 94">
          <a:extLst>
            <a:ext uri="{FF2B5EF4-FFF2-40B4-BE49-F238E27FC236}">
              <a16:creationId xmlns:a16="http://schemas.microsoft.com/office/drawing/2014/main" id="{DE22FC71-941B-41F6-ABCE-78F408D1754C}"/>
            </a:ext>
          </a:extLst>
        </xdr:cNvPr>
        <xdr:cNvCxnSpPr/>
      </xdr:nvCxnSpPr>
      <xdr:spPr>
        <a:xfrm flipV="1">
          <a:off x="2822575" y="5961561"/>
          <a:ext cx="647700" cy="2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72844</xdr:rowOff>
    </xdr:from>
    <xdr:to>
      <xdr:col>11</xdr:col>
      <xdr:colOff>187325</xdr:colOff>
      <xdr:row>31</xdr:row>
      <xdr:rowOff>2994</xdr:rowOff>
    </xdr:to>
    <xdr:sp macro="" textlink="">
      <xdr:nvSpPr>
        <xdr:cNvPr id="96" name="楕円 95">
          <a:extLst>
            <a:ext uri="{FF2B5EF4-FFF2-40B4-BE49-F238E27FC236}">
              <a16:creationId xmlns:a16="http://schemas.microsoft.com/office/drawing/2014/main" id="{640DD9B9-BCE8-4B1F-B2F9-8D505116ABDD}"/>
            </a:ext>
          </a:extLst>
        </xdr:cNvPr>
        <xdr:cNvSpPr/>
      </xdr:nvSpPr>
      <xdr:spPr>
        <a:xfrm>
          <a:off x="2124075" y="598786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71211</xdr:rowOff>
    </xdr:from>
    <xdr:to>
      <xdr:col>15</xdr:col>
      <xdr:colOff>136525</xdr:colOff>
      <xdr:row>30</xdr:row>
      <xdr:rowOff>123644</xdr:rowOff>
    </xdr:to>
    <xdr:cxnSp macro="">
      <xdr:nvCxnSpPr>
        <xdr:cNvPr id="97" name="直線コネクタ 96">
          <a:extLst>
            <a:ext uri="{FF2B5EF4-FFF2-40B4-BE49-F238E27FC236}">
              <a16:creationId xmlns:a16="http://schemas.microsoft.com/office/drawing/2014/main" id="{F52292D6-E6DA-4CCE-9C48-4D338714AC53}"/>
            </a:ext>
          </a:extLst>
        </xdr:cNvPr>
        <xdr:cNvCxnSpPr/>
      </xdr:nvCxnSpPr>
      <xdr:spPr>
        <a:xfrm flipV="1">
          <a:off x="2174875" y="5986236"/>
          <a:ext cx="6477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52178</xdr:rowOff>
    </xdr:from>
    <xdr:ext cx="405111" cy="259045"/>
    <xdr:sp macro="" textlink="">
      <xdr:nvSpPr>
        <xdr:cNvPr id="98" name="n_1aveValue有形固定資産減価償却率">
          <a:extLst>
            <a:ext uri="{FF2B5EF4-FFF2-40B4-BE49-F238E27FC236}">
              <a16:creationId xmlns:a16="http://schemas.microsoft.com/office/drawing/2014/main" id="{1EF1A7CC-5A2C-4716-8EFC-33BBD6912397}"/>
            </a:ext>
          </a:extLst>
        </xdr:cNvPr>
        <xdr:cNvSpPr txBox="1"/>
      </xdr:nvSpPr>
      <xdr:spPr>
        <a:xfrm>
          <a:off x="3283594" y="5624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18251</xdr:rowOff>
    </xdr:from>
    <xdr:ext cx="405111" cy="259045"/>
    <xdr:sp macro="" textlink="">
      <xdr:nvSpPr>
        <xdr:cNvPr id="99" name="n_2aveValue有形固定資産減価償却率">
          <a:extLst>
            <a:ext uri="{FF2B5EF4-FFF2-40B4-BE49-F238E27FC236}">
              <a16:creationId xmlns:a16="http://schemas.microsoft.com/office/drawing/2014/main" id="{EFB415F5-93D1-4C17-84A8-127FA731A883}"/>
            </a:ext>
          </a:extLst>
        </xdr:cNvPr>
        <xdr:cNvSpPr txBox="1"/>
      </xdr:nvSpPr>
      <xdr:spPr>
        <a:xfrm>
          <a:off x="2648594" y="5590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129285</xdr:rowOff>
    </xdr:from>
    <xdr:ext cx="405111" cy="259045"/>
    <xdr:sp macro="" textlink="">
      <xdr:nvSpPr>
        <xdr:cNvPr id="100" name="n_3aveValue有形固定資産減価償却率">
          <a:extLst>
            <a:ext uri="{FF2B5EF4-FFF2-40B4-BE49-F238E27FC236}">
              <a16:creationId xmlns:a16="http://schemas.microsoft.com/office/drawing/2014/main" id="{08BC5CA6-47DE-4977-A9CC-F25E49A31EC9}"/>
            </a:ext>
          </a:extLst>
        </xdr:cNvPr>
        <xdr:cNvSpPr txBox="1"/>
      </xdr:nvSpPr>
      <xdr:spPr>
        <a:xfrm>
          <a:off x="2000894" y="5701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88463</xdr:rowOff>
    </xdr:from>
    <xdr:ext cx="405111" cy="259045"/>
    <xdr:sp macro="" textlink="">
      <xdr:nvSpPr>
        <xdr:cNvPr id="101" name="n_1mainValue有形固定資産減価償却率">
          <a:extLst>
            <a:ext uri="{FF2B5EF4-FFF2-40B4-BE49-F238E27FC236}">
              <a16:creationId xmlns:a16="http://schemas.microsoft.com/office/drawing/2014/main" id="{44BB97FD-3E0D-4BD4-ACBD-8B38075FDFF9}"/>
            </a:ext>
          </a:extLst>
        </xdr:cNvPr>
        <xdr:cNvSpPr txBox="1"/>
      </xdr:nvSpPr>
      <xdr:spPr>
        <a:xfrm>
          <a:off x="3283594" y="6003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113138</xdr:rowOff>
    </xdr:from>
    <xdr:ext cx="405111" cy="259045"/>
    <xdr:sp macro="" textlink="">
      <xdr:nvSpPr>
        <xdr:cNvPr id="102" name="n_2mainValue有形固定資産減価償却率">
          <a:extLst>
            <a:ext uri="{FF2B5EF4-FFF2-40B4-BE49-F238E27FC236}">
              <a16:creationId xmlns:a16="http://schemas.microsoft.com/office/drawing/2014/main" id="{F9A9B789-5A86-4CCC-8253-7A24B5CC7A66}"/>
            </a:ext>
          </a:extLst>
        </xdr:cNvPr>
        <xdr:cNvSpPr txBox="1"/>
      </xdr:nvSpPr>
      <xdr:spPr>
        <a:xfrm>
          <a:off x="2648594" y="6028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165571</xdr:rowOff>
    </xdr:from>
    <xdr:ext cx="405111" cy="259045"/>
    <xdr:sp macro="" textlink="">
      <xdr:nvSpPr>
        <xdr:cNvPr id="103" name="n_3mainValue有形固定資産減価償却率">
          <a:extLst>
            <a:ext uri="{FF2B5EF4-FFF2-40B4-BE49-F238E27FC236}">
              <a16:creationId xmlns:a16="http://schemas.microsoft.com/office/drawing/2014/main" id="{A83FD774-5C57-4B14-A2E4-1A98FCC835C5}"/>
            </a:ext>
          </a:extLst>
        </xdr:cNvPr>
        <xdr:cNvSpPr txBox="1"/>
      </xdr:nvSpPr>
      <xdr:spPr>
        <a:xfrm>
          <a:off x="2000894" y="608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4" name="正方形/長方形 103">
          <a:extLst>
            <a:ext uri="{FF2B5EF4-FFF2-40B4-BE49-F238E27FC236}">
              <a16:creationId xmlns:a16="http://schemas.microsoft.com/office/drawing/2014/main" id="{57DFDE3D-C189-47E4-A3FF-749A71FA8F8C}"/>
            </a:ext>
          </a:extLst>
        </xdr:cNvPr>
        <xdr:cNvSpPr/>
      </xdr:nvSpPr>
      <xdr:spPr>
        <a:xfrm>
          <a:off x="9636125" y="4254500"/>
          <a:ext cx="35845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5" name="正方形/長方形 104">
          <a:extLst>
            <a:ext uri="{FF2B5EF4-FFF2-40B4-BE49-F238E27FC236}">
              <a16:creationId xmlns:a16="http://schemas.microsoft.com/office/drawing/2014/main" id="{106F1489-450B-4181-A12F-B27732E810FD}"/>
            </a:ext>
          </a:extLst>
        </xdr:cNvPr>
        <xdr:cNvSpPr/>
      </xdr:nvSpPr>
      <xdr:spPr>
        <a:xfrm>
          <a:off x="10534918" y="4624642"/>
          <a:ext cx="891639"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6" name="正方形/長方形 105">
          <a:extLst>
            <a:ext uri="{FF2B5EF4-FFF2-40B4-BE49-F238E27FC236}">
              <a16:creationId xmlns:a16="http://schemas.microsoft.com/office/drawing/2014/main" id="{E9A8C429-5E63-49CA-859F-4C6F0F42F195}"/>
            </a:ext>
          </a:extLst>
        </xdr:cNvPr>
        <xdr:cNvSpPr/>
      </xdr:nvSpPr>
      <xdr:spPr>
        <a:xfrm>
          <a:off x="11751215" y="4607971"/>
          <a:ext cx="81489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[ 374.4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7" name="正方形/長方形 106">
          <a:extLst>
            <a:ext uri="{FF2B5EF4-FFF2-40B4-BE49-F238E27FC236}">
              <a16:creationId xmlns:a16="http://schemas.microsoft.com/office/drawing/2014/main" id="{E9354EFF-D4D3-41F0-8DF1-CC363DB28DA3}"/>
            </a:ext>
          </a:extLst>
        </xdr:cNvPr>
        <xdr:cNvSpPr/>
      </xdr:nvSpPr>
      <xdr:spPr>
        <a:xfrm>
          <a:off x="13198475"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8" name="正方形/長方形 107">
          <a:extLst>
            <a:ext uri="{FF2B5EF4-FFF2-40B4-BE49-F238E27FC236}">
              <a16:creationId xmlns:a16="http://schemas.microsoft.com/office/drawing/2014/main" id="{A0BF99F9-035B-43C4-A20F-FADD421711E3}"/>
            </a:ext>
          </a:extLst>
        </xdr:cNvPr>
        <xdr:cNvSpPr/>
      </xdr:nvSpPr>
      <xdr:spPr>
        <a:xfrm>
          <a:off x="13198475"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9" name="正方形/長方形 108">
          <a:extLst>
            <a:ext uri="{FF2B5EF4-FFF2-40B4-BE49-F238E27FC236}">
              <a16:creationId xmlns:a16="http://schemas.microsoft.com/office/drawing/2014/main" id="{CCA3468D-1068-4119-921A-EE3E25F3C205}"/>
            </a:ext>
          </a:extLst>
        </xdr:cNvPr>
        <xdr:cNvSpPr/>
      </xdr:nvSpPr>
      <xdr:spPr>
        <a:xfrm>
          <a:off x="14493875"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0" name="正方形/長方形 109">
          <a:extLst>
            <a:ext uri="{FF2B5EF4-FFF2-40B4-BE49-F238E27FC236}">
              <a16:creationId xmlns:a16="http://schemas.microsoft.com/office/drawing/2014/main" id="{711ED3F2-B1AE-4B7E-AD6A-E597D216E1A5}"/>
            </a:ext>
          </a:extLst>
        </xdr:cNvPr>
        <xdr:cNvSpPr/>
      </xdr:nvSpPr>
      <xdr:spPr>
        <a:xfrm>
          <a:off x="14493875"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1" name="正方形/長方形 110">
          <a:extLst>
            <a:ext uri="{FF2B5EF4-FFF2-40B4-BE49-F238E27FC236}">
              <a16:creationId xmlns:a16="http://schemas.microsoft.com/office/drawing/2014/main" id="{BD88AF02-B148-4883-AD88-658B1E99FB5D}"/>
            </a:ext>
          </a:extLst>
        </xdr:cNvPr>
        <xdr:cNvSpPr/>
      </xdr:nvSpPr>
      <xdr:spPr>
        <a:xfrm>
          <a:off x="158877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2" name="正方形/長方形 111">
          <a:extLst>
            <a:ext uri="{FF2B5EF4-FFF2-40B4-BE49-F238E27FC236}">
              <a16:creationId xmlns:a16="http://schemas.microsoft.com/office/drawing/2014/main" id="{EA9A96FC-F24A-4172-BDCF-2424EE006E0F}"/>
            </a:ext>
          </a:extLst>
        </xdr:cNvPr>
        <xdr:cNvSpPr/>
      </xdr:nvSpPr>
      <xdr:spPr>
        <a:xfrm>
          <a:off x="158877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3" name="正方形/長方形 112">
          <a:extLst>
            <a:ext uri="{FF2B5EF4-FFF2-40B4-BE49-F238E27FC236}">
              <a16:creationId xmlns:a16="http://schemas.microsoft.com/office/drawing/2014/main" id="{62FCA54A-FC06-4C45-B7A9-7D4BCE628A23}"/>
            </a:ext>
          </a:extLst>
        </xdr:cNvPr>
        <xdr:cNvSpPr/>
      </xdr:nvSpPr>
      <xdr:spPr>
        <a:xfrm>
          <a:off x="9636125" y="4953000"/>
          <a:ext cx="3584575"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4" name="正方形/長方形 113">
          <a:extLst>
            <a:ext uri="{FF2B5EF4-FFF2-40B4-BE49-F238E27FC236}">
              <a16:creationId xmlns:a16="http://schemas.microsoft.com/office/drawing/2014/main" id="{C5FD4A89-7ADD-4267-9ACA-30A9208F9591}"/>
            </a:ext>
          </a:extLst>
        </xdr:cNvPr>
        <xdr:cNvSpPr/>
      </xdr:nvSpPr>
      <xdr:spPr>
        <a:xfrm>
          <a:off x="13458825" y="4953000"/>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5" name="正方形/長方形 114">
          <a:extLst>
            <a:ext uri="{FF2B5EF4-FFF2-40B4-BE49-F238E27FC236}">
              <a16:creationId xmlns:a16="http://schemas.microsoft.com/office/drawing/2014/main" id="{FE5BDD6F-03B5-488B-902B-405299CE5FDB}"/>
            </a:ext>
          </a:extLst>
        </xdr:cNvPr>
        <xdr:cNvSpPr/>
      </xdr:nvSpPr>
      <xdr:spPr>
        <a:xfrm>
          <a:off x="13458825" y="5016500"/>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6" name="テキスト ボックス 115">
          <a:extLst>
            <a:ext uri="{FF2B5EF4-FFF2-40B4-BE49-F238E27FC236}">
              <a16:creationId xmlns:a16="http://schemas.microsoft.com/office/drawing/2014/main" id="{1C7F7BD9-886D-4B7E-AE4F-E28B09B56280}"/>
            </a:ext>
          </a:extLst>
        </xdr:cNvPr>
        <xdr:cNvSpPr txBox="1"/>
      </xdr:nvSpPr>
      <xdr:spPr>
        <a:xfrm>
          <a:off x="13535025" y="5245100"/>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年度に発生した熊本地震の影響により起債発行額が増加し、将来負担額は増加傾向にあるものの、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法人税の増等により経常一般財源が増加したことにより、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債務償還可能年数は類似団体</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と比べて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低い水準である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。今後は小中学校一貫校建設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や土地区画整理事業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等に係る起債発行額の増加が見込まれことから注視していきたい。</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7" name="テキスト ボックス 116">
          <a:extLst>
            <a:ext uri="{FF2B5EF4-FFF2-40B4-BE49-F238E27FC236}">
              <a16:creationId xmlns:a16="http://schemas.microsoft.com/office/drawing/2014/main" id="{F234CDD0-00C8-42B0-A318-7856826F007C}"/>
            </a:ext>
          </a:extLst>
        </xdr:cNvPr>
        <xdr:cNvSpPr txBox="1"/>
      </xdr:nvSpPr>
      <xdr:spPr>
        <a:xfrm>
          <a:off x="9598025"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8" name="直線コネクタ 117">
          <a:extLst>
            <a:ext uri="{FF2B5EF4-FFF2-40B4-BE49-F238E27FC236}">
              <a16:creationId xmlns:a16="http://schemas.microsoft.com/office/drawing/2014/main" id="{83E3B6E4-B38C-464A-9DCD-DA6D7A4C7260}"/>
            </a:ext>
          </a:extLst>
        </xdr:cNvPr>
        <xdr:cNvCxnSpPr/>
      </xdr:nvCxnSpPr>
      <xdr:spPr>
        <a:xfrm>
          <a:off x="9636125" y="71120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a:extLst>
            <a:ext uri="{FF2B5EF4-FFF2-40B4-BE49-F238E27FC236}">
              <a16:creationId xmlns:a16="http://schemas.microsoft.com/office/drawing/2014/main" id="{CB34E5F2-84A6-4410-A170-AB46BB4B3F23}"/>
            </a:ext>
          </a:extLst>
        </xdr:cNvPr>
        <xdr:cNvCxnSpPr/>
      </xdr:nvCxnSpPr>
      <xdr:spPr>
        <a:xfrm>
          <a:off x="9636125" y="6752167"/>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20" name="テキスト ボックス 119">
          <a:extLst>
            <a:ext uri="{FF2B5EF4-FFF2-40B4-BE49-F238E27FC236}">
              <a16:creationId xmlns:a16="http://schemas.microsoft.com/office/drawing/2014/main" id="{368E0F90-E175-483B-BE60-C266E026C757}"/>
            </a:ext>
          </a:extLst>
        </xdr:cNvPr>
        <xdr:cNvSpPr txBox="1"/>
      </xdr:nvSpPr>
      <xdr:spPr>
        <a:xfrm>
          <a:off x="9321678"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a:extLst>
            <a:ext uri="{FF2B5EF4-FFF2-40B4-BE49-F238E27FC236}">
              <a16:creationId xmlns:a16="http://schemas.microsoft.com/office/drawing/2014/main" id="{8F78AD7A-FA39-40B6-B35D-8DA466A09DB1}"/>
            </a:ext>
          </a:extLst>
        </xdr:cNvPr>
        <xdr:cNvCxnSpPr/>
      </xdr:nvCxnSpPr>
      <xdr:spPr>
        <a:xfrm>
          <a:off x="9636125" y="6392333"/>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a:extLst>
            <a:ext uri="{FF2B5EF4-FFF2-40B4-BE49-F238E27FC236}">
              <a16:creationId xmlns:a16="http://schemas.microsoft.com/office/drawing/2014/main" id="{4E86E00E-F18D-457E-99E7-C1014D8F7793}"/>
            </a:ext>
          </a:extLst>
        </xdr:cNvPr>
        <xdr:cNvSpPr txBox="1"/>
      </xdr:nvSpPr>
      <xdr:spPr>
        <a:xfrm>
          <a:off x="9219086"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a:extLst>
            <a:ext uri="{FF2B5EF4-FFF2-40B4-BE49-F238E27FC236}">
              <a16:creationId xmlns:a16="http://schemas.microsoft.com/office/drawing/2014/main" id="{70554A6E-BE33-4297-8024-6815DAC062F0}"/>
            </a:ext>
          </a:extLst>
        </xdr:cNvPr>
        <xdr:cNvCxnSpPr/>
      </xdr:nvCxnSpPr>
      <xdr:spPr>
        <a:xfrm>
          <a:off x="9636125" y="60325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a:extLst>
            <a:ext uri="{FF2B5EF4-FFF2-40B4-BE49-F238E27FC236}">
              <a16:creationId xmlns:a16="http://schemas.microsoft.com/office/drawing/2014/main" id="{4CF4DB80-62E3-4EB6-8669-C685AF786A59}"/>
            </a:ext>
          </a:extLst>
        </xdr:cNvPr>
        <xdr:cNvSpPr txBox="1"/>
      </xdr:nvSpPr>
      <xdr:spPr>
        <a:xfrm>
          <a:off x="9219086"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a:extLst>
            <a:ext uri="{FF2B5EF4-FFF2-40B4-BE49-F238E27FC236}">
              <a16:creationId xmlns:a16="http://schemas.microsoft.com/office/drawing/2014/main" id="{F2D5B61B-1437-4E83-8778-D419B71A40C4}"/>
            </a:ext>
          </a:extLst>
        </xdr:cNvPr>
        <xdr:cNvCxnSpPr/>
      </xdr:nvCxnSpPr>
      <xdr:spPr>
        <a:xfrm>
          <a:off x="9636125" y="5672667"/>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a:extLst>
            <a:ext uri="{FF2B5EF4-FFF2-40B4-BE49-F238E27FC236}">
              <a16:creationId xmlns:a16="http://schemas.microsoft.com/office/drawing/2014/main" id="{6AD1AE93-879E-4866-826F-D862489B59CC}"/>
            </a:ext>
          </a:extLst>
        </xdr:cNvPr>
        <xdr:cNvSpPr txBox="1"/>
      </xdr:nvSpPr>
      <xdr:spPr>
        <a:xfrm>
          <a:off x="9219086"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a:extLst>
            <a:ext uri="{FF2B5EF4-FFF2-40B4-BE49-F238E27FC236}">
              <a16:creationId xmlns:a16="http://schemas.microsoft.com/office/drawing/2014/main" id="{36035292-4FAD-47C6-AF6A-149762BFB75E}"/>
            </a:ext>
          </a:extLst>
        </xdr:cNvPr>
        <xdr:cNvCxnSpPr/>
      </xdr:nvCxnSpPr>
      <xdr:spPr>
        <a:xfrm>
          <a:off x="9636125" y="5312833"/>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8" name="テキスト ボックス 127">
          <a:extLst>
            <a:ext uri="{FF2B5EF4-FFF2-40B4-BE49-F238E27FC236}">
              <a16:creationId xmlns:a16="http://schemas.microsoft.com/office/drawing/2014/main" id="{D3087AB4-3546-4FF4-A763-96C146FD779B}"/>
            </a:ext>
          </a:extLst>
        </xdr:cNvPr>
        <xdr:cNvSpPr txBox="1"/>
      </xdr:nvSpPr>
      <xdr:spPr>
        <a:xfrm>
          <a:off x="9166001"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9B202398-968F-4E88-9B18-B9593763D014}"/>
            </a:ext>
          </a:extLst>
        </xdr:cNvPr>
        <xdr:cNvCxnSpPr/>
      </xdr:nvCxnSpPr>
      <xdr:spPr>
        <a:xfrm>
          <a:off x="9636125" y="49530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30" name="テキスト ボックス 129">
          <a:extLst>
            <a:ext uri="{FF2B5EF4-FFF2-40B4-BE49-F238E27FC236}">
              <a16:creationId xmlns:a16="http://schemas.microsoft.com/office/drawing/2014/main" id="{AFA85664-9905-49FA-945B-33BAD335FF9C}"/>
            </a:ext>
          </a:extLst>
        </xdr:cNvPr>
        <xdr:cNvSpPr txBox="1"/>
      </xdr:nvSpPr>
      <xdr:spPr>
        <a:xfrm>
          <a:off x="9166001"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a:extLst>
            <a:ext uri="{FF2B5EF4-FFF2-40B4-BE49-F238E27FC236}">
              <a16:creationId xmlns:a16="http://schemas.microsoft.com/office/drawing/2014/main" id="{694E35AE-7769-4F6B-8FE4-98E2A027B2A1}"/>
            </a:ext>
          </a:extLst>
        </xdr:cNvPr>
        <xdr:cNvSpPr/>
      </xdr:nvSpPr>
      <xdr:spPr>
        <a:xfrm>
          <a:off x="9636125" y="4953000"/>
          <a:ext cx="3584575"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96083</xdr:rowOff>
    </xdr:from>
    <xdr:to>
      <xdr:col>76</xdr:col>
      <xdr:colOff>21589</xdr:colOff>
      <xdr:row>34</xdr:row>
      <xdr:rowOff>151342</xdr:rowOff>
    </xdr:to>
    <xdr:cxnSp macro="">
      <xdr:nvCxnSpPr>
        <xdr:cNvPr id="132" name="直線コネクタ 131">
          <a:extLst>
            <a:ext uri="{FF2B5EF4-FFF2-40B4-BE49-F238E27FC236}">
              <a16:creationId xmlns:a16="http://schemas.microsoft.com/office/drawing/2014/main" id="{9287200D-57F6-4234-B7B0-9FB4892B23E4}"/>
            </a:ext>
          </a:extLst>
        </xdr:cNvPr>
        <xdr:cNvCxnSpPr/>
      </xdr:nvCxnSpPr>
      <xdr:spPr>
        <a:xfrm flipV="1">
          <a:off x="12583795" y="5325308"/>
          <a:ext cx="1269" cy="1426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33" name="債務償還比率最小値テキスト">
          <a:extLst>
            <a:ext uri="{FF2B5EF4-FFF2-40B4-BE49-F238E27FC236}">
              <a16:creationId xmlns:a16="http://schemas.microsoft.com/office/drawing/2014/main" id="{0E47CA05-48AD-4DCD-AA6F-DF4F8E3E57D0}"/>
            </a:ext>
          </a:extLst>
        </xdr:cNvPr>
        <xdr:cNvSpPr txBox="1"/>
      </xdr:nvSpPr>
      <xdr:spPr>
        <a:xfrm>
          <a:off x="126365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4" name="直線コネクタ 133">
          <a:extLst>
            <a:ext uri="{FF2B5EF4-FFF2-40B4-BE49-F238E27FC236}">
              <a16:creationId xmlns:a16="http://schemas.microsoft.com/office/drawing/2014/main" id="{D03D845E-D456-4E7B-B8E5-5B223DEE58EE}"/>
            </a:ext>
          </a:extLst>
        </xdr:cNvPr>
        <xdr:cNvCxnSpPr/>
      </xdr:nvCxnSpPr>
      <xdr:spPr>
        <a:xfrm>
          <a:off x="12525375" y="675216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42760</xdr:rowOff>
    </xdr:from>
    <xdr:ext cx="560923" cy="259045"/>
    <xdr:sp macro="" textlink="">
      <xdr:nvSpPr>
        <xdr:cNvPr id="135" name="債務償還比率最大値テキスト">
          <a:extLst>
            <a:ext uri="{FF2B5EF4-FFF2-40B4-BE49-F238E27FC236}">
              <a16:creationId xmlns:a16="http://schemas.microsoft.com/office/drawing/2014/main" id="{2B429530-6F5F-49C3-8607-4CC49ECECD63}"/>
            </a:ext>
          </a:extLst>
        </xdr:cNvPr>
        <xdr:cNvSpPr txBox="1"/>
      </xdr:nvSpPr>
      <xdr:spPr>
        <a:xfrm>
          <a:off x="12636500" y="510053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96083</xdr:rowOff>
    </xdr:from>
    <xdr:to>
      <xdr:col>76</xdr:col>
      <xdr:colOff>111125</xdr:colOff>
      <xdr:row>26</xdr:row>
      <xdr:rowOff>96083</xdr:rowOff>
    </xdr:to>
    <xdr:cxnSp macro="">
      <xdr:nvCxnSpPr>
        <xdr:cNvPr id="136" name="直線コネクタ 135">
          <a:extLst>
            <a:ext uri="{FF2B5EF4-FFF2-40B4-BE49-F238E27FC236}">
              <a16:creationId xmlns:a16="http://schemas.microsoft.com/office/drawing/2014/main" id="{3DCCA841-0614-4572-8091-1390BAE950DF}"/>
            </a:ext>
          </a:extLst>
        </xdr:cNvPr>
        <xdr:cNvCxnSpPr/>
      </xdr:nvCxnSpPr>
      <xdr:spPr>
        <a:xfrm>
          <a:off x="12525375" y="532530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37256</xdr:rowOff>
    </xdr:from>
    <xdr:ext cx="469744" cy="259045"/>
    <xdr:sp macro="" textlink="">
      <xdr:nvSpPr>
        <xdr:cNvPr id="137" name="債務償還比率平均値テキスト">
          <a:extLst>
            <a:ext uri="{FF2B5EF4-FFF2-40B4-BE49-F238E27FC236}">
              <a16:creationId xmlns:a16="http://schemas.microsoft.com/office/drawing/2014/main" id="{63ADE5FA-4EAC-4945-84CB-D8818D302B2D}"/>
            </a:ext>
          </a:extLst>
        </xdr:cNvPr>
        <xdr:cNvSpPr txBox="1"/>
      </xdr:nvSpPr>
      <xdr:spPr>
        <a:xfrm>
          <a:off x="12636500" y="5780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14379</xdr:rowOff>
    </xdr:from>
    <xdr:to>
      <xdr:col>76</xdr:col>
      <xdr:colOff>73025</xdr:colOff>
      <xdr:row>30</xdr:row>
      <xdr:rowOff>115979</xdr:rowOff>
    </xdr:to>
    <xdr:sp macro="" textlink="">
      <xdr:nvSpPr>
        <xdr:cNvPr id="138" name="フローチャート: 判断 137">
          <a:extLst>
            <a:ext uri="{FF2B5EF4-FFF2-40B4-BE49-F238E27FC236}">
              <a16:creationId xmlns:a16="http://schemas.microsoft.com/office/drawing/2014/main" id="{C278DE2D-DCA5-4FF7-B9ED-2017013E279E}"/>
            </a:ext>
          </a:extLst>
        </xdr:cNvPr>
        <xdr:cNvSpPr/>
      </xdr:nvSpPr>
      <xdr:spPr>
        <a:xfrm>
          <a:off x="12563475" y="592940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142529</xdr:rowOff>
    </xdr:from>
    <xdr:to>
      <xdr:col>72</xdr:col>
      <xdr:colOff>123825</xdr:colOff>
      <xdr:row>30</xdr:row>
      <xdr:rowOff>72679</xdr:rowOff>
    </xdr:to>
    <xdr:sp macro="" textlink="">
      <xdr:nvSpPr>
        <xdr:cNvPr id="139" name="フローチャート: 判断 138">
          <a:extLst>
            <a:ext uri="{FF2B5EF4-FFF2-40B4-BE49-F238E27FC236}">
              <a16:creationId xmlns:a16="http://schemas.microsoft.com/office/drawing/2014/main" id="{D4B7A625-914A-4FDD-8F57-02CF1699710B}"/>
            </a:ext>
          </a:extLst>
        </xdr:cNvPr>
        <xdr:cNvSpPr/>
      </xdr:nvSpPr>
      <xdr:spPr>
        <a:xfrm>
          <a:off x="11938000" y="588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F296C9D8-9B98-4058-B729-D83B704D2198}"/>
            </a:ext>
          </a:extLst>
        </xdr:cNvPr>
        <xdr:cNvSpPr txBox="1"/>
      </xdr:nvSpPr>
      <xdr:spPr>
        <a:xfrm>
          <a:off x="124364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F47C4436-C678-4B7E-A9A3-482E6B507D5C}"/>
            </a:ext>
          </a:extLst>
        </xdr:cNvPr>
        <xdr:cNvSpPr txBox="1"/>
      </xdr:nvSpPr>
      <xdr:spPr>
        <a:xfrm>
          <a:off x="118395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7ADBB3F6-C7F7-46CA-AA1A-28A8F460D2D8}"/>
            </a:ext>
          </a:extLst>
        </xdr:cNvPr>
        <xdr:cNvSpPr txBox="1"/>
      </xdr:nvSpPr>
      <xdr:spPr>
        <a:xfrm>
          <a:off x="111918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D04EBF76-84EB-4399-81B1-D72A9045CFD4}"/>
            </a:ext>
          </a:extLst>
        </xdr:cNvPr>
        <xdr:cNvSpPr txBox="1"/>
      </xdr:nvSpPr>
      <xdr:spPr>
        <a:xfrm>
          <a:off x="105441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BA3BA126-579E-46EC-995A-135D3FB27A88}"/>
            </a:ext>
          </a:extLst>
        </xdr:cNvPr>
        <xdr:cNvSpPr txBox="1"/>
      </xdr:nvSpPr>
      <xdr:spPr>
        <a:xfrm>
          <a:off x="98964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165820</xdr:rowOff>
    </xdr:from>
    <xdr:to>
      <xdr:col>76</xdr:col>
      <xdr:colOff>73025</xdr:colOff>
      <xdr:row>32</xdr:row>
      <xdr:rowOff>95970</xdr:rowOff>
    </xdr:to>
    <xdr:sp macro="" textlink="">
      <xdr:nvSpPr>
        <xdr:cNvPr id="145" name="楕円 144">
          <a:extLst>
            <a:ext uri="{FF2B5EF4-FFF2-40B4-BE49-F238E27FC236}">
              <a16:creationId xmlns:a16="http://schemas.microsoft.com/office/drawing/2014/main" id="{59FABE0F-DA80-4EBD-B1B8-8C0B5DCAB1B2}"/>
            </a:ext>
          </a:extLst>
        </xdr:cNvPr>
        <xdr:cNvSpPr/>
      </xdr:nvSpPr>
      <xdr:spPr>
        <a:xfrm>
          <a:off x="12563475" y="625229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144247</xdr:rowOff>
    </xdr:from>
    <xdr:ext cx="469744" cy="259045"/>
    <xdr:sp macro="" textlink="">
      <xdr:nvSpPr>
        <xdr:cNvPr id="146" name="債務償還比率該当値テキスト">
          <a:extLst>
            <a:ext uri="{FF2B5EF4-FFF2-40B4-BE49-F238E27FC236}">
              <a16:creationId xmlns:a16="http://schemas.microsoft.com/office/drawing/2014/main" id="{AC0F7475-B6CB-4895-83FB-F7E2BBC0F729}"/>
            </a:ext>
          </a:extLst>
        </xdr:cNvPr>
        <xdr:cNvSpPr txBox="1"/>
      </xdr:nvSpPr>
      <xdr:spPr>
        <a:xfrm>
          <a:off x="12636500" y="6230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139531</xdr:rowOff>
    </xdr:from>
    <xdr:to>
      <xdr:col>72</xdr:col>
      <xdr:colOff>123825</xdr:colOff>
      <xdr:row>30</xdr:row>
      <xdr:rowOff>69681</xdr:rowOff>
    </xdr:to>
    <xdr:sp macro="" textlink="">
      <xdr:nvSpPr>
        <xdr:cNvPr id="147" name="楕円 146">
          <a:extLst>
            <a:ext uri="{FF2B5EF4-FFF2-40B4-BE49-F238E27FC236}">
              <a16:creationId xmlns:a16="http://schemas.microsoft.com/office/drawing/2014/main" id="{7CD97E6A-6B9E-4814-8B64-D2EB1C042884}"/>
            </a:ext>
          </a:extLst>
        </xdr:cNvPr>
        <xdr:cNvSpPr/>
      </xdr:nvSpPr>
      <xdr:spPr>
        <a:xfrm>
          <a:off x="11938000" y="588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18881</xdr:rowOff>
    </xdr:from>
    <xdr:to>
      <xdr:col>76</xdr:col>
      <xdr:colOff>22225</xdr:colOff>
      <xdr:row>32</xdr:row>
      <xdr:rowOff>45170</xdr:rowOff>
    </xdr:to>
    <xdr:cxnSp macro="">
      <xdr:nvCxnSpPr>
        <xdr:cNvPr id="148" name="直線コネクタ 147">
          <a:extLst>
            <a:ext uri="{FF2B5EF4-FFF2-40B4-BE49-F238E27FC236}">
              <a16:creationId xmlns:a16="http://schemas.microsoft.com/office/drawing/2014/main" id="{73C81CA8-C0FD-4DD5-B3A9-9AA5BE8101FF}"/>
            </a:ext>
          </a:extLst>
        </xdr:cNvPr>
        <xdr:cNvCxnSpPr/>
      </xdr:nvCxnSpPr>
      <xdr:spPr>
        <a:xfrm>
          <a:off x="11988800" y="5933906"/>
          <a:ext cx="596900" cy="36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63806</xdr:rowOff>
    </xdr:from>
    <xdr:ext cx="469744" cy="259045"/>
    <xdr:sp macro="" textlink="">
      <xdr:nvSpPr>
        <xdr:cNvPr id="149" name="n_1aveValue債務償還比率">
          <a:extLst>
            <a:ext uri="{FF2B5EF4-FFF2-40B4-BE49-F238E27FC236}">
              <a16:creationId xmlns:a16="http://schemas.microsoft.com/office/drawing/2014/main" id="{EC91544D-2248-40BA-9985-11EA50C671FA}"/>
            </a:ext>
          </a:extLst>
        </xdr:cNvPr>
        <xdr:cNvSpPr txBox="1"/>
      </xdr:nvSpPr>
      <xdr:spPr>
        <a:xfrm>
          <a:off x="11769802" y="5978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86208</xdr:rowOff>
    </xdr:from>
    <xdr:ext cx="469744" cy="259045"/>
    <xdr:sp macro="" textlink="">
      <xdr:nvSpPr>
        <xdr:cNvPr id="150" name="n_1mainValue債務償還比率">
          <a:extLst>
            <a:ext uri="{FF2B5EF4-FFF2-40B4-BE49-F238E27FC236}">
              <a16:creationId xmlns:a16="http://schemas.microsoft.com/office/drawing/2014/main" id="{798C7616-B6CB-4BE4-AAFD-49EF24A0993C}"/>
            </a:ext>
          </a:extLst>
        </xdr:cNvPr>
        <xdr:cNvSpPr txBox="1"/>
      </xdr:nvSpPr>
      <xdr:spPr>
        <a:xfrm>
          <a:off x="11769802" y="5658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1" name="正方形/長方形 150">
          <a:extLst>
            <a:ext uri="{FF2B5EF4-FFF2-40B4-BE49-F238E27FC236}">
              <a16:creationId xmlns:a16="http://schemas.microsoft.com/office/drawing/2014/main" id="{006686A8-1B9A-456D-96C3-AB586DB9C942}"/>
            </a:ext>
          </a:extLst>
        </xdr:cNvPr>
        <xdr:cNvSpPr/>
      </xdr:nvSpPr>
      <xdr:spPr>
        <a:xfrm>
          <a:off x="1089025" y="800100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2" name="正方形/長方形 151">
          <a:extLst>
            <a:ext uri="{FF2B5EF4-FFF2-40B4-BE49-F238E27FC236}">
              <a16:creationId xmlns:a16="http://schemas.microsoft.com/office/drawing/2014/main" id="{A6DAA6A9-3EC7-4D2C-9396-8C977555958D}"/>
            </a:ext>
          </a:extLst>
        </xdr:cNvPr>
        <xdr:cNvSpPr/>
      </xdr:nvSpPr>
      <xdr:spPr>
        <a:xfrm>
          <a:off x="1089025" y="1181100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3" name="テキスト ボックス 152">
          <a:extLst>
            <a:ext uri="{FF2B5EF4-FFF2-40B4-BE49-F238E27FC236}">
              <a16:creationId xmlns:a16="http://schemas.microsoft.com/office/drawing/2014/main" id="{62528FB5-48A5-4FAB-8540-2058C726D7BE}"/>
            </a:ext>
          </a:extLst>
        </xdr:cNvPr>
        <xdr:cNvSpPr txBox="1"/>
      </xdr:nvSpPr>
      <xdr:spPr>
        <a:xfrm>
          <a:off x="790575"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4" name="テキスト ボックス 153">
          <a:extLst>
            <a:ext uri="{FF2B5EF4-FFF2-40B4-BE49-F238E27FC236}">
              <a16:creationId xmlns:a16="http://schemas.microsoft.com/office/drawing/2014/main" id="{FEB1DF69-A849-49C9-A84A-C9419906C224}"/>
            </a:ext>
          </a:extLst>
        </xdr:cNvPr>
        <xdr:cNvSpPr txBox="1"/>
      </xdr:nvSpPr>
      <xdr:spPr>
        <a:xfrm>
          <a:off x="5946775"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5" name="テキスト ボックス 154">
          <a:extLst>
            <a:ext uri="{FF2B5EF4-FFF2-40B4-BE49-F238E27FC236}">
              <a16:creationId xmlns:a16="http://schemas.microsoft.com/office/drawing/2014/main" id="{4E10E3DB-0BEA-4E72-A865-23B9B3C39D06}"/>
            </a:ext>
          </a:extLst>
        </xdr:cNvPr>
        <xdr:cNvSpPr txBox="1"/>
      </xdr:nvSpPr>
      <xdr:spPr>
        <a:xfrm>
          <a:off x="790575"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6" name="テキスト ボックス 155">
          <a:extLst>
            <a:ext uri="{FF2B5EF4-FFF2-40B4-BE49-F238E27FC236}">
              <a16:creationId xmlns:a16="http://schemas.microsoft.com/office/drawing/2014/main" id="{233EC668-7B31-42DD-A0BB-41CD1EE6FB04}"/>
            </a:ext>
          </a:extLst>
        </xdr:cNvPr>
        <xdr:cNvSpPr txBox="1"/>
      </xdr:nvSpPr>
      <xdr:spPr>
        <a:xfrm>
          <a:off x="5946775"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A684616-C9B0-42E3-86E4-D13049B67502}"/>
            </a:ext>
          </a:extLst>
        </xdr:cNvPr>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9397F1C-8038-4D2B-AAA0-3CA0E285D1BA}"/>
            </a:ext>
          </a:extLst>
        </xdr:cNvPr>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3E551AF-3307-4F99-9181-96C49A0904EC}"/>
            </a:ext>
          </a:extLst>
        </xdr:cNvPr>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91E9045-6540-422E-BD41-202C9E31F4D0}"/>
            </a:ext>
          </a:extLst>
        </xdr:cNvPr>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熊本県合志市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E00BE42-33AF-4B57-A0AD-F0C670529A74}"/>
            </a:ext>
          </a:extLst>
        </xdr:cNvPr>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65A80DE-94D6-4890-898A-153DDFF155EF}"/>
            </a:ext>
          </a:extLst>
        </xdr:cNvPr>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6E821AF-95CC-4C5E-B75C-7E98C8ADB460}"/>
            </a:ext>
          </a:extLst>
        </xdr:cNvPr>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00DBB04-A601-467B-8C98-48D1F9948A78}"/>
            </a:ext>
          </a:extLst>
        </xdr:cNvPr>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BED95E6-071E-4716-A95B-7EFEF3B92FD6}"/>
            </a:ext>
          </a:extLst>
        </xdr:cNvPr>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BC44393-4821-4CED-83F9-6573B8A72ADA}"/>
            </a:ext>
          </a:extLst>
        </xdr:cNvPr>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62,215
61,908
53.19
24,025,630
22,703,595
1,140,173
12,340,050
19,551,547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536DF75-C3B6-44A4-9FBE-956E5A175EA1}"/>
            </a:ext>
          </a:extLst>
        </xdr:cNvPr>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436C419-BD07-4834-9431-C83AC94145AA}"/>
            </a:ext>
          </a:extLst>
        </xdr:cNvPr>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63B232C-9F4A-4E93-BA6F-E95B643BFEC8}"/>
            </a:ext>
          </a:extLst>
        </xdr:cNvPr>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5A17F54-7F6E-4A7C-8453-DEAC9F1C53EC}"/>
            </a:ext>
          </a:extLst>
        </xdr:cNvPr>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0329682-4D60-4675-B685-E1E00EC97DBA}"/>
            </a:ext>
          </a:extLst>
        </xdr:cNvPr>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AFFFA305-4C96-480F-8E30-70DE38A6259E}"/>
            </a:ext>
          </a:extLst>
        </xdr:cNvPr>
        <xdr:cNvSpPr/>
      </xdr:nvSpPr>
      <xdr:spPr>
        <a:xfrm>
          <a:off x="611822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37D06FF-3B5C-48F5-B11B-92DD811B7B31}"/>
            </a:ext>
          </a:extLst>
        </xdr:cNvPr>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CFCEB87-C980-44A5-AA13-4C59CD4E13BE}"/>
            </a:ext>
          </a:extLst>
        </xdr:cNvPr>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6802207-6EA1-49CC-A067-45EF42A95D9A}"/>
            </a:ext>
          </a:extLst>
        </xdr:cNvPr>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23B6D1B-95B5-4A8D-9500-2AE3AE3FF4BD}"/>
            </a:ext>
          </a:extLst>
        </xdr:cNvPr>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9870A1C-673A-478C-B1D6-3CC65F54EE0B}"/>
            </a:ext>
          </a:extLst>
        </xdr:cNvPr>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F8B1E63-BE4B-4C79-91A1-314EBBAA2D16}"/>
            </a:ext>
          </a:extLst>
        </xdr:cNvPr>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ACA5F7A-138E-4A0B-89B2-5A76A16E7311}"/>
            </a:ext>
          </a:extLst>
        </xdr:cNvPr>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9F40C7E-695E-47A0-9CAA-49B9D9C59911}"/>
            </a:ext>
          </a:extLst>
        </xdr:cNvPr>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F678DC7-E59B-4147-848A-873906481195}"/>
            </a:ext>
          </a:extLst>
        </xdr:cNvPr>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B56FF2A-7C46-4A51-9782-2A499F29B523}"/>
            </a:ext>
          </a:extLst>
        </xdr:cNvPr>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7C9B6BE-7B34-49EE-997C-D140619A8FC0}"/>
            </a:ext>
          </a:extLst>
        </xdr:cNvPr>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E92D6F6-5EF2-411E-B9E0-292EF66BFF7E}"/>
            </a:ext>
          </a:extLst>
        </xdr:cNvPr>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DF24D9A-C3A6-4102-A9BE-E7BCEFF18B01}"/>
            </a:ext>
          </a:extLst>
        </xdr:cNvPr>
        <xdr:cNvSpPr txBox="1"/>
      </xdr:nvSpPr>
      <xdr:spPr>
        <a:xfrm>
          <a:off x="61277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C959372B-CD63-490E-8144-3D8A78077ED2}"/>
            </a:ext>
          </a:extLst>
        </xdr:cNvPr>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28748815-43CC-4D51-9DA4-49DBFDAAE070}"/>
            </a:ext>
          </a:extLst>
        </xdr:cNvPr>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ABC19AF9-9FB1-4FCA-97B1-863BCA3D1A30}"/>
            </a:ext>
          </a:extLst>
        </xdr:cNvPr>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B1820AC6-A10B-47BC-889F-59B3B73E10A2}"/>
            </a:ext>
          </a:extLst>
        </xdr:cNvPr>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CAE0487B-90B4-4BFB-941B-002F2B2D6F09}"/>
            </a:ext>
          </a:extLst>
        </xdr:cNvPr>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1ED8412C-AF00-4552-AA91-A6D38B6878FC}"/>
            </a:ext>
          </a:extLst>
        </xdr:cNvPr>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8E518DFE-1D6B-4D89-8DD8-DDD3CE75812B}"/>
            </a:ext>
          </a:extLst>
        </xdr:cNvPr>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BF0DD4E5-19E5-4095-B7F5-7D60CCF212CA}"/>
            </a:ext>
          </a:extLst>
        </xdr:cNvPr>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A7FF7808-095E-469A-BFDB-B85EEDE768ED}"/>
            </a:ext>
          </a:extLst>
        </xdr:cNvPr>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4F341655-BEC4-4A43-885E-314078D79227}"/>
            </a:ext>
          </a:extLst>
        </xdr:cNvPr>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60B8E423-01EE-4627-B213-FD0708C8B1D9}"/>
            </a:ext>
          </a:extLst>
        </xdr:cNvPr>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F1A1C96-B9E7-4765-BF2B-0ED69BA7C7C1}"/>
            </a:ext>
          </a:extLst>
        </xdr:cNvPr>
        <xdr:cNvCxnSpPr/>
      </xdr:nvCxnSpPr>
      <xdr:spPr>
        <a:xfrm>
          <a:off x="647700" y="729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FCF03738-5D3E-4E31-BF0B-5760C1EA2BD2}"/>
            </a:ext>
          </a:extLst>
        </xdr:cNvPr>
        <xdr:cNvSpPr txBox="1"/>
      </xdr:nvSpPr>
      <xdr:spPr>
        <a:xfrm>
          <a:off x="36591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C24AF0C9-4307-4249-96F6-2E98FDC40F6D}"/>
            </a:ext>
          </a:extLst>
        </xdr:cNvPr>
        <xdr:cNvCxnSpPr/>
      </xdr:nvCxnSpPr>
      <xdr:spPr>
        <a:xfrm>
          <a:off x="647700" y="696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4495D0E4-DD57-4B4F-B901-0B873258D998}"/>
            </a:ext>
          </a:extLst>
        </xdr:cNvPr>
        <xdr:cNvSpPr txBox="1"/>
      </xdr:nvSpPr>
      <xdr:spPr>
        <a:xfrm>
          <a:off x="3208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E087445A-F4A5-40CF-98CC-C179DB8A74E4}"/>
            </a:ext>
          </a:extLst>
        </xdr:cNvPr>
        <xdr:cNvCxnSpPr/>
      </xdr:nvCxnSpPr>
      <xdr:spPr>
        <a:xfrm>
          <a:off x="647700" y="664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419D2DFE-C5E3-4392-A518-06DF25EFED66}"/>
            </a:ext>
          </a:extLst>
        </xdr:cNvPr>
        <xdr:cNvSpPr txBox="1"/>
      </xdr:nvSpPr>
      <xdr:spPr>
        <a:xfrm>
          <a:off x="3208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C1549201-432F-4C1A-9C22-54D7F8A31564}"/>
            </a:ext>
          </a:extLst>
        </xdr:cNvPr>
        <xdr:cNvCxnSpPr/>
      </xdr:nvCxnSpPr>
      <xdr:spPr>
        <a:xfrm>
          <a:off x="647700" y="631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21591B6D-6C71-4EAE-AF83-9137FECAA8DC}"/>
            </a:ext>
          </a:extLst>
        </xdr:cNvPr>
        <xdr:cNvSpPr txBox="1"/>
      </xdr:nvSpPr>
      <xdr:spPr>
        <a:xfrm>
          <a:off x="3208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3EF68B6C-A951-4FD7-9FAD-658932D3AB75}"/>
            </a:ext>
          </a:extLst>
        </xdr:cNvPr>
        <xdr:cNvCxnSpPr/>
      </xdr:nvCxnSpPr>
      <xdr:spPr>
        <a:xfrm>
          <a:off x="647700" y="598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E5C6A160-C1A9-4FD3-922D-CCD878E6C6BE}"/>
            </a:ext>
          </a:extLst>
        </xdr:cNvPr>
        <xdr:cNvSpPr txBox="1"/>
      </xdr:nvSpPr>
      <xdr:spPr>
        <a:xfrm>
          <a:off x="3208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B1D2B8A6-E4F7-4C58-A17A-EADF08527845}"/>
            </a:ext>
          </a:extLst>
        </xdr:cNvPr>
        <xdr:cNvCxnSpPr/>
      </xdr:nvCxnSpPr>
      <xdr:spPr>
        <a:xfrm>
          <a:off x="647700" y="566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2969D654-EE6E-4534-AC29-1A25902CE946}"/>
            </a:ext>
          </a:extLst>
        </xdr:cNvPr>
        <xdr:cNvSpPr txBox="1"/>
      </xdr:nvSpPr>
      <xdr:spPr>
        <a:xfrm>
          <a:off x="266246"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1BC28F9B-CD75-4C60-AF31-566202304253}"/>
            </a:ext>
          </a:extLst>
        </xdr:cNvPr>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17042F26-BAD9-4AB3-893E-27CF68934703}"/>
            </a:ext>
          </a:extLst>
        </xdr:cNvPr>
        <xdr:cNvSpPr txBox="1"/>
      </xdr:nvSpPr>
      <xdr:spPr>
        <a:xfrm>
          <a:off x="2662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B24BD246-DF36-41A5-BA0C-E9C70A6AD411}"/>
            </a:ext>
          </a:extLst>
        </xdr:cNvPr>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30480</xdr:rowOff>
    </xdr:from>
    <xdr:to>
      <xdr:col>24</xdr:col>
      <xdr:colOff>62865</xdr:colOff>
      <xdr:row>42</xdr:row>
      <xdr:rowOff>92528</xdr:rowOff>
    </xdr:to>
    <xdr:cxnSp macro="">
      <xdr:nvCxnSpPr>
        <xdr:cNvPr id="57" name="直線コネクタ 56">
          <a:extLst>
            <a:ext uri="{FF2B5EF4-FFF2-40B4-BE49-F238E27FC236}">
              <a16:creationId xmlns:a16="http://schemas.microsoft.com/office/drawing/2014/main" id="{459FA9D4-814A-4D60-9388-E67F0033D060}"/>
            </a:ext>
          </a:extLst>
        </xdr:cNvPr>
        <xdr:cNvCxnSpPr/>
      </xdr:nvCxnSpPr>
      <xdr:spPr>
        <a:xfrm flipV="1">
          <a:off x="3949065" y="5688330"/>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道路】&#10;有形固定資産減価償却率最小値テキスト">
          <a:extLst>
            <a:ext uri="{FF2B5EF4-FFF2-40B4-BE49-F238E27FC236}">
              <a16:creationId xmlns:a16="http://schemas.microsoft.com/office/drawing/2014/main" id="{0F838840-258B-487E-B8F5-DD3FD4057EE6}"/>
            </a:ext>
          </a:extLst>
        </xdr:cNvPr>
        <xdr:cNvSpPr txBox="1"/>
      </xdr:nvSpPr>
      <xdr:spPr>
        <a:xfrm>
          <a:off x="39878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a:extLst>
            <a:ext uri="{FF2B5EF4-FFF2-40B4-BE49-F238E27FC236}">
              <a16:creationId xmlns:a16="http://schemas.microsoft.com/office/drawing/2014/main" id="{472CA8F4-E8C0-42C1-BDB1-7FD41C0D3745}"/>
            </a:ext>
          </a:extLst>
        </xdr:cNvPr>
        <xdr:cNvCxnSpPr/>
      </xdr:nvCxnSpPr>
      <xdr:spPr>
        <a:xfrm>
          <a:off x="3889375" y="729342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148607</xdr:rowOff>
    </xdr:from>
    <xdr:ext cx="405111" cy="259045"/>
    <xdr:sp macro="" textlink="">
      <xdr:nvSpPr>
        <xdr:cNvPr id="60" name="【道路】&#10;有形固定資産減価償却率最大値テキスト">
          <a:extLst>
            <a:ext uri="{FF2B5EF4-FFF2-40B4-BE49-F238E27FC236}">
              <a16:creationId xmlns:a16="http://schemas.microsoft.com/office/drawing/2014/main" id="{C2C7B197-C327-4263-83E9-73733BDAD98C}"/>
            </a:ext>
          </a:extLst>
        </xdr:cNvPr>
        <xdr:cNvSpPr txBox="1"/>
      </xdr:nvSpPr>
      <xdr:spPr>
        <a:xfrm>
          <a:off x="3987800" y="546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30480</xdr:rowOff>
    </xdr:from>
    <xdr:to>
      <xdr:col>24</xdr:col>
      <xdr:colOff>152400</xdr:colOff>
      <xdr:row>33</xdr:row>
      <xdr:rowOff>30480</xdr:rowOff>
    </xdr:to>
    <xdr:cxnSp macro="">
      <xdr:nvCxnSpPr>
        <xdr:cNvPr id="61" name="直線コネクタ 60">
          <a:extLst>
            <a:ext uri="{FF2B5EF4-FFF2-40B4-BE49-F238E27FC236}">
              <a16:creationId xmlns:a16="http://schemas.microsoft.com/office/drawing/2014/main" id="{036F28B5-7E28-428E-A4A9-591836E3768E}"/>
            </a:ext>
          </a:extLst>
        </xdr:cNvPr>
        <xdr:cNvCxnSpPr/>
      </xdr:nvCxnSpPr>
      <xdr:spPr>
        <a:xfrm>
          <a:off x="3889375" y="568833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47914</xdr:rowOff>
    </xdr:from>
    <xdr:ext cx="405111" cy="259045"/>
    <xdr:sp macro="" textlink="">
      <xdr:nvSpPr>
        <xdr:cNvPr id="62" name="【道路】&#10;有形固定資産減価償却率平均値テキスト">
          <a:extLst>
            <a:ext uri="{FF2B5EF4-FFF2-40B4-BE49-F238E27FC236}">
              <a16:creationId xmlns:a16="http://schemas.microsoft.com/office/drawing/2014/main" id="{89FADC12-DA6B-44EC-B7AB-B9A4607FC70D}"/>
            </a:ext>
          </a:extLst>
        </xdr:cNvPr>
        <xdr:cNvSpPr txBox="1"/>
      </xdr:nvSpPr>
      <xdr:spPr>
        <a:xfrm>
          <a:off x="3987800" y="6220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69487</xdr:rowOff>
    </xdr:from>
    <xdr:to>
      <xdr:col>24</xdr:col>
      <xdr:colOff>114300</xdr:colOff>
      <xdr:row>36</xdr:row>
      <xdr:rowOff>171087</xdr:rowOff>
    </xdr:to>
    <xdr:sp macro="" textlink="">
      <xdr:nvSpPr>
        <xdr:cNvPr id="63" name="フローチャート: 判断 62">
          <a:extLst>
            <a:ext uri="{FF2B5EF4-FFF2-40B4-BE49-F238E27FC236}">
              <a16:creationId xmlns:a16="http://schemas.microsoft.com/office/drawing/2014/main" id="{D4B31825-0041-4504-BC3B-8EDBEE30A764}"/>
            </a:ext>
          </a:extLst>
        </xdr:cNvPr>
        <xdr:cNvSpPr/>
      </xdr:nvSpPr>
      <xdr:spPr>
        <a:xfrm>
          <a:off x="38989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92347</xdr:rowOff>
    </xdr:from>
    <xdr:to>
      <xdr:col>20</xdr:col>
      <xdr:colOff>38100</xdr:colOff>
      <xdr:row>37</xdr:row>
      <xdr:rowOff>22497</xdr:rowOff>
    </xdr:to>
    <xdr:sp macro="" textlink="">
      <xdr:nvSpPr>
        <xdr:cNvPr id="64" name="フローチャート: 判断 63">
          <a:extLst>
            <a:ext uri="{FF2B5EF4-FFF2-40B4-BE49-F238E27FC236}">
              <a16:creationId xmlns:a16="http://schemas.microsoft.com/office/drawing/2014/main" id="{503E4DFC-B5C4-488C-B265-18C683B97156}"/>
            </a:ext>
          </a:extLst>
        </xdr:cNvPr>
        <xdr:cNvSpPr/>
      </xdr:nvSpPr>
      <xdr:spPr>
        <a:xfrm>
          <a:off x="3203575" y="626454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116840</xdr:rowOff>
    </xdr:from>
    <xdr:to>
      <xdr:col>15</xdr:col>
      <xdr:colOff>101600</xdr:colOff>
      <xdr:row>37</xdr:row>
      <xdr:rowOff>46990</xdr:rowOff>
    </xdr:to>
    <xdr:sp macro="" textlink="">
      <xdr:nvSpPr>
        <xdr:cNvPr id="65" name="フローチャート: 判断 64">
          <a:extLst>
            <a:ext uri="{FF2B5EF4-FFF2-40B4-BE49-F238E27FC236}">
              <a16:creationId xmlns:a16="http://schemas.microsoft.com/office/drawing/2014/main" id="{B4246885-CAEE-47A6-9D7A-67FB6FC40700}"/>
            </a:ext>
          </a:extLst>
        </xdr:cNvPr>
        <xdr:cNvSpPr/>
      </xdr:nvSpPr>
      <xdr:spPr>
        <a:xfrm>
          <a:off x="2428875"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116840</xdr:rowOff>
    </xdr:from>
    <xdr:to>
      <xdr:col>10</xdr:col>
      <xdr:colOff>165100</xdr:colOff>
      <xdr:row>37</xdr:row>
      <xdr:rowOff>46990</xdr:rowOff>
    </xdr:to>
    <xdr:sp macro="" textlink="">
      <xdr:nvSpPr>
        <xdr:cNvPr id="66" name="フローチャート: 判断 65">
          <a:extLst>
            <a:ext uri="{FF2B5EF4-FFF2-40B4-BE49-F238E27FC236}">
              <a16:creationId xmlns:a16="http://schemas.microsoft.com/office/drawing/2014/main" id="{6E4DB4B2-9212-4C56-A37C-B671914A62AA}"/>
            </a:ext>
          </a:extLst>
        </xdr:cNvPr>
        <xdr:cNvSpPr/>
      </xdr:nvSpPr>
      <xdr:spPr>
        <a:xfrm>
          <a:off x="168275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3AE2D17-B95B-4A93-B525-6F07CC3AE33D}"/>
            </a:ext>
          </a:extLst>
        </xdr:cNvPr>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B9333FC2-32F7-437F-A610-A2F6C113938F}"/>
            </a:ext>
          </a:extLst>
        </xdr:cNvPr>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B85A557-1690-4111-898B-FB1C8CC3A3B4}"/>
            </a:ext>
          </a:extLst>
        </xdr:cNvPr>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255E889-7CA8-494D-8157-FC9743F84B86}"/>
            </a:ext>
          </a:extLst>
        </xdr:cNvPr>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1F0F527F-D34F-4F9D-877F-BC8802217BCD}"/>
            </a:ext>
          </a:extLst>
        </xdr:cNvPr>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62956</xdr:rowOff>
    </xdr:from>
    <xdr:to>
      <xdr:col>24</xdr:col>
      <xdr:colOff>114300</xdr:colOff>
      <xdr:row>36</xdr:row>
      <xdr:rowOff>164556</xdr:rowOff>
    </xdr:to>
    <xdr:sp macro="" textlink="">
      <xdr:nvSpPr>
        <xdr:cNvPr id="72" name="楕円 71">
          <a:extLst>
            <a:ext uri="{FF2B5EF4-FFF2-40B4-BE49-F238E27FC236}">
              <a16:creationId xmlns:a16="http://schemas.microsoft.com/office/drawing/2014/main" id="{2140AE18-AB03-4285-9C41-8A18944CA2FB}"/>
            </a:ext>
          </a:extLst>
        </xdr:cNvPr>
        <xdr:cNvSpPr/>
      </xdr:nvSpPr>
      <xdr:spPr>
        <a:xfrm>
          <a:off x="3898900" y="623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85833</xdr:rowOff>
    </xdr:from>
    <xdr:ext cx="405111" cy="259045"/>
    <xdr:sp macro="" textlink="">
      <xdr:nvSpPr>
        <xdr:cNvPr id="73" name="【道路】&#10;有形固定資産減価償却率該当値テキスト">
          <a:extLst>
            <a:ext uri="{FF2B5EF4-FFF2-40B4-BE49-F238E27FC236}">
              <a16:creationId xmlns:a16="http://schemas.microsoft.com/office/drawing/2014/main" id="{4EC73F77-D625-4CDD-8718-75C10B72CB4C}"/>
            </a:ext>
          </a:extLst>
        </xdr:cNvPr>
        <xdr:cNvSpPr txBox="1"/>
      </xdr:nvSpPr>
      <xdr:spPr>
        <a:xfrm>
          <a:off x="3987800" y="6086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90714</xdr:rowOff>
    </xdr:from>
    <xdr:to>
      <xdr:col>20</xdr:col>
      <xdr:colOff>38100</xdr:colOff>
      <xdr:row>37</xdr:row>
      <xdr:rowOff>20864</xdr:rowOff>
    </xdr:to>
    <xdr:sp macro="" textlink="">
      <xdr:nvSpPr>
        <xdr:cNvPr id="74" name="楕円 73">
          <a:extLst>
            <a:ext uri="{FF2B5EF4-FFF2-40B4-BE49-F238E27FC236}">
              <a16:creationId xmlns:a16="http://schemas.microsoft.com/office/drawing/2014/main" id="{9AAAB670-69F1-41E7-8B21-A4477866B2DF}"/>
            </a:ext>
          </a:extLst>
        </xdr:cNvPr>
        <xdr:cNvSpPr/>
      </xdr:nvSpPr>
      <xdr:spPr>
        <a:xfrm>
          <a:off x="3203575" y="626291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113756</xdr:rowOff>
    </xdr:from>
    <xdr:to>
      <xdr:col>24</xdr:col>
      <xdr:colOff>63500</xdr:colOff>
      <xdr:row>36</xdr:row>
      <xdr:rowOff>141514</xdr:rowOff>
    </xdr:to>
    <xdr:cxnSp macro="">
      <xdr:nvCxnSpPr>
        <xdr:cNvPr id="75" name="直線コネクタ 74">
          <a:extLst>
            <a:ext uri="{FF2B5EF4-FFF2-40B4-BE49-F238E27FC236}">
              <a16:creationId xmlns:a16="http://schemas.microsoft.com/office/drawing/2014/main" id="{E95ED9B2-C8DE-4DAF-BFCA-A37D185FA351}"/>
            </a:ext>
          </a:extLst>
        </xdr:cNvPr>
        <xdr:cNvCxnSpPr/>
      </xdr:nvCxnSpPr>
      <xdr:spPr>
        <a:xfrm flipV="1">
          <a:off x="3235325" y="6285956"/>
          <a:ext cx="714375"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120106</xdr:rowOff>
    </xdr:from>
    <xdr:to>
      <xdr:col>15</xdr:col>
      <xdr:colOff>101600</xdr:colOff>
      <xdr:row>37</xdr:row>
      <xdr:rowOff>50256</xdr:rowOff>
    </xdr:to>
    <xdr:sp macro="" textlink="">
      <xdr:nvSpPr>
        <xdr:cNvPr id="76" name="楕円 75">
          <a:extLst>
            <a:ext uri="{FF2B5EF4-FFF2-40B4-BE49-F238E27FC236}">
              <a16:creationId xmlns:a16="http://schemas.microsoft.com/office/drawing/2014/main" id="{A1E09BCD-0328-4653-B64C-8BDC559A82D2}"/>
            </a:ext>
          </a:extLst>
        </xdr:cNvPr>
        <xdr:cNvSpPr/>
      </xdr:nvSpPr>
      <xdr:spPr>
        <a:xfrm>
          <a:off x="2428875" y="629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141514</xdr:rowOff>
    </xdr:from>
    <xdr:to>
      <xdr:col>19</xdr:col>
      <xdr:colOff>177800</xdr:colOff>
      <xdr:row>36</xdr:row>
      <xdr:rowOff>170906</xdr:rowOff>
    </xdr:to>
    <xdr:cxnSp macro="">
      <xdr:nvCxnSpPr>
        <xdr:cNvPr id="77" name="直線コネクタ 76">
          <a:extLst>
            <a:ext uri="{FF2B5EF4-FFF2-40B4-BE49-F238E27FC236}">
              <a16:creationId xmlns:a16="http://schemas.microsoft.com/office/drawing/2014/main" id="{4A90933F-7930-4640-8BD2-8573B85FB8CC}"/>
            </a:ext>
          </a:extLst>
        </xdr:cNvPr>
        <xdr:cNvCxnSpPr/>
      </xdr:nvCxnSpPr>
      <xdr:spPr>
        <a:xfrm flipV="1">
          <a:off x="2479675" y="6313714"/>
          <a:ext cx="75565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147864</xdr:rowOff>
    </xdr:from>
    <xdr:to>
      <xdr:col>10</xdr:col>
      <xdr:colOff>165100</xdr:colOff>
      <xdr:row>37</xdr:row>
      <xdr:rowOff>78014</xdr:rowOff>
    </xdr:to>
    <xdr:sp macro="" textlink="">
      <xdr:nvSpPr>
        <xdr:cNvPr id="78" name="楕円 77">
          <a:extLst>
            <a:ext uri="{FF2B5EF4-FFF2-40B4-BE49-F238E27FC236}">
              <a16:creationId xmlns:a16="http://schemas.microsoft.com/office/drawing/2014/main" id="{3B2BFC6D-8B92-4F72-9378-DB3284FBC6A1}"/>
            </a:ext>
          </a:extLst>
        </xdr:cNvPr>
        <xdr:cNvSpPr/>
      </xdr:nvSpPr>
      <xdr:spPr>
        <a:xfrm>
          <a:off x="1682750" y="632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170906</xdr:rowOff>
    </xdr:from>
    <xdr:to>
      <xdr:col>15</xdr:col>
      <xdr:colOff>50800</xdr:colOff>
      <xdr:row>37</xdr:row>
      <xdr:rowOff>27214</xdr:rowOff>
    </xdr:to>
    <xdr:cxnSp macro="">
      <xdr:nvCxnSpPr>
        <xdr:cNvPr id="79" name="直線コネクタ 78">
          <a:extLst>
            <a:ext uri="{FF2B5EF4-FFF2-40B4-BE49-F238E27FC236}">
              <a16:creationId xmlns:a16="http://schemas.microsoft.com/office/drawing/2014/main" id="{0E55216D-3B9A-497B-9DCF-D915A4D87FEC}"/>
            </a:ext>
          </a:extLst>
        </xdr:cNvPr>
        <xdr:cNvCxnSpPr/>
      </xdr:nvCxnSpPr>
      <xdr:spPr>
        <a:xfrm flipV="1">
          <a:off x="1733550" y="6343106"/>
          <a:ext cx="746125"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13624</xdr:rowOff>
    </xdr:from>
    <xdr:ext cx="405111" cy="259045"/>
    <xdr:sp macro="" textlink="">
      <xdr:nvSpPr>
        <xdr:cNvPr id="80" name="n_1aveValue【道路】&#10;有形固定資産減価償却率">
          <a:extLst>
            <a:ext uri="{FF2B5EF4-FFF2-40B4-BE49-F238E27FC236}">
              <a16:creationId xmlns:a16="http://schemas.microsoft.com/office/drawing/2014/main" id="{B686CAF0-A776-4574-A2B1-DA5E6249A01B}"/>
            </a:ext>
          </a:extLst>
        </xdr:cNvPr>
        <xdr:cNvSpPr txBox="1"/>
      </xdr:nvSpPr>
      <xdr:spPr>
        <a:xfrm>
          <a:off x="3067694"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63517</xdr:rowOff>
    </xdr:from>
    <xdr:ext cx="405111" cy="259045"/>
    <xdr:sp macro="" textlink="">
      <xdr:nvSpPr>
        <xdr:cNvPr id="81" name="n_2aveValue【道路】&#10;有形固定資産減価償却率">
          <a:extLst>
            <a:ext uri="{FF2B5EF4-FFF2-40B4-BE49-F238E27FC236}">
              <a16:creationId xmlns:a16="http://schemas.microsoft.com/office/drawing/2014/main" id="{3445C762-3452-4DED-9782-EA5A7B3BDC63}"/>
            </a:ext>
          </a:extLst>
        </xdr:cNvPr>
        <xdr:cNvSpPr txBox="1"/>
      </xdr:nvSpPr>
      <xdr:spPr>
        <a:xfrm>
          <a:off x="230569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63517</xdr:rowOff>
    </xdr:from>
    <xdr:ext cx="405111" cy="259045"/>
    <xdr:sp macro="" textlink="">
      <xdr:nvSpPr>
        <xdr:cNvPr id="82" name="n_3aveValue【道路】&#10;有形固定資産減価償却率">
          <a:extLst>
            <a:ext uri="{FF2B5EF4-FFF2-40B4-BE49-F238E27FC236}">
              <a16:creationId xmlns:a16="http://schemas.microsoft.com/office/drawing/2014/main" id="{054751A0-B8CB-4C45-AEF8-F497D448360C}"/>
            </a:ext>
          </a:extLst>
        </xdr:cNvPr>
        <xdr:cNvSpPr txBox="1"/>
      </xdr:nvSpPr>
      <xdr:spPr>
        <a:xfrm>
          <a:off x="1559569"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37391</xdr:rowOff>
    </xdr:from>
    <xdr:ext cx="405111" cy="259045"/>
    <xdr:sp macro="" textlink="">
      <xdr:nvSpPr>
        <xdr:cNvPr id="83" name="n_1mainValue【道路】&#10;有形固定資産減価償却率">
          <a:extLst>
            <a:ext uri="{FF2B5EF4-FFF2-40B4-BE49-F238E27FC236}">
              <a16:creationId xmlns:a16="http://schemas.microsoft.com/office/drawing/2014/main" id="{83C94E79-88E5-4640-B1C1-1FC537822C1F}"/>
            </a:ext>
          </a:extLst>
        </xdr:cNvPr>
        <xdr:cNvSpPr txBox="1"/>
      </xdr:nvSpPr>
      <xdr:spPr>
        <a:xfrm>
          <a:off x="3067694" y="603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41383</xdr:rowOff>
    </xdr:from>
    <xdr:ext cx="405111" cy="259045"/>
    <xdr:sp macro="" textlink="">
      <xdr:nvSpPr>
        <xdr:cNvPr id="84" name="n_2mainValue【道路】&#10;有形固定資産減価償却率">
          <a:extLst>
            <a:ext uri="{FF2B5EF4-FFF2-40B4-BE49-F238E27FC236}">
              <a16:creationId xmlns:a16="http://schemas.microsoft.com/office/drawing/2014/main" id="{C11B28F5-F083-4E4C-AEB9-7B68DD2A8722}"/>
            </a:ext>
          </a:extLst>
        </xdr:cNvPr>
        <xdr:cNvSpPr txBox="1"/>
      </xdr:nvSpPr>
      <xdr:spPr>
        <a:xfrm>
          <a:off x="2305694" y="638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69141</xdr:rowOff>
    </xdr:from>
    <xdr:ext cx="405111" cy="259045"/>
    <xdr:sp macro="" textlink="">
      <xdr:nvSpPr>
        <xdr:cNvPr id="85" name="n_3mainValue【道路】&#10;有形固定資産減価償却率">
          <a:extLst>
            <a:ext uri="{FF2B5EF4-FFF2-40B4-BE49-F238E27FC236}">
              <a16:creationId xmlns:a16="http://schemas.microsoft.com/office/drawing/2014/main" id="{51F40A7D-7656-44A9-91B4-1C5C7009A7EA}"/>
            </a:ext>
          </a:extLst>
        </xdr:cNvPr>
        <xdr:cNvSpPr txBox="1"/>
      </xdr:nvSpPr>
      <xdr:spPr>
        <a:xfrm>
          <a:off x="1559569" y="64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950C50A6-C239-4192-9D5E-BAD84597F7D4}"/>
            </a:ext>
          </a:extLst>
        </xdr:cNvPr>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4734DB1A-9B37-46A7-9BE5-9804A26C38C8}"/>
            </a:ext>
          </a:extLst>
        </xdr:cNvPr>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E422379D-4A94-4FBA-A0D0-5564B61CCC25}"/>
            </a:ext>
          </a:extLst>
        </xdr:cNvPr>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9C1B35B9-D66D-4459-A044-F8B660533B07}"/>
            </a:ext>
          </a:extLst>
        </xdr:cNvPr>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FCF45E38-DFE0-4F21-8637-BA4B1F963AC3}"/>
            </a:ext>
          </a:extLst>
        </xdr:cNvPr>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4D67941C-77C2-41D9-A85B-DBF3143ACAB4}"/>
            </a:ext>
          </a:extLst>
        </xdr:cNvPr>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66023431-F68B-46FE-A189-4DA271C00F3F}"/>
            </a:ext>
          </a:extLst>
        </xdr:cNvPr>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B10EB559-B34B-40C1-A567-B98D2334966F}"/>
            </a:ext>
          </a:extLst>
        </xdr:cNvPr>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id="{E1EC4784-4606-4868-A8BC-A1BDA5963D3B}"/>
            </a:ext>
          </a:extLst>
        </xdr:cNvPr>
        <xdr:cNvSpPr txBox="1"/>
      </xdr:nvSpPr>
      <xdr:spPr>
        <a:xfrm>
          <a:off x="559435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1126760F-02DB-4D26-B4D8-3361BCE680ED}"/>
            </a:ext>
          </a:extLst>
        </xdr:cNvPr>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0A020AC7-B5A8-425E-B155-0B08F08BC846}"/>
            </a:ext>
          </a:extLst>
        </xdr:cNvPr>
        <xdr:cNvCxnSpPr/>
      </xdr:nvCxnSpPr>
      <xdr:spPr>
        <a:xfrm>
          <a:off x="5632450" y="723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8B97F90C-DC44-4389-AFAC-D4EB6C90F5CC}"/>
            </a:ext>
          </a:extLst>
        </xdr:cNvPr>
        <xdr:cNvSpPr txBox="1"/>
      </xdr:nvSpPr>
      <xdr:spPr>
        <a:xfrm>
          <a:off x="52224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BDE4B20B-18AE-455B-8E57-00734DD9A243}"/>
            </a:ext>
          </a:extLst>
        </xdr:cNvPr>
        <xdr:cNvCxnSpPr/>
      </xdr:nvCxnSpPr>
      <xdr:spPr>
        <a:xfrm>
          <a:off x="5632450" y="685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a:extLst>
            <a:ext uri="{FF2B5EF4-FFF2-40B4-BE49-F238E27FC236}">
              <a16:creationId xmlns:a16="http://schemas.microsoft.com/office/drawing/2014/main" id="{F7543973-DD4C-4991-851F-AD9CEA804EFE}"/>
            </a:ext>
          </a:extLst>
        </xdr:cNvPr>
        <xdr:cNvSpPr txBox="1"/>
      </xdr:nvSpPr>
      <xdr:spPr>
        <a:xfrm>
          <a:off x="517735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B466ABB7-C50E-4966-A37F-CF0062DECADB}"/>
            </a:ext>
          </a:extLst>
        </xdr:cNvPr>
        <xdr:cNvCxnSpPr/>
      </xdr:nvCxnSpPr>
      <xdr:spPr>
        <a:xfrm>
          <a:off x="5632450" y="647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a:extLst>
            <a:ext uri="{FF2B5EF4-FFF2-40B4-BE49-F238E27FC236}">
              <a16:creationId xmlns:a16="http://schemas.microsoft.com/office/drawing/2014/main" id="{E05E1514-046A-4930-905A-4DA49D8A8CB0}"/>
            </a:ext>
          </a:extLst>
        </xdr:cNvPr>
        <xdr:cNvSpPr txBox="1"/>
      </xdr:nvSpPr>
      <xdr:spPr>
        <a:xfrm>
          <a:off x="517735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D19A6B7C-0DCF-4B0B-8477-513265E9320C}"/>
            </a:ext>
          </a:extLst>
        </xdr:cNvPr>
        <xdr:cNvCxnSpPr/>
      </xdr:nvCxnSpPr>
      <xdr:spPr>
        <a:xfrm>
          <a:off x="5632450" y="609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a:extLst>
            <a:ext uri="{FF2B5EF4-FFF2-40B4-BE49-F238E27FC236}">
              <a16:creationId xmlns:a16="http://schemas.microsoft.com/office/drawing/2014/main" id="{6130D7A7-80EB-47C9-888A-844AB96AD3A8}"/>
            </a:ext>
          </a:extLst>
        </xdr:cNvPr>
        <xdr:cNvSpPr txBox="1"/>
      </xdr:nvSpPr>
      <xdr:spPr>
        <a:xfrm>
          <a:off x="517735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DB58B738-64A8-4561-86DE-609B58C63BB2}"/>
            </a:ext>
          </a:extLst>
        </xdr:cNvPr>
        <xdr:cNvCxnSpPr/>
      </xdr:nvCxnSpPr>
      <xdr:spPr>
        <a:xfrm>
          <a:off x="5632450" y="571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a:extLst>
            <a:ext uri="{FF2B5EF4-FFF2-40B4-BE49-F238E27FC236}">
              <a16:creationId xmlns:a16="http://schemas.microsoft.com/office/drawing/2014/main" id="{FA812A6B-2764-4B74-A0E8-A1579325E300}"/>
            </a:ext>
          </a:extLst>
        </xdr:cNvPr>
        <xdr:cNvSpPr txBox="1"/>
      </xdr:nvSpPr>
      <xdr:spPr>
        <a:xfrm>
          <a:off x="5122756"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50D6CADD-FC38-40C4-AD51-5A1931523B45}"/>
            </a:ext>
          </a:extLst>
        </xdr:cNvPr>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a:extLst>
            <a:ext uri="{FF2B5EF4-FFF2-40B4-BE49-F238E27FC236}">
              <a16:creationId xmlns:a16="http://schemas.microsoft.com/office/drawing/2014/main" id="{458BDA83-95DA-4A4B-ADA7-BFF14EA3A53B}"/>
            </a:ext>
          </a:extLst>
        </xdr:cNvPr>
        <xdr:cNvSpPr txBox="1"/>
      </xdr:nvSpPr>
      <xdr:spPr>
        <a:xfrm>
          <a:off x="5122756"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A0DFA076-C444-4C1D-8C6E-FFC36F7FD6ED}"/>
            </a:ext>
          </a:extLst>
        </xdr:cNvPr>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111760</xdr:rowOff>
    </xdr:from>
    <xdr:to>
      <xdr:col>54</xdr:col>
      <xdr:colOff>189865</xdr:colOff>
      <xdr:row>42</xdr:row>
      <xdr:rowOff>13805</xdr:rowOff>
    </xdr:to>
    <xdr:cxnSp macro="">
      <xdr:nvCxnSpPr>
        <xdr:cNvPr id="109" name="直線コネクタ 108">
          <a:extLst>
            <a:ext uri="{FF2B5EF4-FFF2-40B4-BE49-F238E27FC236}">
              <a16:creationId xmlns:a16="http://schemas.microsoft.com/office/drawing/2014/main" id="{ED1CDA57-2241-4064-A521-5D3B29BE1A6E}"/>
            </a:ext>
          </a:extLst>
        </xdr:cNvPr>
        <xdr:cNvCxnSpPr/>
      </xdr:nvCxnSpPr>
      <xdr:spPr>
        <a:xfrm flipV="1">
          <a:off x="8905240" y="5769610"/>
          <a:ext cx="0"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17632</xdr:rowOff>
    </xdr:from>
    <xdr:ext cx="469744" cy="259045"/>
    <xdr:sp macro="" textlink="">
      <xdr:nvSpPr>
        <xdr:cNvPr id="110" name="【道路】&#10;一人当たり延長最小値テキスト">
          <a:extLst>
            <a:ext uri="{FF2B5EF4-FFF2-40B4-BE49-F238E27FC236}">
              <a16:creationId xmlns:a16="http://schemas.microsoft.com/office/drawing/2014/main" id="{6C360349-B28D-4115-8EDF-ECF4EE4BF1DB}"/>
            </a:ext>
          </a:extLst>
        </xdr:cNvPr>
        <xdr:cNvSpPr txBox="1"/>
      </xdr:nvSpPr>
      <xdr:spPr>
        <a:xfrm>
          <a:off x="8943975" y="721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13805</xdr:rowOff>
    </xdr:from>
    <xdr:to>
      <xdr:col>55</xdr:col>
      <xdr:colOff>88900</xdr:colOff>
      <xdr:row>42</xdr:row>
      <xdr:rowOff>13805</xdr:rowOff>
    </xdr:to>
    <xdr:cxnSp macro="">
      <xdr:nvCxnSpPr>
        <xdr:cNvPr id="111" name="直線コネクタ 110">
          <a:extLst>
            <a:ext uri="{FF2B5EF4-FFF2-40B4-BE49-F238E27FC236}">
              <a16:creationId xmlns:a16="http://schemas.microsoft.com/office/drawing/2014/main" id="{79A7B85F-8EBF-49DA-BD91-8520F4B576BC}"/>
            </a:ext>
          </a:extLst>
        </xdr:cNvPr>
        <xdr:cNvCxnSpPr/>
      </xdr:nvCxnSpPr>
      <xdr:spPr>
        <a:xfrm>
          <a:off x="8845550" y="721470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58437</xdr:rowOff>
    </xdr:from>
    <xdr:ext cx="599010" cy="259045"/>
    <xdr:sp macro="" textlink="">
      <xdr:nvSpPr>
        <xdr:cNvPr id="112" name="【道路】&#10;一人当たり延長最大値テキスト">
          <a:extLst>
            <a:ext uri="{FF2B5EF4-FFF2-40B4-BE49-F238E27FC236}">
              <a16:creationId xmlns:a16="http://schemas.microsoft.com/office/drawing/2014/main" id="{442BE413-2204-4056-BBE2-EE120F55D5A7}"/>
            </a:ext>
          </a:extLst>
        </xdr:cNvPr>
        <xdr:cNvSpPr txBox="1"/>
      </xdr:nvSpPr>
      <xdr:spPr>
        <a:xfrm>
          <a:off x="8943975" y="5544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111760</xdr:rowOff>
    </xdr:from>
    <xdr:to>
      <xdr:col>55</xdr:col>
      <xdr:colOff>88900</xdr:colOff>
      <xdr:row>33</xdr:row>
      <xdr:rowOff>111760</xdr:rowOff>
    </xdr:to>
    <xdr:cxnSp macro="">
      <xdr:nvCxnSpPr>
        <xdr:cNvPr id="113" name="直線コネクタ 112">
          <a:extLst>
            <a:ext uri="{FF2B5EF4-FFF2-40B4-BE49-F238E27FC236}">
              <a16:creationId xmlns:a16="http://schemas.microsoft.com/office/drawing/2014/main" id="{C4B3FBE0-EBC7-4C76-8D46-F58FCE620D83}"/>
            </a:ext>
          </a:extLst>
        </xdr:cNvPr>
        <xdr:cNvCxnSpPr/>
      </xdr:nvCxnSpPr>
      <xdr:spPr>
        <a:xfrm>
          <a:off x="8845550" y="576961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66184</xdr:rowOff>
    </xdr:from>
    <xdr:ext cx="469744" cy="259045"/>
    <xdr:sp macro="" textlink="">
      <xdr:nvSpPr>
        <xdr:cNvPr id="114" name="【道路】&#10;一人当たり延長平均値テキスト">
          <a:extLst>
            <a:ext uri="{FF2B5EF4-FFF2-40B4-BE49-F238E27FC236}">
              <a16:creationId xmlns:a16="http://schemas.microsoft.com/office/drawing/2014/main" id="{115F6D90-824A-49BC-AB82-7575940559EB}"/>
            </a:ext>
          </a:extLst>
        </xdr:cNvPr>
        <xdr:cNvSpPr txBox="1"/>
      </xdr:nvSpPr>
      <xdr:spPr>
        <a:xfrm>
          <a:off x="8943975" y="6924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43307</xdr:rowOff>
    </xdr:from>
    <xdr:to>
      <xdr:col>55</xdr:col>
      <xdr:colOff>50800</xdr:colOff>
      <xdr:row>41</xdr:row>
      <xdr:rowOff>144907</xdr:rowOff>
    </xdr:to>
    <xdr:sp macro="" textlink="">
      <xdr:nvSpPr>
        <xdr:cNvPr id="115" name="フローチャート: 判断 114">
          <a:extLst>
            <a:ext uri="{FF2B5EF4-FFF2-40B4-BE49-F238E27FC236}">
              <a16:creationId xmlns:a16="http://schemas.microsoft.com/office/drawing/2014/main" id="{5FE1358E-45AC-46D7-BD0A-781FA1ADA876}"/>
            </a:ext>
          </a:extLst>
        </xdr:cNvPr>
        <xdr:cNvSpPr/>
      </xdr:nvSpPr>
      <xdr:spPr>
        <a:xfrm>
          <a:off x="8883650" y="707275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49936</xdr:rowOff>
    </xdr:from>
    <xdr:to>
      <xdr:col>50</xdr:col>
      <xdr:colOff>165100</xdr:colOff>
      <xdr:row>41</xdr:row>
      <xdr:rowOff>151536</xdr:rowOff>
    </xdr:to>
    <xdr:sp macro="" textlink="">
      <xdr:nvSpPr>
        <xdr:cNvPr id="116" name="フローチャート: 判断 115">
          <a:extLst>
            <a:ext uri="{FF2B5EF4-FFF2-40B4-BE49-F238E27FC236}">
              <a16:creationId xmlns:a16="http://schemas.microsoft.com/office/drawing/2014/main" id="{23818687-88BC-4347-9EC1-7025A4BAC41B}"/>
            </a:ext>
          </a:extLst>
        </xdr:cNvPr>
        <xdr:cNvSpPr/>
      </xdr:nvSpPr>
      <xdr:spPr>
        <a:xfrm>
          <a:off x="8159750" y="707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52095</xdr:rowOff>
    </xdr:from>
    <xdr:to>
      <xdr:col>46</xdr:col>
      <xdr:colOff>38100</xdr:colOff>
      <xdr:row>41</xdr:row>
      <xdr:rowOff>153695</xdr:rowOff>
    </xdr:to>
    <xdr:sp macro="" textlink="">
      <xdr:nvSpPr>
        <xdr:cNvPr id="117" name="フローチャート: 判断 116">
          <a:extLst>
            <a:ext uri="{FF2B5EF4-FFF2-40B4-BE49-F238E27FC236}">
              <a16:creationId xmlns:a16="http://schemas.microsoft.com/office/drawing/2014/main" id="{E07C9A93-6B0C-461D-A805-8BC8AE2D2062}"/>
            </a:ext>
          </a:extLst>
        </xdr:cNvPr>
        <xdr:cNvSpPr/>
      </xdr:nvSpPr>
      <xdr:spPr>
        <a:xfrm>
          <a:off x="7413625" y="708154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70345</xdr:rowOff>
    </xdr:from>
    <xdr:to>
      <xdr:col>41</xdr:col>
      <xdr:colOff>101600</xdr:colOff>
      <xdr:row>42</xdr:row>
      <xdr:rowOff>495</xdr:rowOff>
    </xdr:to>
    <xdr:sp macro="" textlink="">
      <xdr:nvSpPr>
        <xdr:cNvPr id="118" name="フローチャート: 判断 117">
          <a:extLst>
            <a:ext uri="{FF2B5EF4-FFF2-40B4-BE49-F238E27FC236}">
              <a16:creationId xmlns:a16="http://schemas.microsoft.com/office/drawing/2014/main" id="{C5E24A54-B436-44DB-93AD-FCA37C028F14}"/>
            </a:ext>
          </a:extLst>
        </xdr:cNvPr>
        <xdr:cNvSpPr/>
      </xdr:nvSpPr>
      <xdr:spPr>
        <a:xfrm>
          <a:off x="6638925" y="7099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815C8F8C-D100-475B-9BDF-9647302B2202}"/>
            </a:ext>
          </a:extLst>
        </xdr:cNvPr>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98F2DD13-64F1-4851-8EA5-8230DACE1EEB}"/>
            </a:ext>
          </a:extLst>
        </xdr:cNvPr>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D74B3EDB-2171-4D0E-AA71-62BDD5D95358}"/>
            </a:ext>
          </a:extLst>
        </xdr:cNvPr>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9DD09D69-D9FB-4967-982A-EE83580EEAC7}"/>
            </a:ext>
          </a:extLst>
        </xdr:cNvPr>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B52594A4-868F-49F6-A693-0D6462321004}"/>
            </a:ext>
          </a:extLst>
        </xdr:cNvPr>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64833</xdr:rowOff>
    </xdr:from>
    <xdr:to>
      <xdr:col>55</xdr:col>
      <xdr:colOff>50800</xdr:colOff>
      <xdr:row>41</xdr:row>
      <xdr:rowOff>166433</xdr:rowOff>
    </xdr:to>
    <xdr:sp macro="" textlink="">
      <xdr:nvSpPr>
        <xdr:cNvPr id="124" name="楕円 123">
          <a:extLst>
            <a:ext uri="{FF2B5EF4-FFF2-40B4-BE49-F238E27FC236}">
              <a16:creationId xmlns:a16="http://schemas.microsoft.com/office/drawing/2014/main" id="{22EC5EC2-A00A-4053-B8E0-099DA45DDDDC}"/>
            </a:ext>
          </a:extLst>
        </xdr:cNvPr>
        <xdr:cNvSpPr/>
      </xdr:nvSpPr>
      <xdr:spPr>
        <a:xfrm>
          <a:off x="8883650" y="709428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21734</xdr:rowOff>
    </xdr:from>
    <xdr:ext cx="469744" cy="259045"/>
    <xdr:sp macro="" textlink="">
      <xdr:nvSpPr>
        <xdr:cNvPr id="125" name="【道路】&#10;一人当たり延長該当値テキスト">
          <a:extLst>
            <a:ext uri="{FF2B5EF4-FFF2-40B4-BE49-F238E27FC236}">
              <a16:creationId xmlns:a16="http://schemas.microsoft.com/office/drawing/2014/main" id="{7DEAC4F4-A9EF-4D47-BCE7-546A460DD509}"/>
            </a:ext>
          </a:extLst>
        </xdr:cNvPr>
        <xdr:cNvSpPr txBox="1"/>
      </xdr:nvSpPr>
      <xdr:spPr>
        <a:xfrm>
          <a:off x="8943975" y="705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63830</xdr:rowOff>
    </xdr:from>
    <xdr:to>
      <xdr:col>50</xdr:col>
      <xdr:colOff>165100</xdr:colOff>
      <xdr:row>41</xdr:row>
      <xdr:rowOff>165430</xdr:rowOff>
    </xdr:to>
    <xdr:sp macro="" textlink="">
      <xdr:nvSpPr>
        <xdr:cNvPr id="126" name="楕円 125">
          <a:extLst>
            <a:ext uri="{FF2B5EF4-FFF2-40B4-BE49-F238E27FC236}">
              <a16:creationId xmlns:a16="http://schemas.microsoft.com/office/drawing/2014/main" id="{5D3A0EBD-F948-4AC5-A05B-59768FE96123}"/>
            </a:ext>
          </a:extLst>
        </xdr:cNvPr>
        <xdr:cNvSpPr/>
      </xdr:nvSpPr>
      <xdr:spPr>
        <a:xfrm>
          <a:off x="8159750" y="709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114630</xdr:rowOff>
    </xdr:from>
    <xdr:to>
      <xdr:col>55</xdr:col>
      <xdr:colOff>0</xdr:colOff>
      <xdr:row>41</xdr:row>
      <xdr:rowOff>115633</xdr:rowOff>
    </xdr:to>
    <xdr:cxnSp macro="">
      <xdr:nvCxnSpPr>
        <xdr:cNvPr id="127" name="直線コネクタ 126">
          <a:extLst>
            <a:ext uri="{FF2B5EF4-FFF2-40B4-BE49-F238E27FC236}">
              <a16:creationId xmlns:a16="http://schemas.microsoft.com/office/drawing/2014/main" id="{8270A0E7-AF16-405C-B838-0AA95EE480C4}"/>
            </a:ext>
          </a:extLst>
        </xdr:cNvPr>
        <xdr:cNvCxnSpPr/>
      </xdr:nvCxnSpPr>
      <xdr:spPr>
        <a:xfrm>
          <a:off x="8210550" y="7144080"/>
          <a:ext cx="695325" cy="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62497</xdr:rowOff>
    </xdr:from>
    <xdr:to>
      <xdr:col>46</xdr:col>
      <xdr:colOff>38100</xdr:colOff>
      <xdr:row>41</xdr:row>
      <xdr:rowOff>164097</xdr:rowOff>
    </xdr:to>
    <xdr:sp macro="" textlink="">
      <xdr:nvSpPr>
        <xdr:cNvPr id="128" name="楕円 127">
          <a:extLst>
            <a:ext uri="{FF2B5EF4-FFF2-40B4-BE49-F238E27FC236}">
              <a16:creationId xmlns:a16="http://schemas.microsoft.com/office/drawing/2014/main" id="{D15D5E3B-B22A-48B6-BA36-690788E32A00}"/>
            </a:ext>
          </a:extLst>
        </xdr:cNvPr>
        <xdr:cNvSpPr/>
      </xdr:nvSpPr>
      <xdr:spPr>
        <a:xfrm>
          <a:off x="7413625" y="709194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113297</xdr:rowOff>
    </xdr:from>
    <xdr:to>
      <xdr:col>50</xdr:col>
      <xdr:colOff>114300</xdr:colOff>
      <xdr:row>41</xdr:row>
      <xdr:rowOff>114630</xdr:rowOff>
    </xdr:to>
    <xdr:cxnSp macro="">
      <xdr:nvCxnSpPr>
        <xdr:cNvPr id="129" name="直線コネクタ 128">
          <a:extLst>
            <a:ext uri="{FF2B5EF4-FFF2-40B4-BE49-F238E27FC236}">
              <a16:creationId xmlns:a16="http://schemas.microsoft.com/office/drawing/2014/main" id="{1EDD429A-9B5B-4959-9B0A-397BFFC0593B}"/>
            </a:ext>
          </a:extLst>
        </xdr:cNvPr>
        <xdr:cNvCxnSpPr/>
      </xdr:nvCxnSpPr>
      <xdr:spPr>
        <a:xfrm>
          <a:off x="7445375" y="7142747"/>
          <a:ext cx="765175"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60884</xdr:rowOff>
    </xdr:from>
    <xdr:to>
      <xdr:col>41</xdr:col>
      <xdr:colOff>101600</xdr:colOff>
      <xdr:row>41</xdr:row>
      <xdr:rowOff>162484</xdr:rowOff>
    </xdr:to>
    <xdr:sp macro="" textlink="">
      <xdr:nvSpPr>
        <xdr:cNvPr id="130" name="楕円 129">
          <a:extLst>
            <a:ext uri="{FF2B5EF4-FFF2-40B4-BE49-F238E27FC236}">
              <a16:creationId xmlns:a16="http://schemas.microsoft.com/office/drawing/2014/main" id="{503541FE-ACD4-46FE-8F9C-0F94B0A638EA}"/>
            </a:ext>
          </a:extLst>
        </xdr:cNvPr>
        <xdr:cNvSpPr/>
      </xdr:nvSpPr>
      <xdr:spPr>
        <a:xfrm>
          <a:off x="6638925" y="709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111684</xdr:rowOff>
    </xdr:from>
    <xdr:to>
      <xdr:col>45</xdr:col>
      <xdr:colOff>177800</xdr:colOff>
      <xdr:row>41</xdr:row>
      <xdr:rowOff>113297</xdr:rowOff>
    </xdr:to>
    <xdr:cxnSp macro="">
      <xdr:nvCxnSpPr>
        <xdr:cNvPr id="131" name="直線コネクタ 130">
          <a:extLst>
            <a:ext uri="{FF2B5EF4-FFF2-40B4-BE49-F238E27FC236}">
              <a16:creationId xmlns:a16="http://schemas.microsoft.com/office/drawing/2014/main" id="{4CA7C7BE-475A-4032-9318-FF6B38BF84DC}"/>
            </a:ext>
          </a:extLst>
        </xdr:cNvPr>
        <xdr:cNvCxnSpPr/>
      </xdr:nvCxnSpPr>
      <xdr:spPr>
        <a:xfrm>
          <a:off x="6689725" y="7141134"/>
          <a:ext cx="755650" cy="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168063</xdr:rowOff>
    </xdr:from>
    <xdr:ext cx="469744" cy="259045"/>
    <xdr:sp macro="" textlink="">
      <xdr:nvSpPr>
        <xdr:cNvPr id="132" name="n_1aveValue【道路】&#10;一人当たり延長">
          <a:extLst>
            <a:ext uri="{FF2B5EF4-FFF2-40B4-BE49-F238E27FC236}">
              <a16:creationId xmlns:a16="http://schemas.microsoft.com/office/drawing/2014/main" id="{9EEAB059-23DF-4F4F-B552-FF67159A652E}"/>
            </a:ext>
          </a:extLst>
        </xdr:cNvPr>
        <xdr:cNvSpPr txBox="1"/>
      </xdr:nvSpPr>
      <xdr:spPr>
        <a:xfrm>
          <a:off x="7991552" y="685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170222</xdr:rowOff>
    </xdr:from>
    <xdr:ext cx="469744" cy="259045"/>
    <xdr:sp macro="" textlink="">
      <xdr:nvSpPr>
        <xdr:cNvPr id="133" name="n_2aveValue【道路】&#10;一人当たり延長">
          <a:extLst>
            <a:ext uri="{FF2B5EF4-FFF2-40B4-BE49-F238E27FC236}">
              <a16:creationId xmlns:a16="http://schemas.microsoft.com/office/drawing/2014/main" id="{FBCCEBD4-1136-408D-84DF-16BA6F9AB742}"/>
            </a:ext>
          </a:extLst>
        </xdr:cNvPr>
        <xdr:cNvSpPr txBox="1"/>
      </xdr:nvSpPr>
      <xdr:spPr>
        <a:xfrm>
          <a:off x="7258127" y="6856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163072</xdr:rowOff>
    </xdr:from>
    <xdr:ext cx="469744" cy="259045"/>
    <xdr:sp macro="" textlink="">
      <xdr:nvSpPr>
        <xdr:cNvPr id="134" name="n_3aveValue【道路】&#10;一人当たり延長">
          <a:extLst>
            <a:ext uri="{FF2B5EF4-FFF2-40B4-BE49-F238E27FC236}">
              <a16:creationId xmlns:a16="http://schemas.microsoft.com/office/drawing/2014/main" id="{C69F75E3-2166-4A37-B8C3-EEA7A961A6E8}"/>
            </a:ext>
          </a:extLst>
        </xdr:cNvPr>
        <xdr:cNvSpPr txBox="1"/>
      </xdr:nvSpPr>
      <xdr:spPr>
        <a:xfrm>
          <a:off x="6483427" y="7192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156557</xdr:rowOff>
    </xdr:from>
    <xdr:ext cx="469744" cy="259045"/>
    <xdr:sp macro="" textlink="">
      <xdr:nvSpPr>
        <xdr:cNvPr id="135" name="n_1mainValue【道路】&#10;一人当たり延長">
          <a:extLst>
            <a:ext uri="{FF2B5EF4-FFF2-40B4-BE49-F238E27FC236}">
              <a16:creationId xmlns:a16="http://schemas.microsoft.com/office/drawing/2014/main" id="{C8EB7EDB-9962-445D-AE0F-F29BE66DFDDA}"/>
            </a:ext>
          </a:extLst>
        </xdr:cNvPr>
        <xdr:cNvSpPr txBox="1"/>
      </xdr:nvSpPr>
      <xdr:spPr>
        <a:xfrm>
          <a:off x="7991552" y="718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155224</xdr:rowOff>
    </xdr:from>
    <xdr:ext cx="469744" cy="259045"/>
    <xdr:sp macro="" textlink="">
      <xdr:nvSpPr>
        <xdr:cNvPr id="136" name="n_2mainValue【道路】&#10;一人当たり延長">
          <a:extLst>
            <a:ext uri="{FF2B5EF4-FFF2-40B4-BE49-F238E27FC236}">
              <a16:creationId xmlns:a16="http://schemas.microsoft.com/office/drawing/2014/main" id="{81FE791B-BDE7-44C1-8E9F-D9CFC9DD6609}"/>
            </a:ext>
          </a:extLst>
        </xdr:cNvPr>
        <xdr:cNvSpPr txBox="1"/>
      </xdr:nvSpPr>
      <xdr:spPr>
        <a:xfrm>
          <a:off x="7258127" y="7184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7561</xdr:rowOff>
    </xdr:from>
    <xdr:ext cx="469744" cy="259045"/>
    <xdr:sp macro="" textlink="">
      <xdr:nvSpPr>
        <xdr:cNvPr id="137" name="n_3mainValue【道路】&#10;一人当たり延長">
          <a:extLst>
            <a:ext uri="{FF2B5EF4-FFF2-40B4-BE49-F238E27FC236}">
              <a16:creationId xmlns:a16="http://schemas.microsoft.com/office/drawing/2014/main" id="{B6E98AC9-3D19-4E3B-812E-EAE214CBE7BC}"/>
            </a:ext>
          </a:extLst>
        </xdr:cNvPr>
        <xdr:cNvSpPr txBox="1"/>
      </xdr:nvSpPr>
      <xdr:spPr>
        <a:xfrm>
          <a:off x="6483427" y="6865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DBAF3CFC-7105-42C0-AB09-0768C12C8E5A}"/>
            </a:ext>
          </a:extLst>
        </xdr:cNvPr>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FDE43BB3-0100-438F-B443-6996EE045BB5}"/>
            </a:ext>
          </a:extLst>
        </xdr:cNvPr>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0633418D-4216-4A15-8AC8-6B12D7E1C02C}"/>
            </a:ext>
          </a:extLst>
        </xdr:cNvPr>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FDB15A79-C7C8-4FD0-AF89-9B9B491CE84A}"/>
            </a:ext>
          </a:extLst>
        </xdr:cNvPr>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5E053A4A-87E1-4A05-8E96-FD71A5ED52CC}"/>
            </a:ext>
          </a:extLst>
        </xdr:cNvPr>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382A35DA-8A26-4A36-B42D-770F8132DAB0}"/>
            </a:ext>
          </a:extLst>
        </xdr:cNvPr>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9E72FF42-480F-4901-A712-57ADCD6BF0F8}"/>
            </a:ext>
          </a:extLst>
        </xdr:cNvPr>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91B68F22-D243-4904-B7F1-FC24D24289D9}"/>
            </a:ext>
          </a:extLst>
        </xdr:cNvPr>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61486877-0A0D-4A88-B694-A77EF19EFAF1}"/>
            </a:ext>
          </a:extLst>
        </xdr:cNvPr>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E3F6AD08-41D5-42F5-887B-E746371FB4D3}"/>
            </a:ext>
          </a:extLst>
        </xdr:cNvPr>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a:extLst>
            <a:ext uri="{FF2B5EF4-FFF2-40B4-BE49-F238E27FC236}">
              <a16:creationId xmlns:a16="http://schemas.microsoft.com/office/drawing/2014/main" id="{DFA0493E-C570-4338-9A37-C7C16FCC9824}"/>
            </a:ext>
          </a:extLst>
        </xdr:cNvPr>
        <xdr:cNvCxnSpPr/>
      </xdr:nvCxnSpPr>
      <xdr:spPr>
        <a:xfrm>
          <a:off x="647700" y="1110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a:extLst>
            <a:ext uri="{FF2B5EF4-FFF2-40B4-BE49-F238E27FC236}">
              <a16:creationId xmlns:a16="http://schemas.microsoft.com/office/drawing/2014/main" id="{83C1DCBB-EC2E-4345-8EF2-FA4628CE95A9}"/>
            </a:ext>
          </a:extLst>
        </xdr:cNvPr>
        <xdr:cNvSpPr txBox="1"/>
      </xdr:nvSpPr>
      <xdr:spPr>
        <a:xfrm>
          <a:off x="36591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a:extLst>
            <a:ext uri="{FF2B5EF4-FFF2-40B4-BE49-F238E27FC236}">
              <a16:creationId xmlns:a16="http://schemas.microsoft.com/office/drawing/2014/main" id="{6B4F1B5E-3FBB-408A-B28B-66207B174123}"/>
            </a:ext>
          </a:extLst>
        </xdr:cNvPr>
        <xdr:cNvCxnSpPr/>
      </xdr:nvCxnSpPr>
      <xdr:spPr>
        <a:xfrm>
          <a:off x="647700" y="1077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a:extLst>
            <a:ext uri="{FF2B5EF4-FFF2-40B4-BE49-F238E27FC236}">
              <a16:creationId xmlns:a16="http://schemas.microsoft.com/office/drawing/2014/main" id="{FEC87178-F421-444A-ABDB-46AF2F643865}"/>
            </a:ext>
          </a:extLst>
        </xdr:cNvPr>
        <xdr:cNvSpPr txBox="1"/>
      </xdr:nvSpPr>
      <xdr:spPr>
        <a:xfrm>
          <a:off x="3208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a:extLst>
            <a:ext uri="{FF2B5EF4-FFF2-40B4-BE49-F238E27FC236}">
              <a16:creationId xmlns:a16="http://schemas.microsoft.com/office/drawing/2014/main" id="{3D4B5974-3FFA-4AFA-86CB-CB55238A8CA9}"/>
            </a:ext>
          </a:extLst>
        </xdr:cNvPr>
        <xdr:cNvCxnSpPr/>
      </xdr:nvCxnSpPr>
      <xdr:spPr>
        <a:xfrm>
          <a:off x="647700" y="1045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a:extLst>
            <a:ext uri="{FF2B5EF4-FFF2-40B4-BE49-F238E27FC236}">
              <a16:creationId xmlns:a16="http://schemas.microsoft.com/office/drawing/2014/main" id="{9ACBA430-1B1E-469F-A1F1-FC664FB8E48A}"/>
            </a:ext>
          </a:extLst>
        </xdr:cNvPr>
        <xdr:cNvSpPr txBox="1"/>
      </xdr:nvSpPr>
      <xdr:spPr>
        <a:xfrm>
          <a:off x="3208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a:extLst>
            <a:ext uri="{FF2B5EF4-FFF2-40B4-BE49-F238E27FC236}">
              <a16:creationId xmlns:a16="http://schemas.microsoft.com/office/drawing/2014/main" id="{0241219D-6D5F-4679-BA01-1090B7F92260}"/>
            </a:ext>
          </a:extLst>
        </xdr:cNvPr>
        <xdr:cNvCxnSpPr/>
      </xdr:nvCxnSpPr>
      <xdr:spPr>
        <a:xfrm>
          <a:off x="647700" y="1012371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a:extLst>
            <a:ext uri="{FF2B5EF4-FFF2-40B4-BE49-F238E27FC236}">
              <a16:creationId xmlns:a16="http://schemas.microsoft.com/office/drawing/2014/main" id="{D596752A-E31C-4AE1-B68A-E46F920EB334}"/>
            </a:ext>
          </a:extLst>
        </xdr:cNvPr>
        <xdr:cNvSpPr txBox="1"/>
      </xdr:nvSpPr>
      <xdr:spPr>
        <a:xfrm>
          <a:off x="3208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a:extLst>
            <a:ext uri="{FF2B5EF4-FFF2-40B4-BE49-F238E27FC236}">
              <a16:creationId xmlns:a16="http://schemas.microsoft.com/office/drawing/2014/main" id="{A0FFA270-8971-4057-B2C7-7A21D6C46FBF}"/>
            </a:ext>
          </a:extLst>
        </xdr:cNvPr>
        <xdr:cNvCxnSpPr/>
      </xdr:nvCxnSpPr>
      <xdr:spPr>
        <a:xfrm>
          <a:off x="647700" y="979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a:extLst>
            <a:ext uri="{FF2B5EF4-FFF2-40B4-BE49-F238E27FC236}">
              <a16:creationId xmlns:a16="http://schemas.microsoft.com/office/drawing/2014/main" id="{02B1DE22-5689-436A-981B-D316BBA26B02}"/>
            </a:ext>
          </a:extLst>
        </xdr:cNvPr>
        <xdr:cNvSpPr txBox="1"/>
      </xdr:nvSpPr>
      <xdr:spPr>
        <a:xfrm>
          <a:off x="3208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a:extLst>
            <a:ext uri="{FF2B5EF4-FFF2-40B4-BE49-F238E27FC236}">
              <a16:creationId xmlns:a16="http://schemas.microsoft.com/office/drawing/2014/main" id="{03ABF4DA-A7A5-464C-8CEB-8A133E7EF7B1}"/>
            </a:ext>
          </a:extLst>
        </xdr:cNvPr>
        <xdr:cNvCxnSpPr/>
      </xdr:nvCxnSpPr>
      <xdr:spPr>
        <a:xfrm>
          <a:off x="647700" y="947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a:extLst>
            <a:ext uri="{FF2B5EF4-FFF2-40B4-BE49-F238E27FC236}">
              <a16:creationId xmlns:a16="http://schemas.microsoft.com/office/drawing/2014/main" id="{F7D22E39-5711-41B6-B506-1CFD5C517340}"/>
            </a:ext>
          </a:extLst>
        </xdr:cNvPr>
        <xdr:cNvSpPr txBox="1"/>
      </xdr:nvSpPr>
      <xdr:spPr>
        <a:xfrm>
          <a:off x="266246"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AD49AFF5-4F07-42F0-9B6C-2096BE0ACC25}"/>
            </a:ext>
          </a:extLst>
        </xdr:cNvPr>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a:extLst>
            <a:ext uri="{FF2B5EF4-FFF2-40B4-BE49-F238E27FC236}">
              <a16:creationId xmlns:a16="http://schemas.microsoft.com/office/drawing/2014/main" id="{AEFCE547-F444-4411-952C-244197156FE6}"/>
            </a:ext>
          </a:extLst>
        </xdr:cNvPr>
        <xdr:cNvSpPr txBox="1"/>
      </xdr:nvSpPr>
      <xdr:spPr>
        <a:xfrm>
          <a:off x="2662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a:extLst>
            <a:ext uri="{FF2B5EF4-FFF2-40B4-BE49-F238E27FC236}">
              <a16:creationId xmlns:a16="http://schemas.microsoft.com/office/drawing/2014/main" id="{86D2993B-E80C-404B-B3EB-B5C515002F04}"/>
            </a:ext>
          </a:extLst>
        </xdr:cNvPr>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63</xdr:row>
      <xdr:rowOff>155122</xdr:rowOff>
    </xdr:to>
    <xdr:cxnSp macro="">
      <xdr:nvCxnSpPr>
        <xdr:cNvPr id="163" name="直線コネクタ 162">
          <a:extLst>
            <a:ext uri="{FF2B5EF4-FFF2-40B4-BE49-F238E27FC236}">
              <a16:creationId xmlns:a16="http://schemas.microsoft.com/office/drawing/2014/main" id="{A84C8E86-1D91-46EC-9F62-ADF0F41D3593}"/>
            </a:ext>
          </a:extLst>
        </xdr:cNvPr>
        <xdr:cNvCxnSpPr/>
      </xdr:nvCxnSpPr>
      <xdr:spPr>
        <a:xfrm flipV="1">
          <a:off x="3949065" y="9687741"/>
          <a:ext cx="0" cy="126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158949</xdr:rowOff>
    </xdr:from>
    <xdr:ext cx="340478" cy="259045"/>
    <xdr:sp macro="" textlink="">
      <xdr:nvSpPr>
        <xdr:cNvPr id="164" name="【橋りょう・トンネル】&#10;有形固定資産減価償却率最小値テキスト">
          <a:extLst>
            <a:ext uri="{FF2B5EF4-FFF2-40B4-BE49-F238E27FC236}">
              <a16:creationId xmlns:a16="http://schemas.microsoft.com/office/drawing/2014/main" id="{03B97CE8-3EA5-48C5-B973-D1A9E5A69008}"/>
            </a:ext>
          </a:extLst>
        </xdr:cNvPr>
        <xdr:cNvSpPr txBox="1"/>
      </xdr:nvSpPr>
      <xdr:spPr>
        <a:xfrm>
          <a:off x="3987800" y="109602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155122</xdr:rowOff>
    </xdr:from>
    <xdr:to>
      <xdr:col>24</xdr:col>
      <xdr:colOff>152400</xdr:colOff>
      <xdr:row>63</xdr:row>
      <xdr:rowOff>155122</xdr:rowOff>
    </xdr:to>
    <xdr:cxnSp macro="">
      <xdr:nvCxnSpPr>
        <xdr:cNvPr id="165" name="直線コネクタ 164">
          <a:extLst>
            <a:ext uri="{FF2B5EF4-FFF2-40B4-BE49-F238E27FC236}">
              <a16:creationId xmlns:a16="http://schemas.microsoft.com/office/drawing/2014/main" id="{749496C6-BDFA-45FF-B9FE-E61B9830016D}"/>
            </a:ext>
          </a:extLst>
        </xdr:cNvPr>
        <xdr:cNvCxnSpPr/>
      </xdr:nvCxnSpPr>
      <xdr:spPr>
        <a:xfrm>
          <a:off x="3889375" y="1095647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166" name="【橋りょう・トンネル】&#10;有形固定資産減価償却率最大値テキスト">
          <a:extLst>
            <a:ext uri="{FF2B5EF4-FFF2-40B4-BE49-F238E27FC236}">
              <a16:creationId xmlns:a16="http://schemas.microsoft.com/office/drawing/2014/main" id="{9EB488A5-2E5D-4E0F-9089-46512EBD2C8C}"/>
            </a:ext>
          </a:extLst>
        </xdr:cNvPr>
        <xdr:cNvSpPr txBox="1"/>
      </xdr:nvSpPr>
      <xdr:spPr>
        <a:xfrm>
          <a:off x="3987800" y="9462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167" name="直線コネクタ 166">
          <a:extLst>
            <a:ext uri="{FF2B5EF4-FFF2-40B4-BE49-F238E27FC236}">
              <a16:creationId xmlns:a16="http://schemas.microsoft.com/office/drawing/2014/main" id="{C17FC4E7-71A8-4DE5-A12D-60C04FE9FEEA}"/>
            </a:ext>
          </a:extLst>
        </xdr:cNvPr>
        <xdr:cNvCxnSpPr/>
      </xdr:nvCxnSpPr>
      <xdr:spPr>
        <a:xfrm>
          <a:off x="3889375" y="968774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32493</xdr:rowOff>
    </xdr:from>
    <xdr:ext cx="405111" cy="259045"/>
    <xdr:sp macro="" textlink="">
      <xdr:nvSpPr>
        <xdr:cNvPr id="168" name="【橋りょう・トンネル】&#10;有形固定資産減価償却率平均値テキスト">
          <a:extLst>
            <a:ext uri="{FF2B5EF4-FFF2-40B4-BE49-F238E27FC236}">
              <a16:creationId xmlns:a16="http://schemas.microsoft.com/office/drawing/2014/main" id="{0D8F1A1B-F05B-49D1-8EAB-3DC49BEBA8DD}"/>
            </a:ext>
          </a:extLst>
        </xdr:cNvPr>
        <xdr:cNvSpPr txBox="1"/>
      </xdr:nvSpPr>
      <xdr:spPr>
        <a:xfrm>
          <a:off x="3987800" y="9976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9616</xdr:rowOff>
    </xdr:from>
    <xdr:to>
      <xdr:col>24</xdr:col>
      <xdr:colOff>114300</xdr:colOff>
      <xdr:row>59</xdr:row>
      <xdr:rowOff>111216</xdr:rowOff>
    </xdr:to>
    <xdr:sp macro="" textlink="">
      <xdr:nvSpPr>
        <xdr:cNvPr id="169" name="フローチャート: 判断 168">
          <a:extLst>
            <a:ext uri="{FF2B5EF4-FFF2-40B4-BE49-F238E27FC236}">
              <a16:creationId xmlns:a16="http://schemas.microsoft.com/office/drawing/2014/main" id="{8788955A-A894-45D5-A255-27D36669D5EB}"/>
            </a:ext>
          </a:extLst>
        </xdr:cNvPr>
        <xdr:cNvSpPr/>
      </xdr:nvSpPr>
      <xdr:spPr>
        <a:xfrm>
          <a:off x="3898900" y="1012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34109</xdr:rowOff>
    </xdr:from>
    <xdr:to>
      <xdr:col>20</xdr:col>
      <xdr:colOff>38100</xdr:colOff>
      <xdr:row>59</xdr:row>
      <xdr:rowOff>135709</xdr:rowOff>
    </xdr:to>
    <xdr:sp macro="" textlink="">
      <xdr:nvSpPr>
        <xdr:cNvPr id="170" name="フローチャート: 判断 169">
          <a:extLst>
            <a:ext uri="{FF2B5EF4-FFF2-40B4-BE49-F238E27FC236}">
              <a16:creationId xmlns:a16="http://schemas.microsoft.com/office/drawing/2014/main" id="{33D4FB1F-D63F-48AB-AB47-0600FD92A9A4}"/>
            </a:ext>
          </a:extLst>
        </xdr:cNvPr>
        <xdr:cNvSpPr/>
      </xdr:nvSpPr>
      <xdr:spPr>
        <a:xfrm>
          <a:off x="3203575" y="1014965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47172</xdr:rowOff>
    </xdr:from>
    <xdr:to>
      <xdr:col>15</xdr:col>
      <xdr:colOff>101600</xdr:colOff>
      <xdr:row>59</xdr:row>
      <xdr:rowOff>148772</xdr:rowOff>
    </xdr:to>
    <xdr:sp macro="" textlink="">
      <xdr:nvSpPr>
        <xdr:cNvPr id="171" name="フローチャート: 判断 170">
          <a:extLst>
            <a:ext uri="{FF2B5EF4-FFF2-40B4-BE49-F238E27FC236}">
              <a16:creationId xmlns:a16="http://schemas.microsoft.com/office/drawing/2014/main" id="{EE463794-66E0-44D0-B84C-29829C755DDD}"/>
            </a:ext>
          </a:extLst>
        </xdr:cNvPr>
        <xdr:cNvSpPr/>
      </xdr:nvSpPr>
      <xdr:spPr>
        <a:xfrm>
          <a:off x="2428875"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114119</xdr:rowOff>
    </xdr:from>
    <xdr:to>
      <xdr:col>10</xdr:col>
      <xdr:colOff>165100</xdr:colOff>
      <xdr:row>60</xdr:row>
      <xdr:rowOff>44269</xdr:rowOff>
    </xdr:to>
    <xdr:sp macro="" textlink="">
      <xdr:nvSpPr>
        <xdr:cNvPr id="172" name="フローチャート: 判断 171">
          <a:extLst>
            <a:ext uri="{FF2B5EF4-FFF2-40B4-BE49-F238E27FC236}">
              <a16:creationId xmlns:a16="http://schemas.microsoft.com/office/drawing/2014/main" id="{C8C09A56-B4F3-4A23-839C-9B9D74F90051}"/>
            </a:ext>
          </a:extLst>
        </xdr:cNvPr>
        <xdr:cNvSpPr/>
      </xdr:nvSpPr>
      <xdr:spPr>
        <a:xfrm>
          <a:off x="168275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5CBCA040-1130-4862-9EE3-CF10520E70E4}"/>
            </a:ext>
          </a:extLst>
        </xdr:cNvPr>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AD593266-A679-49BE-8AE9-5DC07BE936B1}"/>
            </a:ext>
          </a:extLst>
        </xdr:cNvPr>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224B982-A13B-4805-B07D-BB8A2604D935}"/>
            </a:ext>
          </a:extLst>
        </xdr:cNvPr>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D2B09F81-63FF-4E66-BF38-0A4B02A6B8D8}"/>
            </a:ext>
          </a:extLst>
        </xdr:cNvPr>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50424006-B12E-489B-89EE-4AF110209245}"/>
            </a:ext>
          </a:extLst>
        </xdr:cNvPr>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63500</xdr:rowOff>
    </xdr:from>
    <xdr:to>
      <xdr:col>24</xdr:col>
      <xdr:colOff>114300</xdr:colOff>
      <xdr:row>59</xdr:row>
      <xdr:rowOff>165100</xdr:rowOff>
    </xdr:to>
    <xdr:sp macro="" textlink="">
      <xdr:nvSpPr>
        <xdr:cNvPr id="178" name="楕円 177">
          <a:extLst>
            <a:ext uri="{FF2B5EF4-FFF2-40B4-BE49-F238E27FC236}">
              <a16:creationId xmlns:a16="http://schemas.microsoft.com/office/drawing/2014/main" id="{007F7BF8-0241-4B79-9696-E5109E24B8D6}"/>
            </a:ext>
          </a:extLst>
        </xdr:cNvPr>
        <xdr:cNvSpPr/>
      </xdr:nvSpPr>
      <xdr:spPr>
        <a:xfrm>
          <a:off x="38989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41927</xdr:rowOff>
    </xdr:from>
    <xdr:ext cx="405111" cy="259045"/>
    <xdr:sp macro="" textlink="">
      <xdr:nvSpPr>
        <xdr:cNvPr id="179" name="【橋りょう・トンネル】&#10;有形固定資産減価償却率該当値テキスト">
          <a:extLst>
            <a:ext uri="{FF2B5EF4-FFF2-40B4-BE49-F238E27FC236}">
              <a16:creationId xmlns:a16="http://schemas.microsoft.com/office/drawing/2014/main" id="{FE2B2FB8-B014-4423-BF53-4A0947160D00}"/>
            </a:ext>
          </a:extLst>
        </xdr:cNvPr>
        <xdr:cNvSpPr txBox="1"/>
      </xdr:nvSpPr>
      <xdr:spPr>
        <a:xfrm>
          <a:off x="3987800"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87993</xdr:rowOff>
    </xdr:from>
    <xdr:to>
      <xdr:col>20</xdr:col>
      <xdr:colOff>38100</xdr:colOff>
      <xdr:row>60</xdr:row>
      <xdr:rowOff>18143</xdr:rowOff>
    </xdr:to>
    <xdr:sp macro="" textlink="">
      <xdr:nvSpPr>
        <xdr:cNvPr id="180" name="楕円 179">
          <a:extLst>
            <a:ext uri="{FF2B5EF4-FFF2-40B4-BE49-F238E27FC236}">
              <a16:creationId xmlns:a16="http://schemas.microsoft.com/office/drawing/2014/main" id="{F133ED60-C7B3-4BC9-AB6C-5713FF834319}"/>
            </a:ext>
          </a:extLst>
        </xdr:cNvPr>
        <xdr:cNvSpPr/>
      </xdr:nvSpPr>
      <xdr:spPr>
        <a:xfrm>
          <a:off x="3203575" y="1020354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114300</xdr:rowOff>
    </xdr:from>
    <xdr:to>
      <xdr:col>24</xdr:col>
      <xdr:colOff>63500</xdr:colOff>
      <xdr:row>59</xdr:row>
      <xdr:rowOff>138793</xdr:rowOff>
    </xdr:to>
    <xdr:cxnSp macro="">
      <xdr:nvCxnSpPr>
        <xdr:cNvPr id="181" name="直線コネクタ 180">
          <a:extLst>
            <a:ext uri="{FF2B5EF4-FFF2-40B4-BE49-F238E27FC236}">
              <a16:creationId xmlns:a16="http://schemas.microsoft.com/office/drawing/2014/main" id="{2ED4512D-EFB8-48B9-8650-30EC86EBC0E3}"/>
            </a:ext>
          </a:extLst>
        </xdr:cNvPr>
        <xdr:cNvCxnSpPr/>
      </xdr:nvCxnSpPr>
      <xdr:spPr>
        <a:xfrm flipV="1">
          <a:off x="3235325" y="10229850"/>
          <a:ext cx="714375"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112485</xdr:rowOff>
    </xdr:from>
    <xdr:to>
      <xdr:col>15</xdr:col>
      <xdr:colOff>101600</xdr:colOff>
      <xdr:row>60</xdr:row>
      <xdr:rowOff>42635</xdr:rowOff>
    </xdr:to>
    <xdr:sp macro="" textlink="">
      <xdr:nvSpPr>
        <xdr:cNvPr id="182" name="楕円 181">
          <a:extLst>
            <a:ext uri="{FF2B5EF4-FFF2-40B4-BE49-F238E27FC236}">
              <a16:creationId xmlns:a16="http://schemas.microsoft.com/office/drawing/2014/main" id="{FA5DD419-6CE1-49D5-B488-DB3993F06EDD}"/>
            </a:ext>
          </a:extLst>
        </xdr:cNvPr>
        <xdr:cNvSpPr/>
      </xdr:nvSpPr>
      <xdr:spPr>
        <a:xfrm>
          <a:off x="2428875" y="1022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138793</xdr:rowOff>
    </xdr:from>
    <xdr:to>
      <xdr:col>19</xdr:col>
      <xdr:colOff>177800</xdr:colOff>
      <xdr:row>59</xdr:row>
      <xdr:rowOff>163285</xdr:rowOff>
    </xdr:to>
    <xdr:cxnSp macro="">
      <xdr:nvCxnSpPr>
        <xdr:cNvPr id="183" name="直線コネクタ 182">
          <a:extLst>
            <a:ext uri="{FF2B5EF4-FFF2-40B4-BE49-F238E27FC236}">
              <a16:creationId xmlns:a16="http://schemas.microsoft.com/office/drawing/2014/main" id="{EBE9A3AA-2A6C-42B1-A63E-87937BC4E6CA}"/>
            </a:ext>
          </a:extLst>
        </xdr:cNvPr>
        <xdr:cNvCxnSpPr/>
      </xdr:nvCxnSpPr>
      <xdr:spPr>
        <a:xfrm flipV="1">
          <a:off x="2479675" y="10254343"/>
          <a:ext cx="75565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141877</xdr:rowOff>
    </xdr:from>
    <xdr:to>
      <xdr:col>10</xdr:col>
      <xdr:colOff>165100</xdr:colOff>
      <xdr:row>60</xdr:row>
      <xdr:rowOff>72027</xdr:rowOff>
    </xdr:to>
    <xdr:sp macro="" textlink="">
      <xdr:nvSpPr>
        <xdr:cNvPr id="184" name="楕円 183">
          <a:extLst>
            <a:ext uri="{FF2B5EF4-FFF2-40B4-BE49-F238E27FC236}">
              <a16:creationId xmlns:a16="http://schemas.microsoft.com/office/drawing/2014/main" id="{E10DE726-94EB-46A9-AA2D-353EF1A8626F}"/>
            </a:ext>
          </a:extLst>
        </xdr:cNvPr>
        <xdr:cNvSpPr/>
      </xdr:nvSpPr>
      <xdr:spPr>
        <a:xfrm>
          <a:off x="1682750" y="1025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163285</xdr:rowOff>
    </xdr:from>
    <xdr:to>
      <xdr:col>15</xdr:col>
      <xdr:colOff>50800</xdr:colOff>
      <xdr:row>60</xdr:row>
      <xdr:rowOff>21227</xdr:rowOff>
    </xdr:to>
    <xdr:cxnSp macro="">
      <xdr:nvCxnSpPr>
        <xdr:cNvPr id="185" name="直線コネクタ 184">
          <a:extLst>
            <a:ext uri="{FF2B5EF4-FFF2-40B4-BE49-F238E27FC236}">
              <a16:creationId xmlns:a16="http://schemas.microsoft.com/office/drawing/2014/main" id="{12D168D1-B5F6-4D90-8B9F-33052B98278D}"/>
            </a:ext>
          </a:extLst>
        </xdr:cNvPr>
        <xdr:cNvCxnSpPr/>
      </xdr:nvCxnSpPr>
      <xdr:spPr>
        <a:xfrm flipV="1">
          <a:off x="1733550" y="10278835"/>
          <a:ext cx="746125"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152236</xdr:rowOff>
    </xdr:from>
    <xdr:ext cx="405111" cy="259045"/>
    <xdr:sp macro="" textlink="">
      <xdr:nvSpPr>
        <xdr:cNvPr id="186" name="n_1aveValue【橋りょう・トンネル】&#10;有形固定資産減価償却率">
          <a:extLst>
            <a:ext uri="{FF2B5EF4-FFF2-40B4-BE49-F238E27FC236}">
              <a16:creationId xmlns:a16="http://schemas.microsoft.com/office/drawing/2014/main" id="{FAF93071-D838-4AFB-84E3-8BB46DFFB40B}"/>
            </a:ext>
          </a:extLst>
        </xdr:cNvPr>
        <xdr:cNvSpPr txBox="1"/>
      </xdr:nvSpPr>
      <xdr:spPr>
        <a:xfrm>
          <a:off x="3067694" y="9924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165299</xdr:rowOff>
    </xdr:from>
    <xdr:ext cx="405111" cy="259045"/>
    <xdr:sp macro="" textlink="">
      <xdr:nvSpPr>
        <xdr:cNvPr id="187" name="n_2aveValue【橋りょう・トンネル】&#10;有形固定資産減価償却率">
          <a:extLst>
            <a:ext uri="{FF2B5EF4-FFF2-40B4-BE49-F238E27FC236}">
              <a16:creationId xmlns:a16="http://schemas.microsoft.com/office/drawing/2014/main" id="{ABA2AF85-2483-426C-9F2A-7F6F6AF4128E}"/>
            </a:ext>
          </a:extLst>
        </xdr:cNvPr>
        <xdr:cNvSpPr txBox="1"/>
      </xdr:nvSpPr>
      <xdr:spPr>
        <a:xfrm>
          <a:off x="2305694" y="993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60796</xdr:rowOff>
    </xdr:from>
    <xdr:ext cx="405111" cy="259045"/>
    <xdr:sp macro="" textlink="">
      <xdr:nvSpPr>
        <xdr:cNvPr id="188" name="n_3aveValue【橋りょう・トンネル】&#10;有形固定資産減価償却率">
          <a:extLst>
            <a:ext uri="{FF2B5EF4-FFF2-40B4-BE49-F238E27FC236}">
              <a16:creationId xmlns:a16="http://schemas.microsoft.com/office/drawing/2014/main" id="{40D1B524-82FC-4F5A-A5C6-20DB8A6DFDCE}"/>
            </a:ext>
          </a:extLst>
        </xdr:cNvPr>
        <xdr:cNvSpPr txBox="1"/>
      </xdr:nvSpPr>
      <xdr:spPr>
        <a:xfrm>
          <a:off x="1559569"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9270</xdr:rowOff>
    </xdr:from>
    <xdr:ext cx="405111" cy="259045"/>
    <xdr:sp macro="" textlink="">
      <xdr:nvSpPr>
        <xdr:cNvPr id="189" name="n_1mainValue【橋りょう・トンネル】&#10;有形固定資産減価償却率">
          <a:extLst>
            <a:ext uri="{FF2B5EF4-FFF2-40B4-BE49-F238E27FC236}">
              <a16:creationId xmlns:a16="http://schemas.microsoft.com/office/drawing/2014/main" id="{0A1CD423-0BCE-4478-8767-B00D3694B619}"/>
            </a:ext>
          </a:extLst>
        </xdr:cNvPr>
        <xdr:cNvSpPr txBox="1"/>
      </xdr:nvSpPr>
      <xdr:spPr>
        <a:xfrm>
          <a:off x="306769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33762</xdr:rowOff>
    </xdr:from>
    <xdr:ext cx="405111" cy="259045"/>
    <xdr:sp macro="" textlink="">
      <xdr:nvSpPr>
        <xdr:cNvPr id="190" name="n_2mainValue【橋りょう・トンネル】&#10;有形固定資産減価償却率">
          <a:extLst>
            <a:ext uri="{FF2B5EF4-FFF2-40B4-BE49-F238E27FC236}">
              <a16:creationId xmlns:a16="http://schemas.microsoft.com/office/drawing/2014/main" id="{426B0239-56C8-41C2-8D20-36913949AE7A}"/>
            </a:ext>
          </a:extLst>
        </xdr:cNvPr>
        <xdr:cNvSpPr txBox="1"/>
      </xdr:nvSpPr>
      <xdr:spPr>
        <a:xfrm>
          <a:off x="2305694" y="10320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63154</xdr:rowOff>
    </xdr:from>
    <xdr:ext cx="405111" cy="259045"/>
    <xdr:sp macro="" textlink="">
      <xdr:nvSpPr>
        <xdr:cNvPr id="191" name="n_3mainValue【橋りょう・トンネル】&#10;有形固定資産減価償却率">
          <a:extLst>
            <a:ext uri="{FF2B5EF4-FFF2-40B4-BE49-F238E27FC236}">
              <a16:creationId xmlns:a16="http://schemas.microsoft.com/office/drawing/2014/main" id="{907FE1D8-078C-4914-8416-61B4FEDC3611}"/>
            </a:ext>
          </a:extLst>
        </xdr:cNvPr>
        <xdr:cNvSpPr txBox="1"/>
      </xdr:nvSpPr>
      <xdr:spPr>
        <a:xfrm>
          <a:off x="1559569" y="1035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a:extLst>
            <a:ext uri="{FF2B5EF4-FFF2-40B4-BE49-F238E27FC236}">
              <a16:creationId xmlns:a16="http://schemas.microsoft.com/office/drawing/2014/main" id="{677EEDCB-E377-4D8D-BDFB-C23E939EC42E}"/>
            </a:ext>
          </a:extLst>
        </xdr:cNvPr>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a:extLst>
            <a:ext uri="{FF2B5EF4-FFF2-40B4-BE49-F238E27FC236}">
              <a16:creationId xmlns:a16="http://schemas.microsoft.com/office/drawing/2014/main" id="{D1178A3D-A3C8-4B57-B06C-C8CB70D3362B}"/>
            </a:ext>
          </a:extLst>
        </xdr:cNvPr>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a:extLst>
            <a:ext uri="{FF2B5EF4-FFF2-40B4-BE49-F238E27FC236}">
              <a16:creationId xmlns:a16="http://schemas.microsoft.com/office/drawing/2014/main" id="{12CAE1DF-1CC4-4264-89A5-69C5F3C105B8}"/>
            </a:ext>
          </a:extLst>
        </xdr:cNvPr>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a:extLst>
            <a:ext uri="{FF2B5EF4-FFF2-40B4-BE49-F238E27FC236}">
              <a16:creationId xmlns:a16="http://schemas.microsoft.com/office/drawing/2014/main" id="{F6902E68-91FC-43A8-A62E-DA30F73B96CC}"/>
            </a:ext>
          </a:extLst>
        </xdr:cNvPr>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a:extLst>
            <a:ext uri="{FF2B5EF4-FFF2-40B4-BE49-F238E27FC236}">
              <a16:creationId xmlns:a16="http://schemas.microsoft.com/office/drawing/2014/main" id="{8EAA923A-8F6E-430F-BDC1-C4A2B367E649}"/>
            </a:ext>
          </a:extLst>
        </xdr:cNvPr>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a:extLst>
            <a:ext uri="{FF2B5EF4-FFF2-40B4-BE49-F238E27FC236}">
              <a16:creationId xmlns:a16="http://schemas.microsoft.com/office/drawing/2014/main" id="{15AD298D-B5AA-4343-9589-ECEE11B09714}"/>
            </a:ext>
          </a:extLst>
        </xdr:cNvPr>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a:extLst>
            <a:ext uri="{FF2B5EF4-FFF2-40B4-BE49-F238E27FC236}">
              <a16:creationId xmlns:a16="http://schemas.microsoft.com/office/drawing/2014/main" id="{F0BCA8A9-2922-456D-AEA7-E49CD744625C}"/>
            </a:ext>
          </a:extLst>
        </xdr:cNvPr>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a:extLst>
            <a:ext uri="{FF2B5EF4-FFF2-40B4-BE49-F238E27FC236}">
              <a16:creationId xmlns:a16="http://schemas.microsoft.com/office/drawing/2014/main" id="{44C1A695-BB7C-4060-B193-CF81FC71A6B3}"/>
            </a:ext>
          </a:extLst>
        </xdr:cNvPr>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a:extLst>
            <a:ext uri="{FF2B5EF4-FFF2-40B4-BE49-F238E27FC236}">
              <a16:creationId xmlns:a16="http://schemas.microsoft.com/office/drawing/2014/main" id="{227CB6BF-EB17-4F1B-A0F1-7F3FA35B3916}"/>
            </a:ext>
          </a:extLst>
        </xdr:cNvPr>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a:extLst>
            <a:ext uri="{FF2B5EF4-FFF2-40B4-BE49-F238E27FC236}">
              <a16:creationId xmlns:a16="http://schemas.microsoft.com/office/drawing/2014/main" id="{23D97594-39A9-4956-A088-51D34AAD2651}"/>
            </a:ext>
          </a:extLst>
        </xdr:cNvPr>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a:extLst>
            <a:ext uri="{FF2B5EF4-FFF2-40B4-BE49-F238E27FC236}">
              <a16:creationId xmlns:a16="http://schemas.microsoft.com/office/drawing/2014/main" id="{D1651B78-21CD-4AB1-8347-A902CA57371D}"/>
            </a:ext>
          </a:extLst>
        </xdr:cNvPr>
        <xdr:cNvCxnSpPr/>
      </xdr:nvCxnSpPr>
      <xdr:spPr>
        <a:xfrm>
          <a:off x="5632450" y="1104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3" name="テキスト ボックス 202">
          <a:extLst>
            <a:ext uri="{FF2B5EF4-FFF2-40B4-BE49-F238E27FC236}">
              <a16:creationId xmlns:a16="http://schemas.microsoft.com/office/drawing/2014/main" id="{8F39E507-A8D8-4327-A2F3-0810BEDA81FC}"/>
            </a:ext>
          </a:extLst>
        </xdr:cNvPr>
        <xdr:cNvSpPr txBox="1"/>
      </xdr:nvSpPr>
      <xdr:spPr>
        <a:xfrm>
          <a:off x="5412239"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a:extLst>
            <a:ext uri="{FF2B5EF4-FFF2-40B4-BE49-F238E27FC236}">
              <a16:creationId xmlns:a16="http://schemas.microsoft.com/office/drawing/2014/main" id="{589BDB28-D0AD-4FBF-B726-46DA917A9FDC}"/>
            </a:ext>
          </a:extLst>
        </xdr:cNvPr>
        <xdr:cNvCxnSpPr/>
      </xdr:nvCxnSpPr>
      <xdr:spPr>
        <a:xfrm>
          <a:off x="5632450" y="1066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5" name="テキスト ボックス 204">
          <a:extLst>
            <a:ext uri="{FF2B5EF4-FFF2-40B4-BE49-F238E27FC236}">
              <a16:creationId xmlns:a16="http://schemas.microsoft.com/office/drawing/2014/main" id="{D2DDBEF3-38E4-4B87-B307-734A2B0E2581}"/>
            </a:ext>
          </a:extLst>
        </xdr:cNvPr>
        <xdr:cNvSpPr txBox="1"/>
      </xdr:nvSpPr>
      <xdr:spPr>
        <a:xfrm>
          <a:off x="5122756"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a:extLst>
            <a:ext uri="{FF2B5EF4-FFF2-40B4-BE49-F238E27FC236}">
              <a16:creationId xmlns:a16="http://schemas.microsoft.com/office/drawing/2014/main" id="{C20BFF1D-17AA-474C-BE9E-ED0864996747}"/>
            </a:ext>
          </a:extLst>
        </xdr:cNvPr>
        <xdr:cNvCxnSpPr/>
      </xdr:nvCxnSpPr>
      <xdr:spPr>
        <a:xfrm>
          <a:off x="5632450" y="1028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7" name="テキスト ボックス 206">
          <a:extLst>
            <a:ext uri="{FF2B5EF4-FFF2-40B4-BE49-F238E27FC236}">
              <a16:creationId xmlns:a16="http://schemas.microsoft.com/office/drawing/2014/main" id="{02F10163-C871-42CF-B645-57DAA74E8EAB}"/>
            </a:ext>
          </a:extLst>
        </xdr:cNvPr>
        <xdr:cNvSpPr txBox="1"/>
      </xdr:nvSpPr>
      <xdr:spPr>
        <a:xfrm>
          <a:off x="5122756"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a:extLst>
            <a:ext uri="{FF2B5EF4-FFF2-40B4-BE49-F238E27FC236}">
              <a16:creationId xmlns:a16="http://schemas.microsoft.com/office/drawing/2014/main" id="{6B700A29-CA4B-406D-BC4B-589F481623FC}"/>
            </a:ext>
          </a:extLst>
        </xdr:cNvPr>
        <xdr:cNvCxnSpPr/>
      </xdr:nvCxnSpPr>
      <xdr:spPr>
        <a:xfrm>
          <a:off x="5632450" y="990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9" name="テキスト ボックス 208">
          <a:extLst>
            <a:ext uri="{FF2B5EF4-FFF2-40B4-BE49-F238E27FC236}">
              <a16:creationId xmlns:a16="http://schemas.microsoft.com/office/drawing/2014/main" id="{3DCC71B3-8AE2-4383-8662-95C525982936}"/>
            </a:ext>
          </a:extLst>
        </xdr:cNvPr>
        <xdr:cNvSpPr txBox="1"/>
      </xdr:nvSpPr>
      <xdr:spPr>
        <a:xfrm>
          <a:off x="5122756"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a:extLst>
            <a:ext uri="{FF2B5EF4-FFF2-40B4-BE49-F238E27FC236}">
              <a16:creationId xmlns:a16="http://schemas.microsoft.com/office/drawing/2014/main" id="{C4C640CA-AFAF-46EE-9E53-5AE15845FD25}"/>
            </a:ext>
          </a:extLst>
        </xdr:cNvPr>
        <xdr:cNvCxnSpPr/>
      </xdr:nvCxnSpPr>
      <xdr:spPr>
        <a:xfrm>
          <a:off x="5632450" y="952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1" name="テキスト ボックス 210">
          <a:extLst>
            <a:ext uri="{FF2B5EF4-FFF2-40B4-BE49-F238E27FC236}">
              <a16:creationId xmlns:a16="http://schemas.microsoft.com/office/drawing/2014/main" id="{2F8DF784-F954-467E-B1BA-37D9CD91343E}"/>
            </a:ext>
          </a:extLst>
        </xdr:cNvPr>
        <xdr:cNvSpPr txBox="1"/>
      </xdr:nvSpPr>
      <xdr:spPr>
        <a:xfrm>
          <a:off x="5032603"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a:extLst>
            <a:ext uri="{FF2B5EF4-FFF2-40B4-BE49-F238E27FC236}">
              <a16:creationId xmlns:a16="http://schemas.microsoft.com/office/drawing/2014/main" id="{17B20715-3C2D-45DF-8D1D-52A9B5FB53AA}"/>
            </a:ext>
          </a:extLst>
        </xdr:cNvPr>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3" name="テキスト ボックス 212">
          <a:extLst>
            <a:ext uri="{FF2B5EF4-FFF2-40B4-BE49-F238E27FC236}">
              <a16:creationId xmlns:a16="http://schemas.microsoft.com/office/drawing/2014/main" id="{7DA8CF89-755E-4EB2-91B2-0D10F550FF8A}"/>
            </a:ext>
          </a:extLst>
        </xdr:cNvPr>
        <xdr:cNvSpPr txBox="1"/>
      </xdr:nvSpPr>
      <xdr:spPr>
        <a:xfrm>
          <a:off x="5032603"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a:extLst>
            <a:ext uri="{FF2B5EF4-FFF2-40B4-BE49-F238E27FC236}">
              <a16:creationId xmlns:a16="http://schemas.microsoft.com/office/drawing/2014/main" id="{67418D19-B9EA-4517-B7F5-F0164AFE9EDB}"/>
            </a:ext>
          </a:extLst>
        </xdr:cNvPr>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109200</xdr:rowOff>
    </xdr:from>
    <xdr:to>
      <xdr:col>54</xdr:col>
      <xdr:colOff>189865</xdr:colOff>
      <xdr:row>64</xdr:row>
      <xdr:rowOff>72792</xdr:rowOff>
    </xdr:to>
    <xdr:cxnSp macro="">
      <xdr:nvCxnSpPr>
        <xdr:cNvPr id="215" name="直線コネクタ 214">
          <a:extLst>
            <a:ext uri="{FF2B5EF4-FFF2-40B4-BE49-F238E27FC236}">
              <a16:creationId xmlns:a16="http://schemas.microsoft.com/office/drawing/2014/main" id="{3347C3C8-4C57-4D77-B25F-311921610E24}"/>
            </a:ext>
          </a:extLst>
        </xdr:cNvPr>
        <xdr:cNvCxnSpPr/>
      </xdr:nvCxnSpPr>
      <xdr:spPr>
        <a:xfrm flipV="1">
          <a:off x="8905240" y="9710400"/>
          <a:ext cx="0" cy="133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76619</xdr:rowOff>
    </xdr:from>
    <xdr:ext cx="469744" cy="259045"/>
    <xdr:sp macro="" textlink="">
      <xdr:nvSpPr>
        <xdr:cNvPr id="216" name="【橋りょう・トンネル】&#10;一人当たり有形固定資産（償却資産）額最小値テキスト">
          <a:extLst>
            <a:ext uri="{FF2B5EF4-FFF2-40B4-BE49-F238E27FC236}">
              <a16:creationId xmlns:a16="http://schemas.microsoft.com/office/drawing/2014/main" id="{AA0E5F10-3679-44F4-A842-31E0B3014609}"/>
            </a:ext>
          </a:extLst>
        </xdr:cNvPr>
        <xdr:cNvSpPr txBox="1"/>
      </xdr:nvSpPr>
      <xdr:spPr>
        <a:xfrm>
          <a:off x="8943975" y="1104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72792</xdr:rowOff>
    </xdr:from>
    <xdr:to>
      <xdr:col>55</xdr:col>
      <xdr:colOff>88900</xdr:colOff>
      <xdr:row>64</xdr:row>
      <xdr:rowOff>72792</xdr:rowOff>
    </xdr:to>
    <xdr:cxnSp macro="">
      <xdr:nvCxnSpPr>
        <xdr:cNvPr id="217" name="直線コネクタ 216">
          <a:extLst>
            <a:ext uri="{FF2B5EF4-FFF2-40B4-BE49-F238E27FC236}">
              <a16:creationId xmlns:a16="http://schemas.microsoft.com/office/drawing/2014/main" id="{CC1F637D-3156-4727-B7BE-E5A2154FC399}"/>
            </a:ext>
          </a:extLst>
        </xdr:cNvPr>
        <xdr:cNvCxnSpPr/>
      </xdr:nvCxnSpPr>
      <xdr:spPr>
        <a:xfrm>
          <a:off x="8845550" y="1104559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55877</xdr:rowOff>
    </xdr:from>
    <xdr:ext cx="690189" cy="259045"/>
    <xdr:sp macro="" textlink="">
      <xdr:nvSpPr>
        <xdr:cNvPr id="218" name="【橋りょう・トンネル】&#10;一人当たり有形固定資産（償却資産）額最大値テキスト">
          <a:extLst>
            <a:ext uri="{FF2B5EF4-FFF2-40B4-BE49-F238E27FC236}">
              <a16:creationId xmlns:a16="http://schemas.microsoft.com/office/drawing/2014/main" id="{4F5576A5-1EF0-41B9-B93F-AA2A01CCBA3E}"/>
            </a:ext>
          </a:extLst>
        </xdr:cNvPr>
        <xdr:cNvSpPr txBox="1"/>
      </xdr:nvSpPr>
      <xdr:spPr>
        <a:xfrm>
          <a:off x="8943975" y="94856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109200</xdr:rowOff>
    </xdr:from>
    <xdr:to>
      <xdr:col>55</xdr:col>
      <xdr:colOff>88900</xdr:colOff>
      <xdr:row>56</xdr:row>
      <xdr:rowOff>109200</xdr:rowOff>
    </xdr:to>
    <xdr:cxnSp macro="">
      <xdr:nvCxnSpPr>
        <xdr:cNvPr id="219" name="直線コネクタ 218">
          <a:extLst>
            <a:ext uri="{FF2B5EF4-FFF2-40B4-BE49-F238E27FC236}">
              <a16:creationId xmlns:a16="http://schemas.microsoft.com/office/drawing/2014/main" id="{D3EB8C0B-B8FD-46C8-95D1-6ED4266A7AEC}"/>
            </a:ext>
          </a:extLst>
        </xdr:cNvPr>
        <xdr:cNvCxnSpPr/>
      </xdr:nvCxnSpPr>
      <xdr:spPr>
        <a:xfrm>
          <a:off x="8845550" y="97104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86305</xdr:rowOff>
    </xdr:from>
    <xdr:ext cx="599010" cy="259045"/>
    <xdr:sp macro="" textlink="">
      <xdr:nvSpPr>
        <xdr:cNvPr id="220" name="【橋りょう・トンネル】&#10;一人当たり有形固定資産（償却資産）額平均値テキスト">
          <a:extLst>
            <a:ext uri="{FF2B5EF4-FFF2-40B4-BE49-F238E27FC236}">
              <a16:creationId xmlns:a16="http://schemas.microsoft.com/office/drawing/2014/main" id="{462DBE58-DDAC-4FFC-85BA-6BBB44EEFD07}"/>
            </a:ext>
          </a:extLst>
        </xdr:cNvPr>
        <xdr:cNvSpPr txBox="1"/>
      </xdr:nvSpPr>
      <xdr:spPr>
        <a:xfrm>
          <a:off x="8943975" y="107162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63428</xdr:rowOff>
    </xdr:from>
    <xdr:to>
      <xdr:col>55</xdr:col>
      <xdr:colOff>50800</xdr:colOff>
      <xdr:row>63</xdr:row>
      <xdr:rowOff>165028</xdr:rowOff>
    </xdr:to>
    <xdr:sp macro="" textlink="">
      <xdr:nvSpPr>
        <xdr:cNvPr id="221" name="フローチャート: 判断 220">
          <a:extLst>
            <a:ext uri="{FF2B5EF4-FFF2-40B4-BE49-F238E27FC236}">
              <a16:creationId xmlns:a16="http://schemas.microsoft.com/office/drawing/2014/main" id="{80D7C436-D1EA-44FD-AFF6-717034A542A0}"/>
            </a:ext>
          </a:extLst>
        </xdr:cNvPr>
        <xdr:cNvSpPr/>
      </xdr:nvSpPr>
      <xdr:spPr>
        <a:xfrm>
          <a:off x="8883650" y="1086477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62231</xdr:rowOff>
    </xdr:from>
    <xdr:to>
      <xdr:col>50</xdr:col>
      <xdr:colOff>165100</xdr:colOff>
      <xdr:row>63</xdr:row>
      <xdr:rowOff>163831</xdr:rowOff>
    </xdr:to>
    <xdr:sp macro="" textlink="">
      <xdr:nvSpPr>
        <xdr:cNvPr id="222" name="フローチャート: 判断 221">
          <a:extLst>
            <a:ext uri="{FF2B5EF4-FFF2-40B4-BE49-F238E27FC236}">
              <a16:creationId xmlns:a16="http://schemas.microsoft.com/office/drawing/2014/main" id="{8E780C86-6480-4131-9CD9-B59DA9A9083F}"/>
            </a:ext>
          </a:extLst>
        </xdr:cNvPr>
        <xdr:cNvSpPr/>
      </xdr:nvSpPr>
      <xdr:spPr>
        <a:xfrm>
          <a:off x="8159750" y="1086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62804</xdr:rowOff>
    </xdr:from>
    <xdr:to>
      <xdr:col>46</xdr:col>
      <xdr:colOff>38100</xdr:colOff>
      <xdr:row>63</xdr:row>
      <xdr:rowOff>164404</xdr:rowOff>
    </xdr:to>
    <xdr:sp macro="" textlink="">
      <xdr:nvSpPr>
        <xdr:cNvPr id="223" name="フローチャート: 判断 222">
          <a:extLst>
            <a:ext uri="{FF2B5EF4-FFF2-40B4-BE49-F238E27FC236}">
              <a16:creationId xmlns:a16="http://schemas.microsoft.com/office/drawing/2014/main" id="{324E67D8-60CD-43A1-9CD4-960F1A69786C}"/>
            </a:ext>
          </a:extLst>
        </xdr:cNvPr>
        <xdr:cNvSpPr/>
      </xdr:nvSpPr>
      <xdr:spPr>
        <a:xfrm>
          <a:off x="7413625" y="1086415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54111</xdr:rowOff>
    </xdr:from>
    <xdr:to>
      <xdr:col>41</xdr:col>
      <xdr:colOff>101600</xdr:colOff>
      <xdr:row>63</xdr:row>
      <xdr:rowOff>155711</xdr:rowOff>
    </xdr:to>
    <xdr:sp macro="" textlink="">
      <xdr:nvSpPr>
        <xdr:cNvPr id="224" name="フローチャート: 判断 223">
          <a:extLst>
            <a:ext uri="{FF2B5EF4-FFF2-40B4-BE49-F238E27FC236}">
              <a16:creationId xmlns:a16="http://schemas.microsoft.com/office/drawing/2014/main" id="{0E8DD54F-1A9A-4097-ABAF-E033B40672B9}"/>
            </a:ext>
          </a:extLst>
        </xdr:cNvPr>
        <xdr:cNvSpPr/>
      </xdr:nvSpPr>
      <xdr:spPr>
        <a:xfrm>
          <a:off x="6638925"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CE1A1618-8106-46FC-8CFA-8640441F18AE}"/>
            </a:ext>
          </a:extLst>
        </xdr:cNvPr>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72A6F7F1-86E3-4D81-B317-B0D1A2D83919}"/>
            </a:ext>
          </a:extLst>
        </xdr:cNvPr>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A78ED37-6A60-4D2C-9820-E7617FCAACCC}"/>
            </a:ext>
          </a:extLst>
        </xdr:cNvPr>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830C0AE6-5D36-403A-AC97-9ED7E8C62E76}"/>
            </a:ext>
          </a:extLst>
        </xdr:cNvPr>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6468B5C7-EF70-4C67-93A7-9BB27D5653A6}"/>
            </a:ext>
          </a:extLst>
        </xdr:cNvPr>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162323</xdr:rowOff>
    </xdr:from>
    <xdr:to>
      <xdr:col>55</xdr:col>
      <xdr:colOff>50800</xdr:colOff>
      <xdr:row>64</xdr:row>
      <xdr:rowOff>92473</xdr:rowOff>
    </xdr:to>
    <xdr:sp macro="" textlink="">
      <xdr:nvSpPr>
        <xdr:cNvPr id="230" name="楕円 229">
          <a:extLst>
            <a:ext uri="{FF2B5EF4-FFF2-40B4-BE49-F238E27FC236}">
              <a16:creationId xmlns:a16="http://schemas.microsoft.com/office/drawing/2014/main" id="{266F3237-15AB-40AE-B940-4676961A3C00}"/>
            </a:ext>
          </a:extLst>
        </xdr:cNvPr>
        <xdr:cNvSpPr/>
      </xdr:nvSpPr>
      <xdr:spPr>
        <a:xfrm>
          <a:off x="8883650" y="1096367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77250</xdr:rowOff>
    </xdr:from>
    <xdr:ext cx="534377" cy="259045"/>
    <xdr:sp macro="" textlink="">
      <xdr:nvSpPr>
        <xdr:cNvPr id="231" name="【橋りょう・トンネル】&#10;一人当たり有形固定資産（償却資産）額該当値テキスト">
          <a:extLst>
            <a:ext uri="{FF2B5EF4-FFF2-40B4-BE49-F238E27FC236}">
              <a16:creationId xmlns:a16="http://schemas.microsoft.com/office/drawing/2014/main" id="{B172299D-1557-4347-9F8B-2D13B58E12E4}"/>
            </a:ext>
          </a:extLst>
        </xdr:cNvPr>
        <xdr:cNvSpPr txBox="1"/>
      </xdr:nvSpPr>
      <xdr:spPr>
        <a:xfrm>
          <a:off x="8943975" y="1087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162147</xdr:rowOff>
    </xdr:from>
    <xdr:to>
      <xdr:col>50</xdr:col>
      <xdr:colOff>165100</xdr:colOff>
      <xdr:row>64</xdr:row>
      <xdr:rowOff>92297</xdr:rowOff>
    </xdr:to>
    <xdr:sp macro="" textlink="">
      <xdr:nvSpPr>
        <xdr:cNvPr id="232" name="楕円 231">
          <a:extLst>
            <a:ext uri="{FF2B5EF4-FFF2-40B4-BE49-F238E27FC236}">
              <a16:creationId xmlns:a16="http://schemas.microsoft.com/office/drawing/2014/main" id="{2FDEA20D-BC5B-47A9-8627-9C858EB8B449}"/>
            </a:ext>
          </a:extLst>
        </xdr:cNvPr>
        <xdr:cNvSpPr/>
      </xdr:nvSpPr>
      <xdr:spPr>
        <a:xfrm>
          <a:off x="8159750" y="1096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41497</xdr:rowOff>
    </xdr:from>
    <xdr:to>
      <xdr:col>55</xdr:col>
      <xdr:colOff>0</xdr:colOff>
      <xdr:row>64</xdr:row>
      <xdr:rowOff>41673</xdr:rowOff>
    </xdr:to>
    <xdr:cxnSp macro="">
      <xdr:nvCxnSpPr>
        <xdr:cNvPr id="233" name="直線コネクタ 232">
          <a:extLst>
            <a:ext uri="{FF2B5EF4-FFF2-40B4-BE49-F238E27FC236}">
              <a16:creationId xmlns:a16="http://schemas.microsoft.com/office/drawing/2014/main" id="{A705D44C-3F11-4FF2-BBCA-72647D86928C}"/>
            </a:ext>
          </a:extLst>
        </xdr:cNvPr>
        <xdr:cNvCxnSpPr/>
      </xdr:nvCxnSpPr>
      <xdr:spPr>
        <a:xfrm>
          <a:off x="8210550" y="11014297"/>
          <a:ext cx="695325" cy="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161853</xdr:rowOff>
    </xdr:from>
    <xdr:to>
      <xdr:col>46</xdr:col>
      <xdr:colOff>38100</xdr:colOff>
      <xdr:row>64</xdr:row>
      <xdr:rowOff>92003</xdr:rowOff>
    </xdr:to>
    <xdr:sp macro="" textlink="">
      <xdr:nvSpPr>
        <xdr:cNvPr id="234" name="楕円 233">
          <a:extLst>
            <a:ext uri="{FF2B5EF4-FFF2-40B4-BE49-F238E27FC236}">
              <a16:creationId xmlns:a16="http://schemas.microsoft.com/office/drawing/2014/main" id="{49F5DBA6-A653-4AFC-9837-65597561AE95}"/>
            </a:ext>
          </a:extLst>
        </xdr:cNvPr>
        <xdr:cNvSpPr/>
      </xdr:nvSpPr>
      <xdr:spPr>
        <a:xfrm>
          <a:off x="7413625" y="1096320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41203</xdr:rowOff>
    </xdr:from>
    <xdr:to>
      <xdr:col>50</xdr:col>
      <xdr:colOff>114300</xdr:colOff>
      <xdr:row>64</xdr:row>
      <xdr:rowOff>41497</xdr:rowOff>
    </xdr:to>
    <xdr:cxnSp macro="">
      <xdr:nvCxnSpPr>
        <xdr:cNvPr id="235" name="直線コネクタ 234">
          <a:extLst>
            <a:ext uri="{FF2B5EF4-FFF2-40B4-BE49-F238E27FC236}">
              <a16:creationId xmlns:a16="http://schemas.microsoft.com/office/drawing/2014/main" id="{6BE305C1-9EA1-4844-99EF-65FE0804A961}"/>
            </a:ext>
          </a:extLst>
        </xdr:cNvPr>
        <xdr:cNvCxnSpPr/>
      </xdr:nvCxnSpPr>
      <xdr:spPr>
        <a:xfrm>
          <a:off x="7445375" y="11014003"/>
          <a:ext cx="765175" cy="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161267</xdr:rowOff>
    </xdr:from>
    <xdr:to>
      <xdr:col>41</xdr:col>
      <xdr:colOff>101600</xdr:colOff>
      <xdr:row>64</xdr:row>
      <xdr:rowOff>91417</xdr:rowOff>
    </xdr:to>
    <xdr:sp macro="" textlink="">
      <xdr:nvSpPr>
        <xdr:cNvPr id="236" name="楕円 235">
          <a:extLst>
            <a:ext uri="{FF2B5EF4-FFF2-40B4-BE49-F238E27FC236}">
              <a16:creationId xmlns:a16="http://schemas.microsoft.com/office/drawing/2014/main" id="{129EFC0B-0B2A-4DEE-8701-ADC166708661}"/>
            </a:ext>
          </a:extLst>
        </xdr:cNvPr>
        <xdr:cNvSpPr/>
      </xdr:nvSpPr>
      <xdr:spPr>
        <a:xfrm>
          <a:off x="6638925" y="1096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40617</xdr:rowOff>
    </xdr:from>
    <xdr:to>
      <xdr:col>45</xdr:col>
      <xdr:colOff>177800</xdr:colOff>
      <xdr:row>64</xdr:row>
      <xdr:rowOff>41203</xdr:rowOff>
    </xdr:to>
    <xdr:cxnSp macro="">
      <xdr:nvCxnSpPr>
        <xdr:cNvPr id="237" name="直線コネクタ 236">
          <a:extLst>
            <a:ext uri="{FF2B5EF4-FFF2-40B4-BE49-F238E27FC236}">
              <a16:creationId xmlns:a16="http://schemas.microsoft.com/office/drawing/2014/main" id="{6F74B5FB-D602-4498-849B-9BE086BD9F5E}"/>
            </a:ext>
          </a:extLst>
        </xdr:cNvPr>
        <xdr:cNvCxnSpPr/>
      </xdr:nvCxnSpPr>
      <xdr:spPr>
        <a:xfrm>
          <a:off x="6689725" y="11013417"/>
          <a:ext cx="755650" cy="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8908</xdr:rowOff>
    </xdr:from>
    <xdr:ext cx="599010" cy="259045"/>
    <xdr:sp macro="" textlink="">
      <xdr:nvSpPr>
        <xdr:cNvPr id="238" name="n_1aveValue【橋りょう・トンネル】&#10;一人当たり有形固定資産（償却資産）額">
          <a:extLst>
            <a:ext uri="{FF2B5EF4-FFF2-40B4-BE49-F238E27FC236}">
              <a16:creationId xmlns:a16="http://schemas.microsoft.com/office/drawing/2014/main" id="{47D0CFC4-676A-483C-BA2E-BE792EB5DA2A}"/>
            </a:ext>
          </a:extLst>
        </xdr:cNvPr>
        <xdr:cNvSpPr txBox="1"/>
      </xdr:nvSpPr>
      <xdr:spPr>
        <a:xfrm>
          <a:off x="7936445" y="10638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9481</xdr:rowOff>
    </xdr:from>
    <xdr:ext cx="599010" cy="259045"/>
    <xdr:sp macro="" textlink="">
      <xdr:nvSpPr>
        <xdr:cNvPr id="239" name="n_2aveValue【橋りょう・トンネル】&#10;一人当たり有形固定資産（償却資産）額">
          <a:extLst>
            <a:ext uri="{FF2B5EF4-FFF2-40B4-BE49-F238E27FC236}">
              <a16:creationId xmlns:a16="http://schemas.microsoft.com/office/drawing/2014/main" id="{5EA19F24-21BB-4E0C-A510-154A5D4E216A}"/>
            </a:ext>
          </a:extLst>
        </xdr:cNvPr>
        <xdr:cNvSpPr txBox="1"/>
      </xdr:nvSpPr>
      <xdr:spPr>
        <a:xfrm>
          <a:off x="71934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788</xdr:rowOff>
    </xdr:from>
    <xdr:ext cx="599010" cy="259045"/>
    <xdr:sp macro="" textlink="">
      <xdr:nvSpPr>
        <xdr:cNvPr id="240" name="n_3aveValue【橋りょう・トンネル】&#10;一人当たり有形固定資産（償却資産）額">
          <a:extLst>
            <a:ext uri="{FF2B5EF4-FFF2-40B4-BE49-F238E27FC236}">
              <a16:creationId xmlns:a16="http://schemas.microsoft.com/office/drawing/2014/main" id="{F9958D13-4DD6-4A89-BDB1-6F2947F73443}"/>
            </a:ext>
          </a:extLst>
        </xdr:cNvPr>
        <xdr:cNvSpPr txBox="1"/>
      </xdr:nvSpPr>
      <xdr:spPr>
        <a:xfrm>
          <a:off x="6447370"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83424</xdr:rowOff>
    </xdr:from>
    <xdr:ext cx="534377" cy="259045"/>
    <xdr:sp macro="" textlink="">
      <xdr:nvSpPr>
        <xdr:cNvPr id="241" name="n_1mainValue【橋りょう・トンネル】&#10;一人当たり有形固定資産（償却資産）額">
          <a:extLst>
            <a:ext uri="{FF2B5EF4-FFF2-40B4-BE49-F238E27FC236}">
              <a16:creationId xmlns:a16="http://schemas.microsoft.com/office/drawing/2014/main" id="{5A6217D4-777D-4F2F-818B-31809B1B9D80}"/>
            </a:ext>
          </a:extLst>
        </xdr:cNvPr>
        <xdr:cNvSpPr txBox="1"/>
      </xdr:nvSpPr>
      <xdr:spPr>
        <a:xfrm>
          <a:off x="7959236" y="1105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83130</xdr:rowOff>
    </xdr:from>
    <xdr:ext cx="534377" cy="259045"/>
    <xdr:sp macro="" textlink="">
      <xdr:nvSpPr>
        <xdr:cNvPr id="242" name="n_2mainValue【橋りょう・トンネル】&#10;一人当たり有形固定資産（償却資産）額">
          <a:extLst>
            <a:ext uri="{FF2B5EF4-FFF2-40B4-BE49-F238E27FC236}">
              <a16:creationId xmlns:a16="http://schemas.microsoft.com/office/drawing/2014/main" id="{1441D766-0C9C-4017-B5A9-03D19F48A44D}"/>
            </a:ext>
          </a:extLst>
        </xdr:cNvPr>
        <xdr:cNvSpPr txBox="1"/>
      </xdr:nvSpPr>
      <xdr:spPr>
        <a:xfrm>
          <a:off x="7225811" y="1105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82544</xdr:rowOff>
    </xdr:from>
    <xdr:ext cx="534377" cy="259045"/>
    <xdr:sp macro="" textlink="">
      <xdr:nvSpPr>
        <xdr:cNvPr id="243" name="n_3mainValue【橋りょう・トンネル】&#10;一人当たり有形固定資産（償却資産）額">
          <a:extLst>
            <a:ext uri="{FF2B5EF4-FFF2-40B4-BE49-F238E27FC236}">
              <a16:creationId xmlns:a16="http://schemas.microsoft.com/office/drawing/2014/main" id="{C0F68E22-8302-45E6-8281-6E28911A5039}"/>
            </a:ext>
          </a:extLst>
        </xdr:cNvPr>
        <xdr:cNvSpPr txBox="1"/>
      </xdr:nvSpPr>
      <xdr:spPr>
        <a:xfrm>
          <a:off x="6479686" y="1105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a:extLst>
            <a:ext uri="{FF2B5EF4-FFF2-40B4-BE49-F238E27FC236}">
              <a16:creationId xmlns:a16="http://schemas.microsoft.com/office/drawing/2014/main" id="{872A34B3-6378-46F8-A083-86D117AF0AD0}"/>
            </a:ext>
          </a:extLst>
        </xdr:cNvPr>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a:extLst>
            <a:ext uri="{FF2B5EF4-FFF2-40B4-BE49-F238E27FC236}">
              <a16:creationId xmlns:a16="http://schemas.microsoft.com/office/drawing/2014/main" id="{E132E09B-E8E5-43D2-8AD3-9DD556861999}"/>
            </a:ext>
          </a:extLst>
        </xdr:cNvPr>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a:extLst>
            <a:ext uri="{FF2B5EF4-FFF2-40B4-BE49-F238E27FC236}">
              <a16:creationId xmlns:a16="http://schemas.microsoft.com/office/drawing/2014/main" id="{8664EAE6-3AF9-4531-AFE8-562AC1531033}"/>
            </a:ext>
          </a:extLst>
        </xdr:cNvPr>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a:extLst>
            <a:ext uri="{FF2B5EF4-FFF2-40B4-BE49-F238E27FC236}">
              <a16:creationId xmlns:a16="http://schemas.microsoft.com/office/drawing/2014/main" id="{296F9AE0-6373-4754-B09C-D750E9E44955}"/>
            </a:ext>
          </a:extLst>
        </xdr:cNvPr>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a:extLst>
            <a:ext uri="{FF2B5EF4-FFF2-40B4-BE49-F238E27FC236}">
              <a16:creationId xmlns:a16="http://schemas.microsoft.com/office/drawing/2014/main" id="{C23E520A-A5D7-4F4D-9D7F-9DA5527FE46E}"/>
            </a:ext>
          </a:extLst>
        </xdr:cNvPr>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a:extLst>
            <a:ext uri="{FF2B5EF4-FFF2-40B4-BE49-F238E27FC236}">
              <a16:creationId xmlns:a16="http://schemas.microsoft.com/office/drawing/2014/main" id="{7E34D1A3-0677-4C4B-989C-F49406E75A2D}"/>
            </a:ext>
          </a:extLst>
        </xdr:cNvPr>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a:extLst>
            <a:ext uri="{FF2B5EF4-FFF2-40B4-BE49-F238E27FC236}">
              <a16:creationId xmlns:a16="http://schemas.microsoft.com/office/drawing/2014/main" id="{C914ACE1-883D-4EC9-AAEA-65852BE06375}"/>
            </a:ext>
          </a:extLst>
        </xdr:cNvPr>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a:extLst>
            <a:ext uri="{FF2B5EF4-FFF2-40B4-BE49-F238E27FC236}">
              <a16:creationId xmlns:a16="http://schemas.microsoft.com/office/drawing/2014/main" id="{25CD4DA0-02CB-4F73-B453-EF9262E97D60}"/>
            </a:ext>
          </a:extLst>
        </xdr:cNvPr>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a:extLst>
            <a:ext uri="{FF2B5EF4-FFF2-40B4-BE49-F238E27FC236}">
              <a16:creationId xmlns:a16="http://schemas.microsoft.com/office/drawing/2014/main" id="{9ADF18A3-0FF3-4CEE-BA1C-FA1278A0F851}"/>
            </a:ext>
          </a:extLst>
        </xdr:cNvPr>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a:extLst>
            <a:ext uri="{FF2B5EF4-FFF2-40B4-BE49-F238E27FC236}">
              <a16:creationId xmlns:a16="http://schemas.microsoft.com/office/drawing/2014/main" id="{98CF8B9B-B00A-40B9-B3B6-B2CE4A81E6CE}"/>
            </a:ext>
          </a:extLst>
        </xdr:cNvPr>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4" name="テキスト ボックス 253">
          <a:extLst>
            <a:ext uri="{FF2B5EF4-FFF2-40B4-BE49-F238E27FC236}">
              <a16:creationId xmlns:a16="http://schemas.microsoft.com/office/drawing/2014/main" id="{6FFF53D4-6701-4D7A-94A4-7717C3C76A71}"/>
            </a:ext>
          </a:extLst>
        </xdr:cNvPr>
        <xdr:cNvSpPr txBox="1"/>
      </xdr:nvSpPr>
      <xdr:spPr>
        <a:xfrm>
          <a:off x="36591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5" name="直線コネクタ 254">
          <a:extLst>
            <a:ext uri="{FF2B5EF4-FFF2-40B4-BE49-F238E27FC236}">
              <a16:creationId xmlns:a16="http://schemas.microsoft.com/office/drawing/2014/main" id="{86956C09-B4A9-4E0D-BE6A-0F3BCA5C281E}"/>
            </a:ext>
          </a:extLst>
        </xdr:cNvPr>
        <xdr:cNvCxnSpPr/>
      </xdr:nvCxnSpPr>
      <xdr:spPr>
        <a:xfrm>
          <a:off x="6477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6" name="テキスト ボックス 255">
          <a:extLst>
            <a:ext uri="{FF2B5EF4-FFF2-40B4-BE49-F238E27FC236}">
              <a16:creationId xmlns:a16="http://schemas.microsoft.com/office/drawing/2014/main" id="{A2DEAF49-549E-4EF7-8212-F69B52D4BEB0}"/>
            </a:ext>
          </a:extLst>
        </xdr:cNvPr>
        <xdr:cNvSpPr txBox="1"/>
      </xdr:nvSpPr>
      <xdr:spPr>
        <a:xfrm>
          <a:off x="3208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7" name="直線コネクタ 256">
          <a:extLst>
            <a:ext uri="{FF2B5EF4-FFF2-40B4-BE49-F238E27FC236}">
              <a16:creationId xmlns:a16="http://schemas.microsoft.com/office/drawing/2014/main" id="{8AF9077D-FCD9-4BB0-A2B0-0E12699A97A5}"/>
            </a:ext>
          </a:extLst>
        </xdr:cNvPr>
        <xdr:cNvCxnSpPr/>
      </xdr:nvCxnSpPr>
      <xdr:spPr>
        <a:xfrm>
          <a:off x="6477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8" name="テキスト ボックス 257">
          <a:extLst>
            <a:ext uri="{FF2B5EF4-FFF2-40B4-BE49-F238E27FC236}">
              <a16:creationId xmlns:a16="http://schemas.microsoft.com/office/drawing/2014/main" id="{793592B9-2D78-4CF6-BB0E-7C7FD089AE24}"/>
            </a:ext>
          </a:extLst>
        </xdr:cNvPr>
        <xdr:cNvSpPr txBox="1"/>
      </xdr:nvSpPr>
      <xdr:spPr>
        <a:xfrm>
          <a:off x="3208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9" name="直線コネクタ 258">
          <a:extLst>
            <a:ext uri="{FF2B5EF4-FFF2-40B4-BE49-F238E27FC236}">
              <a16:creationId xmlns:a16="http://schemas.microsoft.com/office/drawing/2014/main" id="{6CF93F9F-9912-4D41-9CBC-B111361870A5}"/>
            </a:ext>
          </a:extLst>
        </xdr:cNvPr>
        <xdr:cNvCxnSpPr/>
      </xdr:nvCxnSpPr>
      <xdr:spPr>
        <a:xfrm>
          <a:off x="6477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0" name="テキスト ボックス 259">
          <a:extLst>
            <a:ext uri="{FF2B5EF4-FFF2-40B4-BE49-F238E27FC236}">
              <a16:creationId xmlns:a16="http://schemas.microsoft.com/office/drawing/2014/main" id="{A1AF0C4B-23C8-4BC2-800E-44CD76D354B2}"/>
            </a:ext>
          </a:extLst>
        </xdr:cNvPr>
        <xdr:cNvSpPr txBox="1"/>
      </xdr:nvSpPr>
      <xdr:spPr>
        <a:xfrm>
          <a:off x="3208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1" name="直線コネクタ 260">
          <a:extLst>
            <a:ext uri="{FF2B5EF4-FFF2-40B4-BE49-F238E27FC236}">
              <a16:creationId xmlns:a16="http://schemas.microsoft.com/office/drawing/2014/main" id="{BE653B92-E78E-4BF8-B7CC-FE8A915E2124}"/>
            </a:ext>
          </a:extLst>
        </xdr:cNvPr>
        <xdr:cNvCxnSpPr/>
      </xdr:nvCxnSpPr>
      <xdr:spPr>
        <a:xfrm>
          <a:off x="6477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2" name="テキスト ボックス 261">
          <a:extLst>
            <a:ext uri="{FF2B5EF4-FFF2-40B4-BE49-F238E27FC236}">
              <a16:creationId xmlns:a16="http://schemas.microsoft.com/office/drawing/2014/main" id="{17E89DBE-02E6-48F8-9BAE-77755C7068FC}"/>
            </a:ext>
          </a:extLst>
        </xdr:cNvPr>
        <xdr:cNvSpPr txBox="1"/>
      </xdr:nvSpPr>
      <xdr:spPr>
        <a:xfrm>
          <a:off x="3208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3" name="直線コネクタ 262">
          <a:extLst>
            <a:ext uri="{FF2B5EF4-FFF2-40B4-BE49-F238E27FC236}">
              <a16:creationId xmlns:a16="http://schemas.microsoft.com/office/drawing/2014/main" id="{00319A2C-4CF8-4734-98E6-648E39802162}"/>
            </a:ext>
          </a:extLst>
        </xdr:cNvPr>
        <xdr:cNvCxnSpPr/>
      </xdr:nvCxnSpPr>
      <xdr:spPr>
        <a:xfrm>
          <a:off x="6477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4" name="テキスト ボックス 263">
          <a:extLst>
            <a:ext uri="{FF2B5EF4-FFF2-40B4-BE49-F238E27FC236}">
              <a16:creationId xmlns:a16="http://schemas.microsoft.com/office/drawing/2014/main" id="{9636F2E9-1AE1-44DA-B66E-66979A36301C}"/>
            </a:ext>
          </a:extLst>
        </xdr:cNvPr>
        <xdr:cNvSpPr txBox="1"/>
      </xdr:nvSpPr>
      <xdr:spPr>
        <a:xfrm>
          <a:off x="26624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a:extLst>
            <a:ext uri="{FF2B5EF4-FFF2-40B4-BE49-F238E27FC236}">
              <a16:creationId xmlns:a16="http://schemas.microsoft.com/office/drawing/2014/main" id="{B16F0097-0F25-4AFD-A701-A515EB89E3A1}"/>
            </a:ext>
          </a:extLst>
        </xdr:cNvPr>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a:extLst>
            <a:ext uri="{FF2B5EF4-FFF2-40B4-BE49-F238E27FC236}">
              <a16:creationId xmlns:a16="http://schemas.microsoft.com/office/drawing/2014/main" id="{C7216456-D82B-448C-91E4-200D89D478D2}"/>
            </a:ext>
          </a:extLst>
        </xdr:cNvPr>
        <xdr:cNvSpPr txBox="1"/>
      </xdr:nvSpPr>
      <xdr:spPr>
        <a:xfrm>
          <a:off x="2662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公営住宅】&#10;有形固定資産減価償却率グラフ枠">
          <a:extLst>
            <a:ext uri="{FF2B5EF4-FFF2-40B4-BE49-F238E27FC236}">
              <a16:creationId xmlns:a16="http://schemas.microsoft.com/office/drawing/2014/main" id="{C20DA8E5-09C9-4738-9EE8-6540ADBE54C8}"/>
            </a:ext>
          </a:extLst>
        </xdr:cNvPr>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154305</xdr:rowOff>
    </xdr:to>
    <xdr:cxnSp macro="">
      <xdr:nvCxnSpPr>
        <xdr:cNvPr id="268" name="直線コネクタ 267">
          <a:extLst>
            <a:ext uri="{FF2B5EF4-FFF2-40B4-BE49-F238E27FC236}">
              <a16:creationId xmlns:a16="http://schemas.microsoft.com/office/drawing/2014/main" id="{B6490FA3-4230-4CC3-BA48-A0C05710182B}"/>
            </a:ext>
          </a:extLst>
        </xdr:cNvPr>
        <xdr:cNvCxnSpPr/>
      </xdr:nvCxnSpPr>
      <xdr:spPr>
        <a:xfrm flipV="1">
          <a:off x="3949065" y="13335000"/>
          <a:ext cx="0" cy="1564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158132</xdr:rowOff>
    </xdr:from>
    <xdr:ext cx="405111" cy="259045"/>
    <xdr:sp macro="" textlink="">
      <xdr:nvSpPr>
        <xdr:cNvPr id="269" name="【公営住宅】&#10;有形固定資産減価償却率最小値テキスト">
          <a:extLst>
            <a:ext uri="{FF2B5EF4-FFF2-40B4-BE49-F238E27FC236}">
              <a16:creationId xmlns:a16="http://schemas.microsoft.com/office/drawing/2014/main" id="{7462A1D1-7262-407B-A0AB-F0B1FF69E065}"/>
            </a:ext>
          </a:extLst>
        </xdr:cNvPr>
        <xdr:cNvSpPr txBox="1"/>
      </xdr:nvSpPr>
      <xdr:spPr>
        <a:xfrm>
          <a:off x="3987800" y="1490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154305</xdr:rowOff>
    </xdr:from>
    <xdr:to>
      <xdr:col>24</xdr:col>
      <xdr:colOff>152400</xdr:colOff>
      <xdr:row>86</xdr:row>
      <xdr:rowOff>154305</xdr:rowOff>
    </xdr:to>
    <xdr:cxnSp macro="">
      <xdr:nvCxnSpPr>
        <xdr:cNvPr id="270" name="直線コネクタ 269">
          <a:extLst>
            <a:ext uri="{FF2B5EF4-FFF2-40B4-BE49-F238E27FC236}">
              <a16:creationId xmlns:a16="http://schemas.microsoft.com/office/drawing/2014/main" id="{2844F358-63DA-4598-BCD0-4D196122C803}"/>
            </a:ext>
          </a:extLst>
        </xdr:cNvPr>
        <xdr:cNvCxnSpPr/>
      </xdr:nvCxnSpPr>
      <xdr:spPr>
        <a:xfrm>
          <a:off x="3889375" y="1489900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71" name="【公営住宅】&#10;有形固定資産減価償却率最大値テキスト">
          <a:extLst>
            <a:ext uri="{FF2B5EF4-FFF2-40B4-BE49-F238E27FC236}">
              <a16:creationId xmlns:a16="http://schemas.microsoft.com/office/drawing/2014/main" id="{475D3817-48F0-47F7-AEDB-82290716AF8B}"/>
            </a:ext>
          </a:extLst>
        </xdr:cNvPr>
        <xdr:cNvSpPr txBox="1"/>
      </xdr:nvSpPr>
      <xdr:spPr>
        <a:xfrm>
          <a:off x="39878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2" name="直線コネクタ 271">
          <a:extLst>
            <a:ext uri="{FF2B5EF4-FFF2-40B4-BE49-F238E27FC236}">
              <a16:creationId xmlns:a16="http://schemas.microsoft.com/office/drawing/2014/main" id="{0121A426-C3E8-43CF-BDC8-4555AFC78024}"/>
            </a:ext>
          </a:extLst>
        </xdr:cNvPr>
        <xdr:cNvCxnSpPr/>
      </xdr:nvCxnSpPr>
      <xdr:spPr>
        <a:xfrm>
          <a:off x="3889375" y="13335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50182</xdr:rowOff>
    </xdr:from>
    <xdr:ext cx="405111" cy="259045"/>
    <xdr:sp macro="" textlink="">
      <xdr:nvSpPr>
        <xdr:cNvPr id="273" name="【公営住宅】&#10;有形固定資産減価償却率平均値テキスト">
          <a:extLst>
            <a:ext uri="{FF2B5EF4-FFF2-40B4-BE49-F238E27FC236}">
              <a16:creationId xmlns:a16="http://schemas.microsoft.com/office/drawing/2014/main" id="{07EDAB3F-21B1-49C0-99D4-3DA3B7745B7D}"/>
            </a:ext>
          </a:extLst>
        </xdr:cNvPr>
        <xdr:cNvSpPr txBox="1"/>
      </xdr:nvSpPr>
      <xdr:spPr>
        <a:xfrm>
          <a:off x="3987800" y="13937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27305</xdr:rowOff>
    </xdr:from>
    <xdr:to>
      <xdr:col>24</xdr:col>
      <xdr:colOff>114300</xdr:colOff>
      <xdr:row>82</xdr:row>
      <xdr:rowOff>128905</xdr:rowOff>
    </xdr:to>
    <xdr:sp macro="" textlink="">
      <xdr:nvSpPr>
        <xdr:cNvPr id="274" name="フローチャート: 判断 273">
          <a:extLst>
            <a:ext uri="{FF2B5EF4-FFF2-40B4-BE49-F238E27FC236}">
              <a16:creationId xmlns:a16="http://schemas.microsoft.com/office/drawing/2014/main" id="{162400FC-F0D2-476C-8F78-DC28B6E440C8}"/>
            </a:ext>
          </a:extLst>
        </xdr:cNvPr>
        <xdr:cNvSpPr/>
      </xdr:nvSpPr>
      <xdr:spPr>
        <a:xfrm>
          <a:off x="3898900" y="1408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137795</xdr:rowOff>
    </xdr:from>
    <xdr:to>
      <xdr:col>20</xdr:col>
      <xdr:colOff>38100</xdr:colOff>
      <xdr:row>82</xdr:row>
      <xdr:rowOff>67945</xdr:rowOff>
    </xdr:to>
    <xdr:sp macro="" textlink="">
      <xdr:nvSpPr>
        <xdr:cNvPr id="275" name="フローチャート: 判断 274">
          <a:extLst>
            <a:ext uri="{FF2B5EF4-FFF2-40B4-BE49-F238E27FC236}">
              <a16:creationId xmlns:a16="http://schemas.microsoft.com/office/drawing/2014/main" id="{998789A5-C7DD-4083-94BF-BBF91A726986}"/>
            </a:ext>
          </a:extLst>
        </xdr:cNvPr>
        <xdr:cNvSpPr/>
      </xdr:nvSpPr>
      <xdr:spPr>
        <a:xfrm>
          <a:off x="3203575" y="1402524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160655</xdr:rowOff>
    </xdr:from>
    <xdr:to>
      <xdr:col>15</xdr:col>
      <xdr:colOff>101600</xdr:colOff>
      <xdr:row>82</xdr:row>
      <xdr:rowOff>90805</xdr:rowOff>
    </xdr:to>
    <xdr:sp macro="" textlink="">
      <xdr:nvSpPr>
        <xdr:cNvPr id="276" name="フローチャート: 判断 275">
          <a:extLst>
            <a:ext uri="{FF2B5EF4-FFF2-40B4-BE49-F238E27FC236}">
              <a16:creationId xmlns:a16="http://schemas.microsoft.com/office/drawing/2014/main" id="{07CC9169-413A-4B11-A3B6-AEF95BBE5167}"/>
            </a:ext>
          </a:extLst>
        </xdr:cNvPr>
        <xdr:cNvSpPr/>
      </xdr:nvSpPr>
      <xdr:spPr>
        <a:xfrm>
          <a:off x="2428875"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113030</xdr:rowOff>
    </xdr:from>
    <xdr:to>
      <xdr:col>10</xdr:col>
      <xdr:colOff>165100</xdr:colOff>
      <xdr:row>82</xdr:row>
      <xdr:rowOff>43180</xdr:rowOff>
    </xdr:to>
    <xdr:sp macro="" textlink="">
      <xdr:nvSpPr>
        <xdr:cNvPr id="277" name="フローチャート: 判断 276">
          <a:extLst>
            <a:ext uri="{FF2B5EF4-FFF2-40B4-BE49-F238E27FC236}">
              <a16:creationId xmlns:a16="http://schemas.microsoft.com/office/drawing/2014/main" id="{C67DB881-D41C-49B3-9330-53C8FB3F268D}"/>
            </a:ext>
          </a:extLst>
        </xdr:cNvPr>
        <xdr:cNvSpPr/>
      </xdr:nvSpPr>
      <xdr:spPr>
        <a:xfrm>
          <a:off x="168275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B65F53ED-A929-4657-A0B7-15DAAD05565B}"/>
            </a:ext>
          </a:extLst>
        </xdr:cNvPr>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7C055989-BDF7-4653-BA19-63717165291B}"/>
            </a:ext>
          </a:extLst>
        </xdr:cNvPr>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E330ECE8-2E69-43D2-B8CF-5DFF85587FA8}"/>
            </a:ext>
          </a:extLst>
        </xdr:cNvPr>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634689EF-04B9-423A-BAF2-C93CFD54FEBE}"/>
            </a:ext>
          </a:extLst>
        </xdr:cNvPr>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FE7DA2C3-6C53-4844-84F7-4CF5EBE74E3F}"/>
            </a:ext>
          </a:extLst>
        </xdr:cNvPr>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162561</xdr:rowOff>
    </xdr:from>
    <xdr:to>
      <xdr:col>24</xdr:col>
      <xdr:colOff>114300</xdr:colOff>
      <xdr:row>83</xdr:row>
      <xdr:rowOff>92711</xdr:rowOff>
    </xdr:to>
    <xdr:sp macro="" textlink="">
      <xdr:nvSpPr>
        <xdr:cNvPr id="283" name="楕円 282">
          <a:extLst>
            <a:ext uri="{FF2B5EF4-FFF2-40B4-BE49-F238E27FC236}">
              <a16:creationId xmlns:a16="http://schemas.microsoft.com/office/drawing/2014/main" id="{4BD1505E-19A0-4932-AD0D-675A1C8FB52E}"/>
            </a:ext>
          </a:extLst>
        </xdr:cNvPr>
        <xdr:cNvSpPr/>
      </xdr:nvSpPr>
      <xdr:spPr>
        <a:xfrm>
          <a:off x="3898900" y="1422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140988</xdr:rowOff>
    </xdr:from>
    <xdr:ext cx="405111" cy="259045"/>
    <xdr:sp macro="" textlink="">
      <xdr:nvSpPr>
        <xdr:cNvPr id="284" name="【公営住宅】&#10;有形固定資産減価償却率該当値テキスト">
          <a:extLst>
            <a:ext uri="{FF2B5EF4-FFF2-40B4-BE49-F238E27FC236}">
              <a16:creationId xmlns:a16="http://schemas.microsoft.com/office/drawing/2014/main" id="{65E3300A-0197-4F0C-89EB-35AAFF1D6B45}"/>
            </a:ext>
          </a:extLst>
        </xdr:cNvPr>
        <xdr:cNvSpPr txBox="1"/>
      </xdr:nvSpPr>
      <xdr:spPr>
        <a:xfrm>
          <a:off x="3987800" y="1419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55880</xdr:rowOff>
    </xdr:from>
    <xdr:to>
      <xdr:col>20</xdr:col>
      <xdr:colOff>38100</xdr:colOff>
      <xdr:row>83</xdr:row>
      <xdr:rowOff>157480</xdr:rowOff>
    </xdr:to>
    <xdr:sp macro="" textlink="">
      <xdr:nvSpPr>
        <xdr:cNvPr id="285" name="楕円 284">
          <a:extLst>
            <a:ext uri="{FF2B5EF4-FFF2-40B4-BE49-F238E27FC236}">
              <a16:creationId xmlns:a16="http://schemas.microsoft.com/office/drawing/2014/main" id="{38942E80-6DA0-455C-9DB7-73732A8E7774}"/>
            </a:ext>
          </a:extLst>
        </xdr:cNvPr>
        <xdr:cNvSpPr/>
      </xdr:nvSpPr>
      <xdr:spPr>
        <a:xfrm>
          <a:off x="3203575" y="1428623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41911</xdr:rowOff>
    </xdr:from>
    <xdr:to>
      <xdr:col>24</xdr:col>
      <xdr:colOff>63500</xdr:colOff>
      <xdr:row>83</xdr:row>
      <xdr:rowOff>106680</xdr:rowOff>
    </xdr:to>
    <xdr:cxnSp macro="">
      <xdr:nvCxnSpPr>
        <xdr:cNvPr id="286" name="直線コネクタ 285">
          <a:extLst>
            <a:ext uri="{FF2B5EF4-FFF2-40B4-BE49-F238E27FC236}">
              <a16:creationId xmlns:a16="http://schemas.microsoft.com/office/drawing/2014/main" id="{2A07A964-F0C0-4952-B2F3-9927E2A33B62}"/>
            </a:ext>
          </a:extLst>
        </xdr:cNvPr>
        <xdr:cNvCxnSpPr/>
      </xdr:nvCxnSpPr>
      <xdr:spPr>
        <a:xfrm flipV="1">
          <a:off x="3235325" y="14272261"/>
          <a:ext cx="714375"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93980</xdr:rowOff>
    </xdr:from>
    <xdr:to>
      <xdr:col>15</xdr:col>
      <xdr:colOff>101600</xdr:colOff>
      <xdr:row>84</xdr:row>
      <xdr:rowOff>24130</xdr:rowOff>
    </xdr:to>
    <xdr:sp macro="" textlink="">
      <xdr:nvSpPr>
        <xdr:cNvPr id="287" name="楕円 286">
          <a:extLst>
            <a:ext uri="{FF2B5EF4-FFF2-40B4-BE49-F238E27FC236}">
              <a16:creationId xmlns:a16="http://schemas.microsoft.com/office/drawing/2014/main" id="{9A125B4A-197F-4A1E-BE56-C5BA34D87116}"/>
            </a:ext>
          </a:extLst>
        </xdr:cNvPr>
        <xdr:cNvSpPr/>
      </xdr:nvSpPr>
      <xdr:spPr>
        <a:xfrm>
          <a:off x="2428875" y="1432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106680</xdr:rowOff>
    </xdr:from>
    <xdr:to>
      <xdr:col>19</xdr:col>
      <xdr:colOff>177800</xdr:colOff>
      <xdr:row>83</xdr:row>
      <xdr:rowOff>144780</xdr:rowOff>
    </xdr:to>
    <xdr:cxnSp macro="">
      <xdr:nvCxnSpPr>
        <xdr:cNvPr id="288" name="直線コネクタ 287">
          <a:extLst>
            <a:ext uri="{FF2B5EF4-FFF2-40B4-BE49-F238E27FC236}">
              <a16:creationId xmlns:a16="http://schemas.microsoft.com/office/drawing/2014/main" id="{A2DD2F5F-C12B-4DB0-ACFC-A5802304EDFF}"/>
            </a:ext>
          </a:extLst>
        </xdr:cNvPr>
        <xdr:cNvCxnSpPr/>
      </xdr:nvCxnSpPr>
      <xdr:spPr>
        <a:xfrm flipV="1">
          <a:off x="2479675" y="14337030"/>
          <a:ext cx="7556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101600</xdr:rowOff>
    </xdr:from>
    <xdr:to>
      <xdr:col>10</xdr:col>
      <xdr:colOff>165100</xdr:colOff>
      <xdr:row>84</xdr:row>
      <xdr:rowOff>31750</xdr:rowOff>
    </xdr:to>
    <xdr:sp macro="" textlink="">
      <xdr:nvSpPr>
        <xdr:cNvPr id="289" name="楕円 288">
          <a:extLst>
            <a:ext uri="{FF2B5EF4-FFF2-40B4-BE49-F238E27FC236}">
              <a16:creationId xmlns:a16="http://schemas.microsoft.com/office/drawing/2014/main" id="{3E8EC845-D935-4B70-BE23-448B26B67502}"/>
            </a:ext>
          </a:extLst>
        </xdr:cNvPr>
        <xdr:cNvSpPr/>
      </xdr:nvSpPr>
      <xdr:spPr>
        <a:xfrm>
          <a:off x="168275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144780</xdr:rowOff>
    </xdr:from>
    <xdr:to>
      <xdr:col>15</xdr:col>
      <xdr:colOff>50800</xdr:colOff>
      <xdr:row>83</xdr:row>
      <xdr:rowOff>152400</xdr:rowOff>
    </xdr:to>
    <xdr:cxnSp macro="">
      <xdr:nvCxnSpPr>
        <xdr:cNvPr id="290" name="直線コネクタ 289">
          <a:extLst>
            <a:ext uri="{FF2B5EF4-FFF2-40B4-BE49-F238E27FC236}">
              <a16:creationId xmlns:a16="http://schemas.microsoft.com/office/drawing/2014/main" id="{5A4E3AB7-6217-4B9C-9031-47B9D93585E7}"/>
            </a:ext>
          </a:extLst>
        </xdr:cNvPr>
        <xdr:cNvCxnSpPr/>
      </xdr:nvCxnSpPr>
      <xdr:spPr>
        <a:xfrm flipV="1">
          <a:off x="1733550" y="14375130"/>
          <a:ext cx="746125"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84472</xdr:rowOff>
    </xdr:from>
    <xdr:ext cx="405111" cy="259045"/>
    <xdr:sp macro="" textlink="">
      <xdr:nvSpPr>
        <xdr:cNvPr id="291" name="n_1aveValue【公営住宅】&#10;有形固定資産減価償却率">
          <a:extLst>
            <a:ext uri="{FF2B5EF4-FFF2-40B4-BE49-F238E27FC236}">
              <a16:creationId xmlns:a16="http://schemas.microsoft.com/office/drawing/2014/main" id="{7032617C-3908-48A4-9AFC-06C844E50A0C}"/>
            </a:ext>
          </a:extLst>
        </xdr:cNvPr>
        <xdr:cNvSpPr txBox="1"/>
      </xdr:nvSpPr>
      <xdr:spPr>
        <a:xfrm>
          <a:off x="306769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107332</xdr:rowOff>
    </xdr:from>
    <xdr:ext cx="405111" cy="259045"/>
    <xdr:sp macro="" textlink="">
      <xdr:nvSpPr>
        <xdr:cNvPr id="292" name="n_2aveValue【公営住宅】&#10;有形固定資産減価償却率">
          <a:extLst>
            <a:ext uri="{FF2B5EF4-FFF2-40B4-BE49-F238E27FC236}">
              <a16:creationId xmlns:a16="http://schemas.microsoft.com/office/drawing/2014/main" id="{53BC2B4F-475F-4206-8B43-D321DC4DEC30}"/>
            </a:ext>
          </a:extLst>
        </xdr:cNvPr>
        <xdr:cNvSpPr txBox="1"/>
      </xdr:nvSpPr>
      <xdr:spPr>
        <a:xfrm>
          <a:off x="2305694" y="1382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59707</xdr:rowOff>
    </xdr:from>
    <xdr:ext cx="405111" cy="259045"/>
    <xdr:sp macro="" textlink="">
      <xdr:nvSpPr>
        <xdr:cNvPr id="293" name="n_3aveValue【公営住宅】&#10;有形固定資産減価償却率">
          <a:extLst>
            <a:ext uri="{FF2B5EF4-FFF2-40B4-BE49-F238E27FC236}">
              <a16:creationId xmlns:a16="http://schemas.microsoft.com/office/drawing/2014/main" id="{CE3AB5AB-2A65-495F-8A6D-A442165B270A}"/>
            </a:ext>
          </a:extLst>
        </xdr:cNvPr>
        <xdr:cNvSpPr txBox="1"/>
      </xdr:nvSpPr>
      <xdr:spPr>
        <a:xfrm>
          <a:off x="1559569"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148607</xdr:rowOff>
    </xdr:from>
    <xdr:ext cx="405111" cy="259045"/>
    <xdr:sp macro="" textlink="">
      <xdr:nvSpPr>
        <xdr:cNvPr id="294" name="n_1mainValue【公営住宅】&#10;有形固定資産減価償却率">
          <a:extLst>
            <a:ext uri="{FF2B5EF4-FFF2-40B4-BE49-F238E27FC236}">
              <a16:creationId xmlns:a16="http://schemas.microsoft.com/office/drawing/2014/main" id="{ED0B07C5-C98C-4F04-8D71-B2B59E5BAFEA}"/>
            </a:ext>
          </a:extLst>
        </xdr:cNvPr>
        <xdr:cNvSpPr txBox="1"/>
      </xdr:nvSpPr>
      <xdr:spPr>
        <a:xfrm>
          <a:off x="306769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15257</xdr:rowOff>
    </xdr:from>
    <xdr:ext cx="405111" cy="259045"/>
    <xdr:sp macro="" textlink="">
      <xdr:nvSpPr>
        <xdr:cNvPr id="295" name="n_2mainValue【公営住宅】&#10;有形固定資産減価償却率">
          <a:extLst>
            <a:ext uri="{FF2B5EF4-FFF2-40B4-BE49-F238E27FC236}">
              <a16:creationId xmlns:a16="http://schemas.microsoft.com/office/drawing/2014/main" id="{7077A1BB-960D-4536-80F3-84718C2A40C8}"/>
            </a:ext>
          </a:extLst>
        </xdr:cNvPr>
        <xdr:cNvSpPr txBox="1"/>
      </xdr:nvSpPr>
      <xdr:spPr>
        <a:xfrm>
          <a:off x="2305694" y="1441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22877</xdr:rowOff>
    </xdr:from>
    <xdr:ext cx="405111" cy="259045"/>
    <xdr:sp macro="" textlink="">
      <xdr:nvSpPr>
        <xdr:cNvPr id="296" name="n_3mainValue【公営住宅】&#10;有形固定資産減価償却率">
          <a:extLst>
            <a:ext uri="{FF2B5EF4-FFF2-40B4-BE49-F238E27FC236}">
              <a16:creationId xmlns:a16="http://schemas.microsoft.com/office/drawing/2014/main" id="{B5EA3F6D-37C1-4A5D-B471-7B944D961761}"/>
            </a:ext>
          </a:extLst>
        </xdr:cNvPr>
        <xdr:cNvSpPr txBox="1"/>
      </xdr:nvSpPr>
      <xdr:spPr>
        <a:xfrm>
          <a:off x="1559569" y="1442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a:extLst>
            <a:ext uri="{FF2B5EF4-FFF2-40B4-BE49-F238E27FC236}">
              <a16:creationId xmlns:a16="http://schemas.microsoft.com/office/drawing/2014/main" id="{FFF86018-4A6B-4B7D-98D5-0F90225F7648}"/>
            </a:ext>
          </a:extLst>
        </xdr:cNvPr>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a:extLst>
            <a:ext uri="{FF2B5EF4-FFF2-40B4-BE49-F238E27FC236}">
              <a16:creationId xmlns:a16="http://schemas.microsoft.com/office/drawing/2014/main" id="{7119D1FF-4555-4D1D-822E-2A542CD077FD}"/>
            </a:ext>
          </a:extLst>
        </xdr:cNvPr>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a:extLst>
            <a:ext uri="{FF2B5EF4-FFF2-40B4-BE49-F238E27FC236}">
              <a16:creationId xmlns:a16="http://schemas.microsoft.com/office/drawing/2014/main" id="{8F4A2BDD-E4E2-4905-B7EB-CC446E6ECEFC}"/>
            </a:ext>
          </a:extLst>
        </xdr:cNvPr>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a:extLst>
            <a:ext uri="{FF2B5EF4-FFF2-40B4-BE49-F238E27FC236}">
              <a16:creationId xmlns:a16="http://schemas.microsoft.com/office/drawing/2014/main" id="{51B373C2-AB95-4772-AC86-DFC454F9CE66}"/>
            </a:ext>
          </a:extLst>
        </xdr:cNvPr>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a:extLst>
            <a:ext uri="{FF2B5EF4-FFF2-40B4-BE49-F238E27FC236}">
              <a16:creationId xmlns:a16="http://schemas.microsoft.com/office/drawing/2014/main" id="{B08C00FC-9E3D-4487-BE07-06185DE53142}"/>
            </a:ext>
          </a:extLst>
        </xdr:cNvPr>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a:extLst>
            <a:ext uri="{FF2B5EF4-FFF2-40B4-BE49-F238E27FC236}">
              <a16:creationId xmlns:a16="http://schemas.microsoft.com/office/drawing/2014/main" id="{87247C25-0E0A-455F-A47A-6BB3D0E90BF5}"/>
            </a:ext>
          </a:extLst>
        </xdr:cNvPr>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a:extLst>
            <a:ext uri="{FF2B5EF4-FFF2-40B4-BE49-F238E27FC236}">
              <a16:creationId xmlns:a16="http://schemas.microsoft.com/office/drawing/2014/main" id="{0234D68D-B963-4007-9121-51737BA5554A}"/>
            </a:ext>
          </a:extLst>
        </xdr:cNvPr>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a:extLst>
            <a:ext uri="{FF2B5EF4-FFF2-40B4-BE49-F238E27FC236}">
              <a16:creationId xmlns:a16="http://schemas.microsoft.com/office/drawing/2014/main" id="{E3896755-DB71-4E72-AAF3-4B871D63C994}"/>
            </a:ext>
          </a:extLst>
        </xdr:cNvPr>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a:extLst>
            <a:ext uri="{FF2B5EF4-FFF2-40B4-BE49-F238E27FC236}">
              <a16:creationId xmlns:a16="http://schemas.microsoft.com/office/drawing/2014/main" id="{1C3704F5-2A3F-48B0-824C-8AEF5DE11D63}"/>
            </a:ext>
          </a:extLst>
        </xdr:cNvPr>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a:extLst>
            <a:ext uri="{FF2B5EF4-FFF2-40B4-BE49-F238E27FC236}">
              <a16:creationId xmlns:a16="http://schemas.microsoft.com/office/drawing/2014/main" id="{2BD4F8C4-A995-4309-AF74-B6EAB51803CB}"/>
            </a:ext>
          </a:extLst>
        </xdr:cNvPr>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7" name="直線コネクタ 306">
          <a:extLst>
            <a:ext uri="{FF2B5EF4-FFF2-40B4-BE49-F238E27FC236}">
              <a16:creationId xmlns:a16="http://schemas.microsoft.com/office/drawing/2014/main" id="{7562EBF9-55B5-488E-9E4A-65AC222930BF}"/>
            </a:ext>
          </a:extLst>
        </xdr:cNvPr>
        <xdr:cNvCxnSpPr/>
      </xdr:nvCxnSpPr>
      <xdr:spPr>
        <a:xfrm>
          <a:off x="5632450" y="1485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8" name="テキスト ボックス 307">
          <a:extLst>
            <a:ext uri="{FF2B5EF4-FFF2-40B4-BE49-F238E27FC236}">
              <a16:creationId xmlns:a16="http://schemas.microsoft.com/office/drawing/2014/main" id="{48F8D77A-6095-4777-B75C-9C8C9C9EE2E2}"/>
            </a:ext>
          </a:extLst>
        </xdr:cNvPr>
        <xdr:cNvSpPr txBox="1"/>
      </xdr:nvSpPr>
      <xdr:spPr>
        <a:xfrm>
          <a:off x="52224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9" name="直線コネクタ 308">
          <a:extLst>
            <a:ext uri="{FF2B5EF4-FFF2-40B4-BE49-F238E27FC236}">
              <a16:creationId xmlns:a16="http://schemas.microsoft.com/office/drawing/2014/main" id="{B3004869-87B1-46BF-AAD9-1A82D80D3386}"/>
            </a:ext>
          </a:extLst>
        </xdr:cNvPr>
        <xdr:cNvCxnSpPr/>
      </xdr:nvCxnSpPr>
      <xdr:spPr>
        <a:xfrm>
          <a:off x="5632450" y="1447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0" name="テキスト ボックス 309">
          <a:extLst>
            <a:ext uri="{FF2B5EF4-FFF2-40B4-BE49-F238E27FC236}">
              <a16:creationId xmlns:a16="http://schemas.microsoft.com/office/drawing/2014/main" id="{392803E9-2A27-4141-8BCC-02E939EA1A40}"/>
            </a:ext>
          </a:extLst>
        </xdr:cNvPr>
        <xdr:cNvSpPr txBox="1"/>
      </xdr:nvSpPr>
      <xdr:spPr>
        <a:xfrm>
          <a:off x="52224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1" name="直線コネクタ 310">
          <a:extLst>
            <a:ext uri="{FF2B5EF4-FFF2-40B4-BE49-F238E27FC236}">
              <a16:creationId xmlns:a16="http://schemas.microsoft.com/office/drawing/2014/main" id="{FD85258C-ADEE-4F3D-B85C-9903EEC8B687}"/>
            </a:ext>
          </a:extLst>
        </xdr:cNvPr>
        <xdr:cNvCxnSpPr/>
      </xdr:nvCxnSpPr>
      <xdr:spPr>
        <a:xfrm>
          <a:off x="5632450" y="1409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2" name="テキスト ボックス 311">
          <a:extLst>
            <a:ext uri="{FF2B5EF4-FFF2-40B4-BE49-F238E27FC236}">
              <a16:creationId xmlns:a16="http://schemas.microsoft.com/office/drawing/2014/main" id="{1253CB37-C649-4733-A936-ECE9C47AABD8}"/>
            </a:ext>
          </a:extLst>
        </xdr:cNvPr>
        <xdr:cNvSpPr txBox="1"/>
      </xdr:nvSpPr>
      <xdr:spPr>
        <a:xfrm>
          <a:off x="52224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3" name="直線コネクタ 312">
          <a:extLst>
            <a:ext uri="{FF2B5EF4-FFF2-40B4-BE49-F238E27FC236}">
              <a16:creationId xmlns:a16="http://schemas.microsoft.com/office/drawing/2014/main" id="{A5028BB9-726A-4DE6-8AE1-0796669F70C5}"/>
            </a:ext>
          </a:extLst>
        </xdr:cNvPr>
        <xdr:cNvCxnSpPr/>
      </xdr:nvCxnSpPr>
      <xdr:spPr>
        <a:xfrm>
          <a:off x="5632450" y="1371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4" name="テキスト ボックス 313">
          <a:extLst>
            <a:ext uri="{FF2B5EF4-FFF2-40B4-BE49-F238E27FC236}">
              <a16:creationId xmlns:a16="http://schemas.microsoft.com/office/drawing/2014/main" id="{AA58FE6B-8F24-45AD-A666-D6CB50919481}"/>
            </a:ext>
          </a:extLst>
        </xdr:cNvPr>
        <xdr:cNvSpPr txBox="1"/>
      </xdr:nvSpPr>
      <xdr:spPr>
        <a:xfrm>
          <a:off x="52224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5" name="直線コネクタ 314">
          <a:extLst>
            <a:ext uri="{FF2B5EF4-FFF2-40B4-BE49-F238E27FC236}">
              <a16:creationId xmlns:a16="http://schemas.microsoft.com/office/drawing/2014/main" id="{55C5166B-3715-4C6B-AB75-C4CF355907CC}"/>
            </a:ext>
          </a:extLst>
        </xdr:cNvPr>
        <xdr:cNvCxnSpPr/>
      </xdr:nvCxnSpPr>
      <xdr:spPr>
        <a:xfrm>
          <a:off x="5632450" y="1333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6" name="テキスト ボックス 315">
          <a:extLst>
            <a:ext uri="{FF2B5EF4-FFF2-40B4-BE49-F238E27FC236}">
              <a16:creationId xmlns:a16="http://schemas.microsoft.com/office/drawing/2014/main" id="{CB78EE4E-E7C2-4099-AF37-C7A986AA20F6}"/>
            </a:ext>
          </a:extLst>
        </xdr:cNvPr>
        <xdr:cNvSpPr txBox="1"/>
      </xdr:nvSpPr>
      <xdr:spPr>
        <a:xfrm>
          <a:off x="52224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a:extLst>
            <a:ext uri="{FF2B5EF4-FFF2-40B4-BE49-F238E27FC236}">
              <a16:creationId xmlns:a16="http://schemas.microsoft.com/office/drawing/2014/main" id="{DE7658B4-C404-4D42-BAB2-F7E37D1B99B3}"/>
            </a:ext>
          </a:extLst>
        </xdr:cNvPr>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8" name="テキスト ボックス 317">
          <a:extLst>
            <a:ext uri="{FF2B5EF4-FFF2-40B4-BE49-F238E27FC236}">
              <a16:creationId xmlns:a16="http://schemas.microsoft.com/office/drawing/2014/main" id="{7689E749-604B-4B66-A746-2EAC519D4046}"/>
            </a:ext>
          </a:extLst>
        </xdr:cNvPr>
        <xdr:cNvSpPr txBox="1"/>
      </xdr:nvSpPr>
      <xdr:spPr>
        <a:xfrm>
          <a:off x="52224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公営住宅】&#10;一人当たり面積グラフ枠">
          <a:extLst>
            <a:ext uri="{FF2B5EF4-FFF2-40B4-BE49-F238E27FC236}">
              <a16:creationId xmlns:a16="http://schemas.microsoft.com/office/drawing/2014/main" id="{66EE5205-9D39-4E86-883F-743F6D15AD4A}"/>
            </a:ext>
          </a:extLst>
        </xdr:cNvPr>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127254</xdr:rowOff>
    </xdr:from>
    <xdr:to>
      <xdr:col>54</xdr:col>
      <xdr:colOff>189865</xdr:colOff>
      <xdr:row>86</xdr:row>
      <xdr:rowOff>111252</xdr:rowOff>
    </xdr:to>
    <xdr:cxnSp macro="">
      <xdr:nvCxnSpPr>
        <xdr:cNvPr id="320" name="直線コネクタ 319">
          <a:extLst>
            <a:ext uri="{FF2B5EF4-FFF2-40B4-BE49-F238E27FC236}">
              <a16:creationId xmlns:a16="http://schemas.microsoft.com/office/drawing/2014/main" id="{FE12BDE2-B770-4633-A46C-301D07ABF693}"/>
            </a:ext>
          </a:extLst>
        </xdr:cNvPr>
        <xdr:cNvCxnSpPr/>
      </xdr:nvCxnSpPr>
      <xdr:spPr>
        <a:xfrm flipV="1">
          <a:off x="8905240" y="13500354"/>
          <a:ext cx="0"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21" name="【公営住宅】&#10;一人当たり面積最小値テキスト">
          <a:extLst>
            <a:ext uri="{FF2B5EF4-FFF2-40B4-BE49-F238E27FC236}">
              <a16:creationId xmlns:a16="http://schemas.microsoft.com/office/drawing/2014/main" id="{249263B7-2C4B-4391-A600-A4D1856C68B0}"/>
            </a:ext>
          </a:extLst>
        </xdr:cNvPr>
        <xdr:cNvSpPr txBox="1"/>
      </xdr:nvSpPr>
      <xdr:spPr>
        <a:xfrm>
          <a:off x="8943975"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22" name="直線コネクタ 321">
          <a:extLst>
            <a:ext uri="{FF2B5EF4-FFF2-40B4-BE49-F238E27FC236}">
              <a16:creationId xmlns:a16="http://schemas.microsoft.com/office/drawing/2014/main" id="{1B3B7BAA-6746-483F-866B-A1FF68497AF1}"/>
            </a:ext>
          </a:extLst>
        </xdr:cNvPr>
        <xdr:cNvCxnSpPr/>
      </xdr:nvCxnSpPr>
      <xdr:spPr>
        <a:xfrm>
          <a:off x="8845550" y="1485595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73931</xdr:rowOff>
    </xdr:from>
    <xdr:ext cx="469744" cy="259045"/>
    <xdr:sp macro="" textlink="">
      <xdr:nvSpPr>
        <xdr:cNvPr id="323" name="【公営住宅】&#10;一人当たり面積最大値テキスト">
          <a:extLst>
            <a:ext uri="{FF2B5EF4-FFF2-40B4-BE49-F238E27FC236}">
              <a16:creationId xmlns:a16="http://schemas.microsoft.com/office/drawing/2014/main" id="{F01111E0-83FE-4FE4-979F-F1FCDF029E12}"/>
            </a:ext>
          </a:extLst>
        </xdr:cNvPr>
        <xdr:cNvSpPr txBox="1"/>
      </xdr:nvSpPr>
      <xdr:spPr>
        <a:xfrm>
          <a:off x="8943975" y="1327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127254</xdr:rowOff>
    </xdr:from>
    <xdr:to>
      <xdr:col>55</xdr:col>
      <xdr:colOff>88900</xdr:colOff>
      <xdr:row>78</xdr:row>
      <xdr:rowOff>127254</xdr:rowOff>
    </xdr:to>
    <xdr:cxnSp macro="">
      <xdr:nvCxnSpPr>
        <xdr:cNvPr id="324" name="直線コネクタ 323">
          <a:extLst>
            <a:ext uri="{FF2B5EF4-FFF2-40B4-BE49-F238E27FC236}">
              <a16:creationId xmlns:a16="http://schemas.microsoft.com/office/drawing/2014/main" id="{CC421D77-9C32-4F83-8D9C-5E9382BD5F8B}"/>
            </a:ext>
          </a:extLst>
        </xdr:cNvPr>
        <xdr:cNvCxnSpPr/>
      </xdr:nvCxnSpPr>
      <xdr:spPr>
        <a:xfrm>
          <a:off x="8845550" y="1350035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71899</xdr:rowOff>
    </xdr:from>
    <xdr:ext cx="469744" cy="259045"/>
    <xdr:sp macro="" textlink="">
      <xdr:nvSpPr>
        <xdr:cNvPr id="325" name="【公営住宅】&#10;一人当たり面積平均値テキスト">
          <a:extLst>
            <a:ext uri="{FF2B5EF4-FFF2-40B4-BE49-F238E27FC236}">
              <a16:creationId xmlns:a16="http://schemas.microsoft.com/office/drawing/2014/main" id="{31A16DE7-5A04-46C2-B501-0825FF6B4209}"/>
            </a:ext>
          </a:extLst>
        </xdr:cNvPr>
        <xdr:cNvSpPr txBox="1"/>
      </xdr:nvSpPr>
      <xdr:spPr>
        <a:xfrm>
          <a:off x="8943975" y="14302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49022</xdr:rowOff>
    </xdr:from>
    <xdr:to>
      <xdr:col>55</xdr:col>
      <xdr:colOff>50800</xdr:colOff>
      <xdr:row>84</xdr:row>
      <xdr:rowOff>150622</xdr:rowOff>
    </xdr:to>
    <xdr:sp macro="" textlink="">
      <xdr:nvSpPr>
        <xdr:cNvPr id="326" name="フローチャート: 判断 325">
          <a:extLst>
            <a:ext uri="{FF2B5EF4-FFF2-40B4-BE49-F238E27FC236}">
              <a16:creationId xmlns:a16="http://schemas.microsoft.com/office/drawing/2014/main" id="{F65EBB9C-BB78-49F1-A82D-CBA56F40795C}"/>
            </a:ext>
          </a:extLst>
        </xdr:cNvPr>
        <xdr:cNvSpPr/>
      </xdr:nvSpPr>
      <xdr:spPr>
        <a:xfrm>
          <a:off x="8883650" y="1445082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30735</xdr:rowOff>
    </xdr:from>
    <xdr:to>
      <xdr:col>50</xdr:col>
      <xdr:colOff>165100</xdr:colOff>
      <xdr:row>84</xdr:row>
      <xdr:rowOff>132335</xdr:rowOff>
    </xdr:to>
    <xdr:sp macro="" textlink="">
      <xdr:nvSpPr>
        <xdr:cNvPr id="327" name="フローチャート: 判断 326">
          <a:extLst>
            <a:ext uri="{FF2B5EF4-FFF2-40B4-BE49-F238E27FC236}">
              <a16:creationId xmlns:a16="http://schemas.microsoft.com/office/drawing/2014/main" id="{DF746765-99F9-41E0-96BC-54ACD2F06659}"/>
            </a:ext>
          </a:extLst>
        </xdr:cNvPr>
        <xdr:cNvSpPr/>
      </xdr:nvSpPr>
      <xdr:spPr>
        <a:xfrm>
          <a:off x="815975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22352</xdr:rowOff>
    </xdr:from>
    <xdr:to>
      <xdr:col>46</xdr:col>
      <xdr:colOff>38100</xdr:colOff>
      <xdr:row>84</xdr:row>
      <xdr:rowOff>123952</xdr:rowOff>
    </xdr:to>
    <xdr:sp macro="" textlink="">
      <xdr:nvSpPr>
        <xdr:cNvPr id="328" name="フローチャート: 判断 327">
          <a:extLst>
            <a:ext uri="{FF2B5EF4-FFF2-40B4-BE49-F238E27FC236}">
              <a16:creationId xmlns:a16="http://schemas.microsoft.com/office/drawing/2014/main" id="{D0E44862-000D-446B-A4F6-ADCD37BE8BE2}"/>
            </a:ext>
          </a:extLst>
        </xdr:cNvPr>
        <xdr:cNvSpPr/>
      </xdr:nvSpPr>
      <xdr:spPr>
        <a:xfrm>
          <a:off x="7413625" y="1442415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8637</xdr:rowOff>
    </xdr:from>
    <xdr:to>
      <xdr:col>41</xdr:col>
      <xdr:colOff>101600</xdr:colOff>
      <xdr:row>84</xdr:row>
      <xdr:rowOff>110237</xdr:rowOff>
    </xdr:to>
    <xdr:sp macro="" textlink="">
      <xdr:nvSpPr>
        <xdr:cNvPr id="329" name="フローチャート: 判断 328">
          <a:extLst>
            <a:ext uri="{FF2B5EF4-FFF2-40B4-BE49-F238E27FC236}">
              <a16:creationId xmlns:a16="http://schemas.microsoft.com/office/drawing/2014/main" id="{937EE15E-E22D-4A08-9D14-46EFC91CF687}"/>
            </a:ext>
          </a:extLst>
        </xdr:cNvPr>
        <xdr:cNvSpPr/>
      </xdr:nvSpPr>
      <xdr:spPr>
        <a:xfrm>
          <a:off x="6638925" y="144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F40450E9-97B6-4733-B449-8E994FFA35ED}"/>
            </a:ext>
          </a:extLst>
        </xdr:cNvPr>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C7CEA08C-348B-4EE2-AC6E-8AE6700B613B}"/>
            </a:ext>
          </a:extLst>
        </xdr:cNvPr>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3BB0078B-AA19-420F-B2A1-1877A950A516}"/>
            </a:ext>
          </a:extLst>
        </xdr:cNvPr>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434AEF53-6B99-4314-83C2-8BA0FD504D2F}"/>
            </a:ext>
          </a:extLst>
        </xdr:cNvPr>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898004CB-B679-48E3-9741-1D8BCD9B8106}"/>
            </a:ext>
          </a:extLst>
        </xdr:cNvPr>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132842</xdr:rowOff>
    </xdr:from>
    <xdr:to>
      <xdr:col>55</xdr:col>
      <xdr:colOff>50800</xdr:colOff>
      <xdr:row>85</xdr:row>
      <xdr:rowOff>62992</xdr:rowOff>
    </xdr:to>
    <xdr:sp macro="" textlink="">
      <xdr:nvSpPr>
        <xdr:cNvPr id="335" name="楕円 334">
          <a:extLst>
            <a:ext uri="{FF2B5EF4-FFF2-40B4-BE49-F238E27FC236}">
              <a16:creationId xmlns:a16="http://schemas.microsoft.com/office/drawing/2014/main" id="{3AB583BA-A53C-46CB-94F3-A70261715699}"/>
            </a:ext>
          </a:extLst>
        </xdr:cNvPr>
        <xdr:cNvSpPr/>
      </xdr:nvSpPr>
      <xdr:spPr>
        <a:xfrm>
          <a:off x="8883650" y="1453464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111269</xdr:rowOff>
    </xdr:from>
    <xdr:ext cx="469744" cy="259045"/>
    <xdr:sp macro="" textlink="">
      <xdr:nvSpPr>
        <xdr:cNvPr id="336" name="【公営住宅】&#10;一人当たり面積該当値テキスト">
          <a:extLst>
            <a:ext uri="{FF2B5EF4-FFF2-40B4-BE49-F238E27FC236}">
              <a16:creationId xmlns:a16="http://schemas.microsoft.com/office/drawing/2014/main" id="{AABA77E4-122C-48E0-BABE-93E8A4427F4E}"/>
            </a:ext>
          </a:extLst>
        </xdr:cNvPr>
        <xdr:cNvSpPr txBox="1"/>
      </xdr:nvSpPr>
      <xdr:spPr>
        <a:xfrm>
          <a:off x="8943975" y="1451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135128</xdr:rowOff>
    </xdr:from>
    <xdr:to>
      <xdr:col>50</xdr:col>
      <xdr:colOff>165100</xdr:colOff>
      <xdr:row>85</xdr:row>
      <xdr:rowOff>65278</xdr:rowOff>
    </xdr:to>
    <xdr:sp macro="" textlink="">
      <xdr:nvSpPr>
        <xdr:cNvPr id="337" name="楕円 336">
          <a:extLst>
            <a:ext uri="{FF2B5EF4-FFF2-40B4-BE49-F238E27FC236}">
              <a16:creationId xmlns:a16="http://schemas.microsoft.com/office/drawing/2014/main" id="{2865930C-42C7-4C8B-87B6-AE1179DDFBB3}"/>
            </a:ext>
          </a:extLst>
        </xdr:cNvPr>
        <xdr:cNvSpPr/>
      </xdr:nvSpPr>
      <xdr:spPr>
        <a:xfrm>
          <a:off x="8159750" y="1453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12192</xdr:rowOff>
    </xdr:from>
    <xdr:to>
      <xdr:col>55</xdr:col>
      <xdr:colOff>0</xdr:colOff>
      <xdr:row>85</xdr:row>
      <xdr:rowOff>14478</xdr:rowOff>
    </xdr:to>
    <xdr:cxnSp macro="">
      <xdr:nvCxnSpPr>
        <xdr:cNvPr id="338" name="直線コネクタ 337">
          <a:extLst>
            <a:ext uri="{FF2B5EF4-FFF2-40B4-BE49-F238E27FC236}">
              <a16:creationId xmlns:a16="http://schemas.microsoft.com/office/drawing/2014/main" id="{3C51A534-F242-4624-9E99-C9CB5E91997E}"/>
            </a:ext>
          </a:extLst>
        </xdr:cNvPr>
        <xdr:cNvCxnSpPr/>
      </xdr:nvCxnSpPr>
      <xdr:spPr>
        <a:xfrm flipV="1">
          <a:off x="8210550" y="14585442"/>
          <a:ext cx="695325"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131318</xdr:rowOff>
    </xdr:from>
    <xdr:to>
      <xdr:col>46</xdr:col>
      <xdr:colOff>38100</xdr:colOff>
      <xdr:row>85</xdr:row>
      <xdr:rowOff>61468</xdr:rowOff>
    </xdr:to>
    <xdr:sp macro="" textlink="">
      <xdr:nvSpPr>
        <xdr:cNvPr id="339" name="楕円 338">
          <a:extLst>
            <a:ext uri="{FF2B5EF4-FFF2-40B4-BE49-F238E27FC236}">
              <a16:creationId xmlns:a16="http://schemas.microsoft.com/office/drawing/2014/main" id="{5AA2D323-9FEC-4251-A667-312F5556F0FD}"/>
            </a:ext>
          </a:extLst>
        </xdr:cNvPr>
        <xdr:cNvSpPr/>
      </xdr:nvSpPr>
      <xdr:spPr>
        <a:xfrm>
          <a:off x="7413625" y="1453311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10668</xdr:rowOff>
    </xdr:from>
    <xdr:to>
      <xdr:col>50</xdr:col>
      <xdr:colOff>114300</xdr:colOff>
      <xdr:row>85</xdr:row>
      <xdr:rowOff>14478</xdr:rowOff>
    </xdr:to>
    <xdr:cxnSp macro="">
      <xdr:nvCxnSpPr>
        <xdr:cNvPr id="340" name="直線コネクタ 339">
          <a:extLst>
            <a:ext uri="{FF2B5EF4-FFF2-40B4-BE49-F238E27FC236}">
              <a16:creationId xmlns:a16="http://schemas.microsoft.com/office/drawing/2014/main" id="{05271ADF-F307-473C-BD96-19856C87CA38}"/>
            </a:ext>
          </a:extLst>
        </xdr:cNvPr>
        <xdr:cNvCxnSpPr/>
      </xdr:nvCxnSpPr>
      <xdr:spPr>
        <a:xfrm>
          <a:off x="7445375" y="14583918"/>
          <a:ext cx="765175"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167894</xdr:rowOff>
    </xdr:from>
    <xdr:to>
      <xdr:col>41</xdr:col>
      <xdr:colOff>101600</xdr:colOff>
      <xdr:row>85</xdr:row>
      <xdr:rowOff>98044</xdr:rowOff>
    </xdr:to>
    <xdr:sp macro="" textlink="">
      <xdr:nvSpPr>
        <xdr:cNvPr id="341" name="楕円 340">
          <a:extLst>
            <a:ext uri="{FF2B5EF4-FFF2-40B4-BE49-F238E27FC236}">
              <a16:creationId xmlns:a16="http://schemas.microsoft.com/office/drawing/2014/main" id="{61F48F84-277D-4A5A-A356-6B291189668D}"/>
            </a:ext>
          </a:extLst>
        </xdr:cNvPr>
        <xdr:cNvSpPr/>
      </xdr:nvSpPr>
      <xdr:spPr>
        <a:xfrm>
          <a:off x="6638925" y="1456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10668</xdr:rowOff>
    </xdr:from>
    <xdr:to>
      <xdr:col>45</xdr:col>
      <xdr:colOff>177800</xdr:colOff>
      <xdr:row>85</xdr:row>
      <xdr:rowOff>47244</xdr:rowOff>
    </xdr:to>
    <xdr:cxnSp macro="">
      <xdr:nvCxnSpPr>
        <xdr:cNvPr id="342" name="直線コネクタ 341">
          <a:extLst>
            <a:ext uri="{FF2B5EF4-FFF2-40B4-BE49-F238E27FC236}">
              <a16:creationId xmlns:a16="http://schemas.microsoft.com/office/drawing/2014/main" id="{36717F5B-50B4-44A4-B2AC-6C90FE3F9B88}"/>
            </a:ext>
          </a:extLst>
        </xdr:cNvPr>
        <xdr:cNvCxnSpPr/>
      </xdr:nvCxnSpPr>
      <xdr:spPr>
        <a:xfrm flipV="1">
          <a:off x="6689725" y="14583918"/>
          <a:ext cx="75565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148862</xdr:rowOff>
    </xdr:from>
    <xdr:ext cx="469744" cy="259045"/>
    <xdr:sp macro="" textlink="">
      <xdr:nvSpPr>
        <xdr:cNvPr id="343" name="n_1aveValue【公営住宅】&#10;一人当たり面積">
          <a:extLst>
            <a:ext uri="{FF2B5EF4-FFF2-40B4-BE49-F238E27FC236}">
              <a16:creationId xmlns:a16="http://schemas.microsoft.com/office/drawing/2014/main" id="{841FBA76-5995-4E9D-8644-373EADFD9930}"/>
            </a:ext>
          </a:extLst>
        </xdr:cNvPr>
        <xdr:cNvSpPr txBox="1"/>
      </xdr:nvSpPr>
      <xdr:spPr>
        <a:xfrm>
          <a:off x="7991552" y="1420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140479</xdr:rowOff>
    </xdr:from>
    <xdr:ext cx="469744" cy="259045"/>
    <xdr:sp macro="" textlink="">
      <xdr:nvSpPr>
        <xdr:cNvPr id="344" name="n_2aveValue【公営住宅】&#10;一人当たり面積">
          <a:extLst>
            <a:ext uri="{FF2B5EF4-FFF2-40B4-BE49-F238E27FC236}">
              <a16:creationId xmlns:a16="http://schemas.microsoft.com/office/drawing/2014/main" id="{6CB840B3-EB74-4C79-B9BD-C8B069A98DA7}"/>
            </a:ext>
          </a:extLst>
        </xdr:cNvPr>
        <xdr:cNvSpPr txBox="1"/>
      </xdr:nvSpPr>
      <xdr:spPr>
        <a:xfrm>
          <a:off x="7258127" y="1419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126764</xdr:rowOff>
    </xdr:from>
    <xdr:ext cx="469744" cy="259045"/>
    <xdr:sp macro="" textlink="">
      <xdr:nvSpPr>
        <xdr:cNvPr id="345" name="n_3aveValue【公営住宅】&#10;一人当たり面積">
          <a:extLst>
            <a:ext uri="{FF2B5EF4-FFF2-40B4-BE49-F238E27FC236}">
              <a16:creationId xmlns:a16="http://schemas.microsoft.com/office/drawing/2014/main" id="{BE8122F3-C3D9-4D9E-BF94-37309C1D8612}"/>
            </a:ext>
          </a:extLst>
        </xdr:cNvPr>
        <xdr:cNvSpPr txBox="1"/>
      </xdr:nvSpPr>
      <xdr:spPr>
        <a:xfrm>
          <a:off x="6483427" y="141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56405</xdr:rowOff>
    </xdr:from>
    <xdr:ext cx="469744" cy="259045"/>
    <xdr:sp macro="" textlink="">
      <xdr:nvSpPr>
        <xdr:cNvPr id="346" name="n_1mainValue【公営住宅】&#10;一人当たり面積">
          <a:extLst>
            <a:ext uri="{FF2B5EF4-FFF2-40B4-BE49-F238E27FC236}">
              <a16:creationId xmlns:a16="http://schemas.microsoft.com/office/drawing/2014/main" id="{EDF2A26E-B44C-4254-8020-9CDBDB40ECF6}"/>
            </a:ext>
          </a:extLst>
        </xdr:cNvPr>
        <xdr:cNvSpPr txBox="1"/>
      </xdr:nvSpPr>
      <xdr:spPr>
        <a:xfrm>
          <a:off x="7991552" y="1462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52595</xdr:rowOff>
    </xdr:from>
    <xdr:ext cx="469744" cy="259045"/>
    <xdr:sp macro="" textlink="">
      <xdr:nvSpPr>
        <xdr:cNvPr id="347" name="n_2mainValue【公営住宅】&#10;一人当たり面積">
          <a:extLst>
            <a:ext uri="{FF2B5EF4-FFF2-40B4-BE49-F238E27FC236}">
              <a16:creationId xmlns:a16="http://schemas.microsoft.com/office/drawing/2014/main" id="{7DD610F8-1FD0-49D9-B4AA-80A41554C389}"/>
            </a:ext>
          </a:extLst>
        </xdr:cNvPr>
        <xdr:cNvSpPr txBox="1"/>
      </xdr:nvSpPr>
      <xdr:spPr>
        <a:xfrm>
          <a:off x="7258127" y="1462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89171</xdr:rowOff>
    </xdr:from>
    <xdr:ext cx="469744" cy="259045"/>
    <xdr:sp macro="" textlink="">
      <xdr:nvSpPr>
        <xdr:cNvPr id="348" name="n_3mainValue【公営住宅】&#10;一人当たり面積">
          <a:extLst>
            <a:ext uri="{FF2B5EF4-FFF2-40B4-BE49-F238E27FC236}">
              <a16:creationId xmlns:a16="http://schemas.microsoft.com/office/drawing/2014/main" id="{470B149B-8D78-4D18-966C-1B5AEA805245}"/>
            </a:ext>
          </a:extLst>
        </xdr:cNvPr>
        <xdr:cNvSpPr txBox="1"/>
      </xdr:nvSpPr>
      <xdr:spPr>
        <a:xfrm>
          <a:off x="6483427" y="1466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a:extLst>
            <a:ext uri="{FF2B5EF4-FFF2-40B4-BE49-F238E27FC236}">
              <a16:creationId xmlns:a16="http://schemas.microsoft.com/office/drawing/2014/main" id="{535D585B-D221-4CA7-8302-7A0F040CB74D}"/>
            </a:ext>
          </a:extLst>
        </xdr:cNvPr>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a:extLst>
            <a:ext uri="{FF2B5EF4-FFF2-40B4-BE49-F238E27FC236}">
              <a16:creationId xmlns:a16="http://schemas.microsoft.com/office/drawing/2014/main" id="{87D5B968-9524-4EBA-8915-61E5E3D9731E}"/>
            </a:ext>
          </a:extLst>
        </xdr:cNvPr>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a:extLst>
            <a:ext uri="{FF2B5EF4-FFF2-40B4-BE49-F238E27FC236}">
              <a16:creationId xmlns:a16="http://schemas.microsoft.com/office/drawing/2014/main" id="{189D16F5-B0AB-473E-AA3D-84EBD9E5120D}"/>
            </a:ext>
          </a:extLst>
        </xdr:cNvPr>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a:extLst>
            <a:ext uri="{FF2B5EF4-FFF2-40B4-BE49-F238E27FC236}">
              <a16:creationId xmlns:a16="http://schemas.microsoft.com/office/drawing/2014/main" id="{750AD944-017D-4B6D-8352-4309913D39B3}"/>
            </a:ext>
          </a:extLst>
        </xdr:cNvPr>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a:extLst>
            <a:ext uri="{FF2B5EF4-FFF2-40B4-BE49-F238E27FC236}">
              <a16:creationId xmlns:a16="http://schemas.microsoft.com/office/drawing/2014/main" id="{9AEC7F7D-0794-4A2F-B318-DDDE95296CC7}"/>
            </a:ext>
          </a:extLst>
        </xdr:cNvPr>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a:extLst>
            <a:ext uri="{FF2B5EF4-FFF2-40B4-BE49-F238E27FC236}">
              <a16:creationId xmlns:a16="http://schemas.microsoft.com/office/drawing/2014/main" id="{4C3DB18F-7FAE-46CA-94C5-4CB166479D0E}"/>
            </a:ext>
          </a:extLst>
        </xdr:cNvPr>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a:extLst>
            <a:ext uri="{FF2B5EF4-FFF2-40B4-BE49-F238E27FC236}">
              <a16:creationId xmlns:a16="http://schemas.microsoft.com/office/drawing/2014/main" id="{F365EE73-18F6-4E1F-874A-5275367215E7}"/>
            </a:ext>
          </a:extLst>
        </xdr:cNvPr>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a:extLst>
            <a:ext uri="{FF2B5EF4-FFF2-40B4-BE49-F238E27FC236}">
              <a16:creationId xmlns:a16="http://schemas.microsoft.com/office/drawing/2014/main" id="{327662F8-1998-4BBF-AF44-24A0F5F3B6C7}"/>
            </a:ext>
          </a:extLst>
        </xdr:cNvPr>
        <xdr:cNvSpPr/>
      </xdr:nvSpPr>
      <xdr:spPr>
        <a:xfrm>
          <a:off x="647700" y="1676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7" name="正方形/長方形 356">
          <a:extLst>
            <a:ext uri="{FF2B5EF4-FFF2-40B4-BE49-F238E27FC236}">
              <a16:creationId xmlns:a16="http://schemas.microsoft.com/office/drawing/2014/main" id="{695430F1-823F-4A05-B90B-A28D2BA8382A}"/>
            </a:ext>
          </a:extLst>
        </xdr:cNvPr>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8" name="正方形/長方形 357">
          <a:extLst>
            <a:ext uri="{FF2B5EF4-FFF2-40B4-BE49-F238E27FC236}">
              <a16:creationId xmlns:a16="http://schemas.microsoft.com/office/drawing/2014/main" id="{59DDF182-4E32-4DF0-B1E0-7DEC27D7FB97}"/>
            </a:ext>
          </a:extLst>
        </xdr:cNvPr>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9" name="正方形/長方形 358">
          <a:extLst>
            <a:ext uri="{FF2B5EF4-FFF2-40B4-BE49-F238E27FC236}">
              <a16:creationId xmlns:a16="http://schemas.microsoft.com/office/drawing/2014/main" id="{8251C7C1-A421-4708-822A-6B98BBE5A540}"/>
            </a:ext>
          </a:extLst>
        </xdr:cNvPr>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0" name="正方形/長方形 359">
          <a:extLst>
            <a:ext uri="{FF2B5EF4-FFF2-40B4-BE49-F238E27FC236}">
              <a16:creationId xmlns:a16="http://schemas.microsoft.com/office/drawing/2014/main" id="{B7189505-91E0-40E5-B3CB-6C5CA8567E8C}"/>
            </a:ext>
          </a:extLst>
        </xdr:cNvPr>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1" name="正方形/長方形 360">
          <a:extLst>
            <a:ext uri="{FF2B5EF4-FFF2-40B4-BE49-F238E27FC236}">
              <a16:creationId xmlns:a16="http://schemas.microsoft.com/office/drawing/2014/main" id="{4AA15004-0B71-4DE1-A9AD-2D0B3BDA8326}"/>
            </a:ext>
          </a:extLst>
        </xdr:cNvPr>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2" name="正方形/長方形 361">
          <a:extLst>
            <a:ext uri="{FF2B5EF4-FFF2-40B4-BE49-F238E27FC236}">
              <a16:creationId xmlns:a16="http://schemas.microsoft.com/office/drawing/2014/main" id="{40859C67-81F0-4F1C-A00C-1DC03C5D0093}"/>
            </a:ext>
          </a:extLst>
        </xdr:cNvPr>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3" name="正方形/長方形 362">
          <a:extLst>
            <a:ext uri="{FF2B5EF4-FFF2-40B4-BE49-F238E27FC236}">
              <a16:creationId xmlns:a16="http://schemas.microsoft.com/office/drawing/2014/main" id="{8448AD95-E956-46C7-A785-44AB92317A66}"/>
            </a:ext>
          </a:extLst>
        </xdr:cNvPr>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4" name="正方形/長方形 363">
          <a:extLst>
            <a:ext uri="{FF2B5EF4-FFF2-40B4-BE49-F238E27FC236}">
              <a16:creationId xmlns:a16="http://schemas.microsoft.com/office/drawing/2014/main" id="{F54E3F25-C6C8-49B4-89E5-E74CAF44CA97}"/>
            </a:ext>
          </a:extLst>
        </xdr:cNvPr>
        <xdr:cNvSpPr/>
      </xdr:nvSpPr>
      <xdr:spPr>
        <a:xfrm>
          <a:off x="5632450" y="1676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5" name="正方形/長方形 364">
          <a:extLst>
            <a:ext uri="{FF2B5EF4-FFF2-40B4-BE49-F238E27FC236}">
              <a16:creationId xmlns:a16="http://schemas.microsoft.com/office/drawing/2014/main" id="{C0EDD026-8091-4E42-9D71-DF8320A283F7}"/>
            </a:ext>
          </a:extLst>
        </xdr:cNvPr>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6" name="正方形/長方形 365">
          <a:extLst>
            <a:ext uri="{FF2B5EF4-FFF2-40B4-BE49-F238E27FC236}">
              <a16:creationId xmlns:a16="http://schemas.microsoft.com/office/drawing/2014/main" id="{3EAF0A49-6D20-4DD9-B414-8F983F85A09E}"/>
            </a:ext>
          </a:extLst>
        </xdr:cNvPr>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7" name="正方形/長方形 366">
          <a:extLst>
            <a:ext uri="{FF2B5EF4-FFF2-40B4-BE49-F238E27FC236}">
              <a16:creationId xmlns:a16="http://schemas.microsoft.com/office/drawing/2014/main" id="{37E6C32F-27A0-4BEC-9AE3-927A358A1DBF}"/>
            </a:ext>
          </a:extLst>
        </xdr:cNvPr>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8" name="正方形/長方形 367">
          <a:extLst>
            <a:ext uri="{FF2B5EF4-FFF2-40B4-BE49-F238E27FC236}">
              <a16:creationId xmlns:a16="http://schemas.microsoft.com/office/drawing/2014/main" id="{C9EB65A7-6D32-40AD-8DDE-B75A45002563}"/>
            </a:ext>
          </a:extLst>
        </xdr:cNvPr>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9" name="正方形/長方形 368">
          <a:extLst>
            <a:ext uri="{FF2B5EF4-FFF2-40B4-BE49-F238E27FC236}">
              <a16:creationId xmlns:a16="http://schemas.microsoft.com/office/drawing/2014/main" id="{C75A14DA-3E66-40A3-95C7-60099F65EF7D}"/>
            </a:ext>
          </a:extLst>
        </xdr:cNvPr>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0" name="正方形/長方形 369">
          <a:extLst>
            <a:ext uri="{FF2B5EF4-FFF2-40B4-BE49-F238E27FC236}">
              <a16:creationId xmlns:a16="http://schemas.microsoft.com/office/drawing/2014/main" id="{4F3AC84A-1BAA-4683-AB60-CB7B8416C29C}"/>
            </a:ext>
          </a:extLst>
        </xdr:cNvPr>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1" name="正方形/長方形 370">
          <a:extLst>
            <a:ext uri="{FF2B5EF4-FFF2-40B4-BE49-F238E27FC236}">
              <a16:creationId xmlns:a16="http://schemas.microsoft.com/office/drawing/2014/main" id="{4BCEDFC2-37C2-483E-AC5B-9A80DA4EA34C}"/>
            </a:ext>
          </a:extLst>
        </xdr:cNvPr>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2" name="正方形/長方形 371">
          <a:extLst>
            <a:ext uri="{FF2B5EF4-FFF2-40B4-BE49-F238E27FC236}">
              <a16:creationId xmlns:a16="http://schemas.microsoft.com/office/drawing/2014/main" id="{1F74BCC0-AE63-42D4-A056-083E8AA4531B}"/>
            </a:ext>
          </a:extLst>
        </xdr:cNvPr>
        <xdr:cNvSpPr/>
      </xdr:nvSpPr>
      <xdr:spPr>
        <a:xfrm>
          <a:off x="10588625" y="533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73" name="正方形/長方形 372">
          <a:extLst>
            <a:ext uri="{FF2B5EF4-FFF2-40B4-BE49-F238E27FC236}">
              <a16:creationId xmlns:a16="http://schemas.microsoft.com/office/drawing/2014/main" id="{42DF8CA3-DDCB-47C2-A3F9-1EFBC8E04B29}"/>
            </a:ext>
          </a:extLst>
        </xdr:cNvPr>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4" name="正方形/長方形 373">
          <a:extLst>
            <a:ext uri="{FF2B5EF4-FFF2-40B4-BE49-F238E27FC236}">
              <a16:creationId xmlns:a16="http://schemas.microsoft.com/office/drawing/2014/main" id="{7CBBF40F-93E8-4E81-83BC-3C494FE164AE}"/>
            </a:ext>
          </a:extLst>
        </xdr:cNvPr>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5" name="正方形/長方形 374">
          <a:extLst>
            <a:ext uri="{FF2B5EF4-FFF2-40B4-BE49-F238E27FC236}">
              <a16:creationId xmlns:a16="http://schemas.microsoft.com/office/drawing/2014/main" id="{07070929-8D99-4E84-AB61-55D2E988DFB2}"/>
            </a:ext>
          </a:extLst>
        </xdr:cNvPr>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6" name="正方形/長方形 375">
          <a:extLst>
            <a:ext uri="{FF2B5EF4-FFF2-40B4-BE49-F238E27FC236}">
              <a16:creationId xmlns:a16="http://schemas.microsoft.com/office/drawing/2014/main" id="{0349B306-63C6-44BD-997F-35955CAC17AD}"/>
            </a:ext>
          </a:extLst>
        </xdr:cNvPr>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7" name="正方形/長方形 376">
          <a:extLst>
            <a:ext uri="{FF2B5EF4-FFF2-40B4-BE49-F238E27FC236}">
              <a16:creationId xmlns:a16="http://schemas.microsoft.com/office/drawing/2014/main" id="{56DE864B-439F-4D86-AA15-B1C7491D3780}"/>
            </a:ext>
          </a:extLst>
        </xdr:cNvPr>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8" name="正方形/長方形 377">
          <a:extLst>
            <a:ext uri="{FF2B5EF4-FFF2-40B4-BE49-F238E27FC236}">
              <a16:creationId xmlns:a16="http://schemas.microsoft.com/office/drawing/2014/main" id="{80327900-5C1E-4704-86C0-7A145A42AD9C}"/>
            </a:ext>
          </a:extLst>
        </xdr:cNvPr>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9" name="正方形/長方形 378">
          <a:extLst>
            <a:ext uri="{FF2B5EF4-FFF2-40B4-BE49-F238E27FC236}">
              <a16:creationId xmlns:a16="http://schemas.microsoft.com/office/drawing/2014/main" id="{6A653762-23BA-4637-B6D5-4F89E70FF875}"/>
            </a:ext>
          </a:extLst>
        </xdr:cNvPr>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0" name="正方形/長方形 379">
          <a:extLst>
            <a:ext uri="{FF2B5EF4-FFF2-40B4-BE49-F238E27FC236}">
              <a16:creationId xmlns:a16="http://schemas.microsoft.com/office/drawing/2014/main" id="{075DCDB0-1C9B-40FA-BC3D-856E19386767}"/>
            </a:ext>
          </a:extLst>
        </xdr:cNvPr>
        <xdr:cNvSpPr/>
      </xdr:nvSpPr>
      <xdr:spPr>
        <a:xfrm>
          <a:off x="15544800" y="533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81" name="正方形/長方形 380">
          <a:extLst>
            <a:ext uri="{FF2B5EF4-FFF2-40B4-BE49-F238E27FC236}">
              <a16:creationId xmlns:a16="http://schemas.microsoft.com/office/drawing/2014/main" id="{38D2AC04-2376-4CD6-9B6B-7F5A2F5F4D0B}"/>
            </a:ext>
          </a:extLst>
        </xdr:cNvPr>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2" name="正方形/長方形 381">
          <a:extLst>
            <a:ext uri="{FF2B5EF4-FFF2-40B4-BE49-F238E27FC236}">
              <a16:creationId xmlns:a16="http://schemas.microsoft.com/office/drawing/2014/main" id="{5427B22A-753B-4722-88F7-CF4D4AC7A9E6}"/>
            </a:ext>
          </a:extLst>
        </xdr:cNvPr>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3" name="正方形/長方形 382">
          <a:extLst>
            <a:ext uri="{FF2B5EF4-FFF2-40B4-BE49-F238E27FC236}">
              <a16:creationId xmlns:a16="http://schemas.microsoft.com/office/drawing/2014/main" id="{20697D96-70C8-4914-8E32-D1600C6ED58E}"/>
            </a:ext>
          </a:extLst>
        </xdr:cNvPr>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4" name="正方形/長方形 383">
          <a:extLst>
            <a:ext uri="{FF2B5EF4-FFF2-40B4-BE49-F238E27FC236}">
              <a16:creationId xmlns:a16="http://schemas.microsoft.com/office/drawing/2014/main" id="{990F67EC-39EC-4ACF-B1AA-528F4D77F921}"/>
            </a:ext>
          </a:extLst>
        </xdr:cNvPr>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5" name="正方形/長方形 384">
          <a:extLst>
            <a:ext uri="{FF2B5EF4-FFF2-40B4-BE49-F238E27FC236}">
              <a16:creationId xmlns:a16="http://schemas.microsoft.com/office/drawing/2014/main" id="{0700AA03-4E1A-4B37-822E-81CF2FB1A913}"/>
            </a:ext>
          </a:extLst>
        </xdr:cNvPr>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6" name="正方形/長方形 385">
          <a:extLst>
            <a:ext uri="{FF2B5EF4-FFF2-40B4-BE49-F238E27FC236}">
              <a16:creationId xmlns:a16="http://schemas.microsoft.com/office/drawing/2014/main" id="{05E8620F-CA2C-4542-BD05-ADD7049E0CCC}"/>
            </a:ext>
          </a:extLst>
        </xdr:cNvPr>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7" name="正方形/長方形 386">
          <a:extLst>
            <a:ext uri="{FF2B5EF4-FFF2-40B4-BE49-F238E27FC236}">
              <a16:creationId xmlns:a16="http://schemas.microsoft.com/office/drawing/2014/main" id="{748D4AE8-9668-4CBD-995D-DBE477E44393}"/>
            </a:ext>
          </a:extLst>
        </xdr:cNvPr>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8" name="正方形/長方形 387">
          <a:extLst>
            <a:ext uri="{FF2B5EF4-FFF2-40B4-BE49-F238E27FC236}">
              <a16:creationId xmlns:a16="http://schemas.microsoft.com/office/drawing/2014/main" id="{D0E84867-CF8A-4596-A6E8-6E016CDE3087}"/>
            </a:ext>
          </a:extLst>
        </xdr:cNvPr>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9" name="テキスト ボックス 388">
          <a:extLst>
            <a:ext uri="{FF2B5EF4-FFF2-40B4-BE49-F238E27FC236}">
              <a16:creationId xmlns:a16="http://schemas.microsoft.com/office/drawing/2014/main" id="{D7F8C17A-0D87-4770-B2B3-30432303274B}"/>
            </a:ext>
          </a:extLst>
        </xdr:cNvPr>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0" name="直線コネクタ 389">
          <a:extLst>
            <a:ext uri="{FF2B5EF4-FFF2-40B4-BE49-F238E27FC236}">
              <a16:creationId xmlns:a16="http://schemas.microsoft.com/office/drawing/2014/main" id="{236D17A5-722C-4FC3-A49B-920DF1E10E84}"/>
            </a:ext>
          </a:extLst>
        </xdr:cNvPr>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91" name="テキスト ボックス 390">
          <a:extLst>
            <a:ext uri="{FF2B5EF4-FFF2-40B4-BE49-F238E27FC236}">
              <a16:creationId xmlns:a16="http://schemas.microsoft.com/office/drawing/2014/main" id="{8839A61B-3578-4349-8444-B7134656805C}"/>
            </a:ext>
          </a:extLst>
        </xdr:cNvPr>
        <xdr:cNvSpPr txBox="1"/>
      </xdr:nvSpPr>
      <xdr:spPr>
        <a:xfrm>
          <a:off x="10242716"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392" name="直線コネクタ 391">
          <a:extLst>
            <a:ext uri="{FF2B5EF4-FFF2-40B4-BE49-F238E27FC236}">
              <a16:creationId xmlns:a16="http://schemas.microsoft.com/office/drawing/2014/main" id="{55B26183-D233-4E39-8373-625B7B067B22}"/>
            </a:ext>
          </a:extLst>
        </xdr:cNvPr>
        <xdr:cNvCxnSpPr/>
      </xdr:nvCxnSpPr>
      <xdr:spPr>
        <a:xfrm>
          <a:off x="10588625" y="109728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393" name="テキスト ボックス 392">
          <a:extLst>
            <a:ext uri="{FF2B5EF4-FFF2-40B4-BE49-F238E27FC236}">
              <a16:creationId xmlns:a16="http://schemas.microsoft.com/office/drawing/2014/main" id="{7A18624D-A6D8-4AF4-BC12-7EF7AE4D5BDD}"/>
            </a:ext>
          </a:extLst>
        </xdr:cNvPr>
        <xdr:cNvSpPr txBox="1"/>
      </xdr:nvSpPr>
      <xdr:spPr>
        <a:xfrm>
          <a:off x="10242716"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394" name="直線コネクタ 393">
          <a:extLst>
            <a:ext uri="{FF2B5EF4-FFF2-40B4-BE49-F238E27FC236}">
              <a16:creationId xmlns:a16="http://schemas.microsoft.com/office/drawing/2014/main" id="{88A89E0F-635A-4720-9B27-3EB80FA9368C}"/>
            </a:ext>
          </a:extLst>
        </xdr:cNvPr>
        <xdr:cNvCxnSpPr/>
      </xdr:nvCxnSpPr>
      <xdr:spPr>
        <a:xfrm>
          <a:off x="10588625" y="105156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395" name="テキスト ボックス 394">
          <a:extLst>
            <a:ext uri="{FF2B5EF4-FFF2-40B4-BE49-F238E27FC236}">
              <a16:creationId xmlns:a16="http://schemas.microsoft.com/office/drawing/2014/main" id="{7484A365-4C8D-4FF9-BC03-0E2CE54952A8}"/>
            </a:ext>
          </a:extLst>
        </xdr:cNvPr>
        <xdr:cNvSpPr txBox="1"/>
      </xdr:nvSpPr>
      <xdr:spPr>
        <a:xfrm>
          <a:off x="10242716"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396" name="直線コネクタ 395">
          <a:extLst>
            <a:ext uri="{FF2B5EF4-FFF2-40B4-BE49-F238E27FC236}">
              <a16:creationId xmlns:a16="http://schemas.microsoft.com/office/drawing/2014/main" id="{8594B92C-ECE6-4E1B-A30D-63E3BB9CA145}"/>
            </a:ext>
          </a:extLst>
        </xdr:cNvPr>
        <xdr:cNvCxnSpPr/>
      </xdr:nvCxnSpPr>
      <xdr:spPr>
        <a:xfrm>
          <a:off x="10588625" y="100584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397" name="テキスト ボックス 396">
          <a:extLst>
            <a:ext uri="{FF2B5EF4-FFF2-40B4-BE49-F238E27FC236}">
              <a16:creationId xmlns:a16="http://schemas.microsoft.com/office/drawing/2014/main" id="{D0502F28-9677-48DC-BF43-C1E79B25D8D6}"/>
            </a:ext>
          </a:extLst>
        </xdr:cNvPr>
        <xdr:cNvSpPr txBox="1"/>
      </xdr:nvSpPr>
      <xdr:spPr>
        <a:xfrm>
          <a:off x="10242716"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398" name="直線コネクタ 397">
          <a:extLst>
            <a:ext uri="{FF2B5EF4-FFF2-40B4-BE49-F238E27FC236}">
              <a16:creationId xmlns:a16="http://schemas.microsoft.com/office/drawing/2014/main" id="{DA88526D-5222-49F0-B8C2-097BA0FFA73F}"/>
            </a:ext>
          </a:extLst>
        </xdr:cNvPr>
        <xdr:cNvCxnSpPr/>
      </xdr:nvCxnSpPr>
      <xdr:spPr>
        <a:xfrm>
          <a:off x="10588625" y="96012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29227</xdr:rowOff>
    </xdr:from>
    <xdr:ext cx="467179" cy="259045"/>
    <xdr:sp macro="" textlink="">
      <xdr:nvSpPr>
        <xdr:cNvPr id="399" name="テキスト ボックス 398">
          <a:extLst>
            <a:ext uri="{FF2B5EF4-FFF2-40B4-BE49-F238E27FC236}">
              <a16:creationId xmlns:a16="http://schemas.microsoft.com/office/drawing/2014/main" id="{FED1A700-0AE9-48DD-A1E2-067A51BC91E3}"/>
            </a:ext>
          </a:extLst>
        </xdr:cNvPr>
        <xdr:cNvSpPr txBox="1"/>
      </xdr:nvSpPr>
      <xdr:spPr>
        <a:xfrm>
          <a:off x="10197646"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0" name="直線コネクタ 399">
          <a:extLst>
            <a:ext uri="{FF2B5EF4-FFF2-40B4-BE49-F238E27FC236}">
              <a16:creationId xmlns:a16="http://schemas.microsoft.com/office/drawing/2014/main" id="{C839A97D-BC1B-4B7F-A2D4-7D0F67D11DE4}"/>
            </a:ext>
          </a:extLst>
        </xdr:cNvPr>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1" name="テキスト ボックス 400">
          <a:extLst>
            <a:ext uri="{FF2B5EF4-FFF2-40B4-BE49-F238E27FC236}">
              <a16:creationId xmlns:a16="http://schemas.microsoft.com/office/drawing/2014/main" id="{E9D3C742-92D4-44CE-A0E3-E27679D321B9}"/>
            </a:ext>
          </a:extLst>
        </xdr:cNvPr>
        <xdr:cNvSpPr txBox="1"/>
      </xdr:nvSpPr>
      <xdr:spPr>
        <a:xfrm>
          <a:off x="101976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2" name="【学校施設】&#10;有形固定資産減価償却率グラフ枠">
          <a:extLst>
            <a:ext uri="{FF2B5EF4-FFF2-40B4-BE49-F238E27FC236}">
              <a16:creationId xmlns:a16="http://schemas.microsoft.com/office/drawing/2014/main" id="{E6A38CA1-475F-4E7F-9E5F-585B2FFA4D38}"/>
            </a:ext>
          </a:extLst>
        </xdr:cNvPr>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50292</xdr:rowOff>
    </xdr:from>
    <xdr:to>
      <xdr:col>85</xdr:col>
      <xdr:colOff>126364</xdr:colOff>
      <xdr:row>64</xdr:row>
      <xdr:rowOff>100584</xdr:rowOff>
    </xdr:to>
    <xdr:cxnSp macro="">
      <xdr:nvCxnSpPr>
        <xdr:cNvPr id="403" name="直線コネクタ 402">
          <a:extLst>
            <a:ext uri="{FF2B5EF4-FFF2-40B4-BE49-F238E27FC236}">
              <a16:creationId xmlns:a16="http://schemas.microsoft.com/office/drawing/2014/main" id="{8D2CD106-44C6-4004-AB09-EFF8509F01E3}"/>
            </a:ext>
          </a:extLst>
        </xdr:cNvPr>
        <xdr:cNvCxnSpPr/>
      </xdr:nvCxnSpPr>
      <xdr:spPr>
        <a:xfrm flipV="1">
          <a:off x="13889989" y="9822942"/>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104411</xdr:rowOff>
    </xdr:from>
    <xdr:ext cx="405111" cy="259045"/>
    <xdr:sp macro="" textlink="">
      <xdr:nvSpPr>
        <xdr:cNvPr id="404" name="【学校施設】&#10;有形固定資産減価償却率最小値テキスト">
          <a:extLst>
            <a:ext uri="{FF2B5EF4-FFF2-40B4-BE49-F238E27FC236}">
              <a16:creationId xmlns:a16="http://schemas.microsoft.com/office/drawing/2014/main" id="{C718B163-AAE1-44A8-9983-FC23C9E13DEC}"/>
            </a:ext>
          </a:extLst>
        </xdr:cNvPr>
        <xdr:cNvSpPr txBox="1"/>
      </xdr:nvSpPr>
      <xdr:spPr>
        <a:xfrm>
          <a:off x="13928725" y="1107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100584</xdr:rowOff>
    </xdr:from>
    <xdr:to>
      <xdr:col>86</xdr:col>
      <xdr:colOff>25400</xdr:colOff>
      <xdr:row>64</xdr:row>
      <xdr:rowOff>100584</xdr:rowOff>
    </xdr:to>
    <xdr:cxnSp macro="">
      <xdr:nvCxnSpPr>
        <xdr:cNvPr id="405" name="直線コネクタ 404">
          <a:extLst>
            <a:ext uri="{FF2B5EF4-FFF2-40B4-BE49-F238E27FC236}">
              <a16:creationId xmlns:a16="http://schemas.microsoft.com/office/drawing/2014/main" id="{587DD74C-996C-4446-B3CD-411E06570D82}"/>
            </a:ext>
          </a:extLst>
        </xdr:cNvPr>
        <xdr:cNvCxnSpPr/>
      </xdr:nvCxnSpPr>
      <xdr:spPr>
        <a:xfrm>
          <a:off x="13801725" y="1107338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168419</xdr:rowOff>
    </xdr:from>
    <xdr:ext cx="405111" cy="259045"/>
    <xdr:sp macro="" textlink="">
      <xdr:nvSpPr>
        <xdr:cNvPr id="406" name="【学校施設】&#10;有形固定資産減価償却率最大値テキスト">
          <a:extLst>
            <a:ext uri="{FF2B5EF4-FFF2-40B4-BE49-F238E27FC236}">
              <a16:creationId xmlns:a16="http://schemas.microsoft.com/office/drawing/2014/main" id="{B6B226E8-96F3-423D-9033-4FBF9FEB8CA1}"/>
            </a:ext>
          </a:extLst>
        </xdr:cNvPr>
        <xdr:cNvSpPr txBox="1"/>
      </xdr:nvSpPr>
      <xdr:spPr>
        <a:xfrm>
          <a:off x="13928725" y="9598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50292</xdr:rowOff>
    </xdr:from>
    <xdr:to>
      <xdr:col>86</xdr:col>
      <xdr:colOff>25400</xdr:colOff>
      <xdr:row>57</xdr:row>
      <xdr:rowOff>50292</xdr:rowOff>
    </xdr:to>
    <xdr:cxnSp macro="">
      <xdr:nvCxnSpPr>
        <xdr:cNvPr id="407" name="直線コネクタ 406">
          <a:extLst>
            <a:ext uri="{FF2B5EF4-FFF2-40B4-BE49-F238E27FC236}">
              <a16:creationId xmlns:a16="http://schemas.microsoft.com/office/drawing/2014/main" id="{0D64D20A-5EB1-4F1F-ACFD-356972DCA1A9}"/>
            </a:ext>
          </a:extLst>
        </xdr:cNvPr>
        <xdr:cNvCxnSpPr/>
      </xdr:nvCxnSpPr>
      <xdr:spPr>
        <a:xfrm>
          <a:off x="13801725" y="982294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90949</xdr:rowOff>
    </xdr:from>
    <xdr:ext cx="405111" cy="259045"/>
    <xdr:sp macro="" textlink="">
      <xdr:nvSpPr>
        <xdr:cNvPr id="408" name="【学校施設】&#10;有形固定資産減価償却率平均値テキスト">
          <a:extLst>
            <a:ext uri="{FF2B5EF4-FFF2-40B4-BE49-F238E27FC236}">
              <a16:creationId xmlns:a16="http://schemas.microsoft.com/office/drawing/2014/main" id="{C1249C49-C6AC-4A88-9105-D6FF6A1268CA}"/>
            </a:ext>
          </a:extLst>
        </xdr:cNvPr>
        <xdr:cNvSpPr txBox="1"/>
      </xdr:nvSpPr>
      <xdr:spPr>
        <a:xfrm>
          <a:off x="13928725" y="102064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68072</xdr:rowOff>
    </xdr:from>
    <xdr:to>
      <xdr:col>85</xdr:col>
      <xdr:colOff>177800</xdr:colOff>
      <xdr:row>60</xdr:row>
      <xdr:rowOff>169672</xdr:rowOff>
    </xdr:to>
    <xdr:sp macro="" textlink="">
      <xdr:nvSpPr>
        <xdr:cNvPr id="409" name="フローチャート: 判断 408">
          <a:extLst>
            <a:ext uri="{FF2B5EF4-FFF2-40B4-BE49-F238E27FC236}">
              <a16:creationId xmlns:a16="http://schemas.microsoft.com/office/drawing/2014/main" id="{C90772A6-9F2E-4EF3-AFE5-A0E845B69673}"/>
            </a:ext>
          </a:extLst>
        </xdr:cNvPr>
        <xdr:cNvSpPr/>
      </xdr:nvSpPr>
      <xdr:spPr>
        <a:xfrm>
          <a:off x="13839825" y="1035507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84074</xdr:rowOff>
    </xdr:from>
    <xdr:to>
      <xdr:col>81</xdr:col>
      <xdr:colOff>101600</xdr:colOff>
      <xdr:row>61</xdr:row>
      <xdr:rowOff>14224</xdr:rowOff>
    </xdr:to>
    <xdr:sp macro="" textlink="">
      <xdr:nvSpPr>
        <xdr:cNvPr id="410" name="フローチャート: 判断 409">
          <a:extLst>
            <a:ext uri="{FF2B5EF4-FFF2-40B4-BE49-F238E27FC236}">
              <a16:creationId xmlns:a16="http://schemas.microsoft.com/office/drawing/2014/main" id="{A8C4731A-79D0-4F26-9D6B-A7F92BFF955A}"/>
            </a:ext>
          </a:extLst>
        </xdr:cNvPr>
        <xdr:cNvSpPr/>
      </xdr:nvSpPr>
      <xdr:spPr>
        <a:xfrm>
          <a:off x="13115925" y="103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95504</xdr:rowOff>
    </xdr:from>
    <xdr:to>
      <xdr:col>76</xdr:col>
      <xdr:colOff>165100</xdr:colOff>
      <xdr:row>61</xdr:row>
      <xdr:rowOff>25654</xdr:rowOff>
    </xdr:to>
    <xdr:sp macro="" textlink="">
      <xdr:nvSpPr>
        <xdr:cNvPr id="411" name="フローチャート: 判断 410">
          <a:extLst>
            <a:ext uri="{FF2B5EF4-FFF2-40B4-BE49-F238E27FC236}">
              <a16:creationId xmlns:a16="http://schemas.microsoft.com/office/drawing/2014/main" id="{0FF29714-4222-4F76-9BFC-B7D9CD39938B}"/>
            </a:ext>
          </a:extLst>
        </xdr:cNvPr>
        <xdr:cNvSpPr/>
      </xdr:nvSpPr>
      <xdr:spPr>
        <a:xfrm>
          <a:off x="12369800" y="1038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118364</xdr:rowOff>
    </xdr:from>
    <xdr:to>
      <xdr:col>72</xdr:col>
      <xdr:colOff>38100</xdr:colOff>
      <xdr:row>61</xdr:row>
      <xdr:rowOff>48514</xdr:rowOff>
    </xdr:to>
    <xdr:sp macro="" textlink="">
      <xdr:nvSpPr>
        <xdr:cNvPr id="412" name="フローチャート: 判断 411">
          <a:extLst>
            <a:ext uri="{FF2B5EF4-FFF2-40B4-BE49-F238E27FC236}">
              <a16:creationId xmlns:a16="http://schemas.microsoft.com/office/drawing/2014/main" id="{11FC80BA-5E56-4FD1-B9A7-68B9CDE67FFD}"/>
            </a:ext>
          </a:extLst>
        </xdr:cNvPr>
        <xdr:cNvSpPr/>
      </xdr:nvSpPr>
      <xdr:spPr>
        <a:xfrm>
          <a:off x="11623675" y="1040536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3" name="テキスト ボックス 412">
          <a:extLst>
            <a:ext uri="{FF2B5EF4-FFF2-40B4-BE49-F238E27FC236}">
              <a16:creationId xmlns:a16="http://schemas.microsoft.com/office/drawing/2014/main" id="{B48369C8-9B0D-4B64-9DC1-EA04017BB48B}"/>
            </a:ext>
          </a:extLst>
        </xdr:cNvPr>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4" name="テキスト ボックス 413">
          <a:extLst>
            <a:ext uri="{FF2B5EF4-FFF2-40B4-BE49-F238E27FC236}">
              <a16:creationId xmlns:a16="http://schemas.microsoft.com/office/drawing/2014/main" id="{B2AB62B1-52D6-4D07-96C9-7E348CC12BB6}"/>
            </a:ext>
          </a:extLst>
        </xdr:cNvPr>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5" name="テキスト ボックス 414">
          <a:extLst>
            <a:ext uri="{FF2B5EF4-FFF2-40B4-BE49-F238E27FC236}">
              <a16:creationId xmlns:a16="http://schemas.microsoft.com/office/drawing/2014/main" id="{CEFB06F8-7C39-414C-96C1-EEF916F00220}"/>
            </a:ext>
          </a:extLst>
        </xdr:cNvPr>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6" name="テキスト ボックス 415">
          <a:extLst>
            <a:ext uri="{FF2B5EF4-FFF2-40B4-BE49-F238E27FC236}">
              <a16:creationId xmlns:a16="http://schemas.microsoft.com/office/drawing/2014/main" id="{C9781032-4BA8-410F-BB05-CEFFFEB47AA5}"/>
            </a:ext>
          </a:extLst>
        </xdr:cNvPr>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7" name="テキスト ボックス 416">
          <a:extLst>
            <a:ext uri="{FF2B5EF4-FFF2-40B4-BE49-F238E27FC236}">
              <a16:creationId xmlns:a16="http://schemas.microsoft.com/office/drawing/2014/main" id="{627E35A2-4896-4895-81D1-F72F89114B7D}"/>
            </a:ext>
          </a:extLst>
        </xdr:cNvPr>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132080</xdr:rowOff>
    </xdr:from>
    <xdr:to>
      <xdr:col>85</xdr:col>
      <xdr:colOff>177800</xdr:colOff>
      <xdr:row>62</xdr:row>
      <xdr:rowOff>62230</xdr:rowOff>
    </xdr:to>
    <xdr:sp macro="" textlink="">
      <xdr:nvSpPr>
        <xdr:cNvPr id="418" name="楕円 417">
          <a:extLst>
            <a:ext uri="{FF2B5EF4-FFF2-40B4-BE49-F238E27FC236}">
              <a16:creationId xmlns:a16="http://schemas.microsoft.com/office/drawing/2014/main" id="{EF50EA3F-40FB-4E56-876F-E0BECB91D840}"/>
            </a:ext>
          </a:extLst>
        </xdr:cNvPr>
        <xdr:cNvSpPr/>
      </xdr:nvSpPr>
      <xdr:spPr>
        <a:xfrm>
          <a:off x="13839825" y="105905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110507</xdr:rowOff>
    </xdr:from>
    <xdr:ext cx="405111" cy="259045"/>
    <xdr:sp macro="" textlink="">
      <xdr:nvSpPr>
        <xdr:cNvPr id="419" name="【学校施設】&#10;有形固定資産減価償却率該当値テキスト">
          <a:extLst>
            <a:ext uri="{FF2B5EF4-FFF2-40B4-BE49-F238E27FC236}">
              <a16:creationId xmlns:a16="http://schemas.microsoft.com/office/drawing/2014/main" id="{B412C5FA-3995-4AF6-AF5E-88C1E8318702}"/>
            </a:ext>
          </a:extLst>
        </xdr:cNvPr>
        <xdr:cNvSpPr txBox="1"/>
      </xdr:nvSpPr>
      <xdr:spPr>
        <a:xfrm>
          <a:off x="13928725"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152654</xdr:rowOff>
    </xdr:from>
    <xdr:to>
      <xdr:col>81</xdr:col>
      <xdr:colOff>101600</xdr:colOff>
      <xdr:row>62</xdr:row>
      <xdr:rowOff>82804</xdr:rowOff>
    </xdr:to>
    <xdr:sp macro="" textlink="">
      <xdr:nvSpPr>
        <xdr:cNvPr id="420" name="楕円 419">
          <a:extLst>
            <a:ext uri="{FF2B5EF4-FFF2-40B4-BE49-F238E27FC236}">
              <a16:creationId xmlns:a16="http://schemas.microsoft.com/office/drawing/2014/main" id="{7D7A391D-9783-487B-848A-832B258DFB20}"/>
            </a:ext>
          </a:extLst>
        </xdr:cNvPr>
        <xdr:cNvSpPr/>
      </xdr:nvSpPr>
      <xdr:spPr>
        <a:xfrm>
          <a:off x="13115925" y="1061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11430</xdr:rowOff>
    </xdr:from>
    <xdr:to>
      <xdr:col>85</xdr:col>
      <xdr:colOff>127000</xdr:colOff>
      <xdr:row>62</xdr:row>
      <xdr:rowOff>32004</xdr:rowOff>
    </xdr:to>
    <xdr:cxnSp macro="">
      <xdr:nvCxnSpPr>
        <xdr:cNvPr id="421" name="直線コネクタ 420">
          <a:extLst>
            <a:ext uri="{FF2B5EF4-FFF2-40B4-BE49-F238E27FC236}">
              <a16:creationId xmlns:a16="http://schemas.microsoft.com/office/drawing/2014/main" id="{E84A59F1-D3C3-4756-B9CA-FFF2EBBDEEC4}"/>
            </a:ext>
          </a:extLst>
        </xdr:cNvPr>
        <xdr:cNvCxnSpPr/>
      </xdr:nvCxnSpPr>
      <xdr:spPr>
        <a:xfrm flipV="1">
          <a:off x="13166725" y="10641330"/>
          <a:ext cx="7239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168656</xdr:rowOff>
    </xdr:from>
    <xdr:to>
      <xdr:col>76</xdr:col>
      <xdr:colOff>165100</xdr:colOff>
      <xdr:row>62</xdr:row>
      <xdr:rowOff>98806</xdr:rowOff>
    </xdr:to>
    <xdr:sp macro="" textlink="">
      <xdr:nvSpPr>
        <xdr:cNvPr id="422" name="楕円 421">
          <a:extLst>
            <a:ext uri="{FF2B5EF4-FFF2-40B4-BE49-F238E27FC236}">
              <a16:creationId xmlns:a16="http://schemas.microsoft.com/office/drawing/2014/main" id="{3C9689B9-D0D4-4F99-9B2C-91D505BC61D5}"/>
            </a:ext>
          </a:extLst>
        </xdr:cNvPr>
        <xdr:cNvSpPr/>
      </xdr:nvSpPr>
      <xdr:spPr>
        <a:xfrm>
          <a:off x="12369800" y="1062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32004</xdr:rowOff>
    </xdr:from>
    <xdr:to>
      <xdr:col>81</xdr:col>
      <xdr:colOff>50800</xdr:colOff>
      <xdr:row>62</xdr:row>
      <xdr:rowOff>48006</xdr:rowOff>
    </xdr:to>
    <xdr:cxnSp macro="">
      <xdr:nvCxnSpPr>
        <xdr:cNvPr id="423" name="直線コネクタ 422">
          <a:extLst>
            <a:ext uri="{FF2B5EF4-FFF2-40B4-BE49-F238E27FC236}">
              <a16:creationId xmlns:a16="http://schemas.microsoft.com/office/drawing/2014/main" id="{E074B096-CC08-4397-9BCB-282C83D8D940}"/>
            </a:ext>
          </a:extLst>
        </xdr:cNvPr>
        <xdr:cNvCxnSpPr/>
      </xdr:nvCxnSpPr>
      <xdr:spPr>
        <a:xfrm flipV="1">
          <a:off x="12420600" y="10661904"/>
          <a:ext cx="746125"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20066</xdr:rowOff>
    </xdr:from>
    <xdr:to>
      <xdr:col>72</xdr:col>
      <xdr:colOff>38100</xdr:colOff>
      <xdr:row>62</xdr:row>
      <xdr:rowOff>121666</xdr:rowOff>
    </xdr:to>
    <xdr:sp macro="" textlink="">
      <xdr:nvSpPr>
        <xdr:cNvPr id="424" name="楕円 423">
          <a:extLst>
            <a:ext uri="{FF2B5EF4-FFF2-40B4-BE49-F238E27FC236}">
              <a16:creationId xmlns:a16="http://schemas.microsoft.com/office/drawing/2014/main" id="{1C824912-4A7E-4E75-9890-B40C2490B5C6}"/>
            </a:ext>
          </a:extLst>
        </xdr:cNvPr>
        <xdr:cNvSpPr/>
      </xdr:nvSpPr>
      <xdr:spPr>
        <a:xfrm>
          <a:off x="11623675" y="1064996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48006</xdr:rowOff>
    </xdr:from>
    <xdr:to>
      <xdr:col>76</xdr:col>
      <xdr:colOff>114300</xdr:colOff>
      <xdr:row>62</xdr:row>
      <xdr:rowOff>70866</xdr:rowOff>
    </xdr:to>
    <xdr:cxnSp macro="">
      <xdr:nvCxnSpPr>
        <xdr:cNvPr id="425" name="直線コネクタ 424">
          <a:extLst>
            <a:ext uri="{FF2B5EF4-FFF2-40B4-BE49-F238E27FC236}">
              <a16:creationId xmlns:a16="http://schemas.microsoft.com/office/drawing/2014/main" id="{8D5D036C-56FF-4727-BADC-A1F61F6FEAB2}"/>
            </a:ext>
          </a:extLst>
        </xdr:cNvPr>
        <xdr:cNvCxnSpPr/>
      </xdr:nvCxnSpPr>
      <xdr:spPr>
        <a:xfrm flipV="1">
          <a:off x="11655425" y="10677906"/>
          <a:ext cx="765175"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30751</xdr:rowOff>
    </xdr:from>
    <xdr:ext cx="405111" cy="259045"/>
    <xdr:sp macro="" textlink="">
      <xdr:nvSpPr>
        <xdr:cNvPr id="426" name="n_1aveValue【学校施設】&#10;有形固定資産減価償却率">
          <a:extLst>
            <a:ext uri="{FF2B5EF4-FFF2-40B4-BE49-F238E27FC236}">
              <a16:creationId xmlns:a16="http://schemas.microsoft.com/office/drawing/2014/main" id="{A66B4504-FFB9-4AFE-9B1A-E077C8FFFC7E}"/>
            </a:ext>
          </a:extLst>
        </xdr:cNvPr>
        <xdr:cNvSpPr txBox="1"/>
      </xdr:nvSpPr>
      <xdr:spPr>
        <a:xfrm>
          <a:off x="12980044" y="10146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42181</xdr:rowOff>
    </xdr:from>
    <xdr:ext cx="405111" cy="259045"/>
    <xdr:sp macro="" textlink="">
      <xdr:nvSpPr>
        <xdr:cNvPr id="427" name="n_2aveValue【学校施設】&#10;有形固定資産減価償却率">
          <a:extLst>
            <a:ext uri="{FF2B5EF4-FFF2-40B4-BE49-F238E27FC236}">
              <a16:creationId xmlns:a16="http://schemas.microsoft.com/office/drawing/2014/main" id="{25DD2D64-3911-45EF-81F1-6F43D82320D1}"/>
            </a:ext>
          </a:extLst>
        </xdr:cNvPr>
        <xdr:cNvSpPr txBox="1"/>
      </xdr:nvSpPr>
      <xdr:spPr>
        <a:xfrm>
          <a:off x="12246619" y="10157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65041</xdr:rowOff>
    </xdr:from>
    <xdr:ext cx="405111" cy="259045"/>
    <xdr:sp macro="" textlink="">
      <xdr:nvSpPr>
        <xdr:cNvPr id="428" name="n_3aveValue【学校施設】&#10;有形固定資産減価償却率">
          <a:extLst>
            <a:ext uri="{FF2B5EF4-FFF2-40B4-BE49-F238E27FC236}">
              <a16:creationId xmlns:a16="http://schemas.microsoft.com/office/drawing/2014/main" id="{98AF6F02-41D0-48FD-A219-1B72A49D17B8}"/>
            </a:ext>
          </a:extLst>
        </xdr:cNvPr>
        <xdr:cNvSpPr txBox="1"/>
      </xdr:nvSpPr>
      <xdr:spPr>
        <a:xfrm>
          <a:off x="11500494" y="10180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73931</xdr:rowOff>
    </xdr:from>
    <xdr:ext cx="405111" cy="259045"/>
    <xdr:sp macro="" textlink="">
      <xdr:nvSpPr>
        <xdr:cNvPr id="429" name="n_1mainValue【学校施設】&#10;有形固定資産減価償却率">
          <a:extLst>
            <a:ext uri="{FF2B5EF4-FFF2-40B4-BE49-F238E27FC236}">
              <a16:creationId xmlns:a16="http://schemas.microsoft.com/office/drawing/2014/main" id="{E0966508-066F-4151-BCD1-EBB0EA9C656C}"/>
            </a:ext>
          </a:extLst>
        </xdr:cNvPr>
        <xdr:cNvSpPr txBox="1"/>
      </xdr:nvSpPr>
      <xdr:spPr>
        <a:xfrm>
          <a:off x="12980044" y="10703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89933</xdr:rowOff>
    </xdr:from>
    <xdr:ext cx="405111" cy="259045"/>
    <xdr:sp macro="" textlink="">
      <xdr:nvSpPr>
        <xdr:cNvPr id="430" name="n_2mainValue【学校施設】&#10;有形固定資産減価償却率">
          <a:extLst>
            <a:ext uri="{FF2B5EF4-FFF2-40B4-BE49-F238E27FC236}">
              <a16:creationId xmlns:a16="http://schemas.microsoft.com/office/drawing/2014/main" id="{27C65A88-F018-4907-9B7E-A396C44410CD}"/>
            </a:ext>
          </a:extLst>
        </xdr:cNvPr>
        <xdr:cNvSpPr txBox="1"/>
      </xdr:nvSpPr>
      <xdr:spPr>
        <a:xfrm>
          <a:off x="12246619" y="10719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112793</xdr:rowOff>
    </xdr:from>
    <xdr:ext cx="405111" cy="259045"/>
    <xdr:sp macro="" textlink="">
      <xdr:nvSpPr>
        <xdr:cNvPr id="431" name="n_3mainValue【学校施設】&#10;有形固定資産減価償却率">
          <a:extLst>
            <a:ext uri="{FF2B5EF4-FFF2-40B4-BE49-F238E27FC236}">
              <a16:creationId xmlns:a16="http://schemas.microsoft.com/office/drawing/2014/main" id="{EB762383-509A-44B8-8346-92EEF3D01A0B}"/>
            </a:ext>
          </a:extLst>
        </xdr:cNvPr>
        <xdr:cNvSpPr txBox="1"/>
      </xdr:nvSpPr>
      <xdr:spPr>
        <a:xfrm>
          <a:off x="11500494" y="10742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2" name="正方形/長方形 431">
          <a:extLst>
            <a:ext uri="{FF2B5EF4-FFF2-40B4-BE49-F238E27FC236}">
              <a16:creationId xmlns:a16="http://schemas.microsoft.com/office/drawing/2014/main" id="{3A305A7F-66BA-40A0-99E8-A683803C33AE}"/>
            </a:ext>
          </a:extLst>
        </xdr:cNvPr>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3" name="正方形/長方形 432">
          <a:extLst>
            <a:ext uri="{FF2B5EF4-FFF2-40B4-BE49-F238E27FC236}">
              <a16:creationId xmlns:a16="http://schemas.microsoft.com/office/drawing/2014/main" id="{4D0169FC-4459-4987-A551-9AB8A07F4C4F}"/>
            </a:ext>
          </a:extLst>
        </xdr:cNvPr>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4" name="正方形/長方形 433">
          <a:extLst>
            <a:ext uri="{FF2B5EF4-FFF2-40B4-BE49-F238E27FC236}">
              <a16:creationId xmlns:a16="http://schemas.microsoft.com/office/drawing/2014/main" id="{CD7B0097-25EA-4689-885E-D223046D4B2F}"/>
            </a:ext>
          </a:extLst>
        </xdr:cNvPr>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5" name="正方形/長方形 434">
          <a:extLst>
            <a:ext uri="{FF2B5EF4-FFF2-40B4-BE49-F238E27FC236}">
              <a16:creationId xmlns:a16="http://schemas.microsoft.com/office/drawing/2014/main" id="{FC91B549-2DD3-4221-B6BD-14B4A0FD70FB}"/>
            </a:ext>
          </a:extLst>
        </xdr:cNvPr>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6" name="正方形/長方形 435">
          <a:extLst>
            <a:ext uri="{FF2B5EF4-FFF2-40B4-BE49-F238E27FC236}">
              <a16:creationId xmlns:a16="http://schemas.microsoft.com/office/drawing/2014/main" id="{E2EBA366-FB5B-4280-A8EB-31AA39068FB7}"/>
            </a:ext>
          </a:extLst>
        </xdr:cNvPr>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7" name="正方形/長方形 436">
          <a:extLst>
            <a:ext uri="{FF2B5EF4-FFF2-40B4-BE49-F238E27FC236}">
              <a16:creationId xmlns:a16="http://schemas.microsoft.com/office/drawing/2014/main" id="{5E29C512-0EDC-4F8E-88AE-2770F97A8224}"/>
            </a:ext>
          </a:extLst>
        </xdr:cNvPr>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8" name="正方形/長方形 437">
          <a:extLst>
            <a:ext uri="{FF2B5EF4-FFF2-40B4-BE49-F238E27FC236}">
              <a16:creationId xmlns:a16="http://schemas.microsoft.com/office/drawing/2014/main" id="{8610D24A-E4ED-494E-B16F-7E0C60C59BFC}"/>
            </a:ext>
          </a:extLst>
        </xdr:cNvPr>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9" name="正方形/長方形 438">
          <a:extLst>
            <a:ext uri="{FF2B5EF4-FFF2-40B4-BE49-F238E27FC236}">
              <a16:creationId xmlns:a16="http://schemas.microsoft.com/office/drawing/2014/main" id="{E3784321-31CA-4818-9D07-CF1133CDC0B7}"/>
            </a:ext>
          </a:extLst>
        </xdr:cNvPr>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0" name="テキスト ボックス 439">
          <a:extLst>
            <a:ext uri="{FF2B5EF4-FFF2-40B4-BE49-F238E27FC236}">
              <a16:creationId xmlns:a16="http://schemas.microsoft.com/office/drawing/2014/main" id="{DA6D31E7-F94F-435C-A9EB-24E4F9BCA08B}"/>
            </a:ext>
          </a:extLst>
        </xdr:cNvPr>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1" name="直線コネクタ 440">
          <a:extLst>
            <a:ext uri="{FF2B5EF4-FFF2-40B4-BE49-F238E27FC236}">
              <a16:creationId xmlns:a16="http://schemas.microsoft.com/office/drawing/2014/main" id="{F582D408-BAD1-4742-9302-013D505074E6}"/>
            </a:ext>
          </a:extLst>
        </xdr:cNvPr>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42" name="テキスト ボックス 441">
          <a:extLst>
            <a:ext uri="{FF2B5EF4-FFF2-40B4-BE49-F238E27FC236}">
              <a16:creationId xmlns:a16="http://schemas.microsoft.com/office/drawing/2014/main" id="{80C616CB-6A25-47E5-B57A-C6A45825899E}"/>
            </a:ext>
          </a:extLst>
        </xdr:cNvPr>
        <xdr:cNvSpPr txBox="1"/>
      </xdr:nvSpPr>
      <xdr:spPr>
        <a:xfrm>
          <a:off x="151633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43" name="直線コネクタ 442">
          <a:extLst>
            <a:ext uri="{FF2B5EF4-FFF2-40B4-BE49-F238E27FC236}">
              <a16:creationId xmlns:a16="http://schemas.microsoft.com/office/drawing/2014/main" id="{8583536C-F404-426E-8E31-661A84665A5E}"/>
            </a:ext>
          </a:extLst>
        </xdr:cNvPr>
        <xdr:cNvCxnSpPr/>
      </xdr:nvCxnSpPr>
      <xdr:spPr>
        <a:xfrm>
          <a:off x="15544800" y="1097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44" name="テキスト ボックス 443">
          <a:extLst>
            <a:ext uri="{FF2B5EF4-FFF2-40B4-BE49-F238E27FC236}">
              <a16:creationId xmlns:a16="http://schemas.microsoft.com/office/drawing/2014/main" id="{D83F9A4D-8E97-497B-974B-5C0C2D0A41B7}"/>
            </a:ext>
          </a:extLst>
        </xdr:cNvPr>
        <xdr:cNvSpPr txBox="1"/>
      </xdr:nvSpPr>
      <xdr:spPr>
        <a:xfrm>
          <a:off x="15163346"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45" name="直線コネクタ 444">
          <a:extLst>
            <a:ext uri="{FF2B5EF4-FFF2-40B4-BE49-F238E27FC236}">
              <a16:creationId xmlns:a16="http://schemas.microsoft.com/office/drawing/2014/main" id="{72120580-F1D5-43F0-B923-670C09BB1AE1}"/>
            </a:ext>
          </a:extLst>
        </xdr:cNvPr>
        <xdr:cNvCxnSpPr/>
      </xdr:nvCxnSpPr>
      <xdr:spPr>
        <a:xfrm>
          <a:off x="15544800" y="1051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46" name="テキスト ボックス 445">
          <a:extLst>
            <a:ext uri="{FF2B5EF4-FFF2-40B4-BE49-F238E27FC236}">
              <a16:creationId xmlns:a16="http://schemas.microsoft.com/office/drawing/2014/main" id="{2712B90E-E24E-4383-B45A-4A7AC38AA134}"/>
            </a:ext>
          </a:extLst>
        </xdr:cNvPr>
        <xdr:cNvSpPr txBox="1"/>
      </xdr:nvSpPr>
      <xdr:spPr>
        <a:xfrm>
          <a:off x="15163346"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47" name="直線コネクタ 446">
          <a:extLst>
            <a:ext uri="{FF2B5EF4-FFF2-40B4-BE49-F238E27FC236}">
              <a16:creationId xmlns:a16="http://schemas.microsoft.com/office/drawing/2014/main" id="{45F28310-52A1-4312-A1C8-5DD9A2201B06}"/>
            </a:ext>
          </a:extLst>
        </xdr:cNvPr>
        <xdr:cNvCxnSpPr/>
      </xdr:nvCxnSpPr>
      <xdr:spPr>
        <a:xfrm>
          <a:off x="15544800" y="1005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48" name="テキスト ボックス 447">
          <a:extLst>
            <a:ext uri="{FF2B5EF4-FFF2-40B4-BE49-F238E27FC236}">
              <a16:creationId xmlns:a16="http://schemas.microsoft.com/office/drawing/2014/main" id="{565595F2-4958-4BCF-BB93-86395454D567}"/>
            </a:ext>
          </a:extLst>
        </xdr:cNvPr>
        <xdr:cNvSpPr txBox="1"/>
      </xdr:nvSpPr>
      <xdr:spPr>
        <a:xfrm>
          <a:off x="15163346"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49" name="直線コネクタ 448">
          <a:extLst>
            <a:ext uri="{FF2B5EF4-FFF2-40B4-BE49-F238E27FC236}">
              <a16:creationId xmlns:a16="http://schemas.microsoft.com/office/drawing/2014/main" id="{58F81BC8-2AF1-4E1E-8AD1-4C235CEF4165}"/>
            </a:ext>
          </a:extLst>
        </xdr:cNvPr>
        <xdr:cNvCxnSpPr/>
      </xdr:nvCxnSpPr>
      <xdr:spPr>
        <a:xfrm>
          <a:off x="15544800" y="960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50" name="テキスト ボックス 449">
          <a:extLst>
            <a:ext uri="{FF2B5EF4-FFF2-40B4-BE49-F238E27FC236}">
              <a16:creationId xmlns:a16="http://schemas.microsoft.com/office/drawing/2014/main" id="{FD72AE80-5ECD-4794-9B52-FB8EF3EA209D}"/>
            </a:ext>
          </a:extLst>
        </xdr:cNvPr>
        <xdr:cNvSpPr txBox="1"/>
      </xdr:nvSpPr>
      <xdr:spPr>
        <a:xfrm>
          <a:off x="15163346"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1" name="直線コネクタ 450">
          <a:extLst>
            <a:ext uri="{FF2B5EF4-FFF2-40B4-BE49-F238E27FC236}">
              <a16:creationId xmlns:a16="http://schemas.microsoft.com/office/drawing/2014/main" id="{CCD86A1A-578E-4FC2-9D81-E1E60DF3E4B7}"/>
            </a:ext>
          </a:extLst>
        </xdr:cNvPr>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52" name="テキスト ボックス 451">
          <a:extLst>
            <a:ext uri="{FF2B5EF4-FFF2-40B4-BE49-F238E27FC236}">
              <a16:creationId xmlns:a16="http://schemas.microsoft.com/office/drawing/2014/main" id="{98E98D0D-1DF9-4ECB-8134-7148A99E0469}"/>
            </a:ext>
          </a:extLst>
        </xdr:cNvPr>
        <xdr:cNvSpPr txBox="1"/>
      </xdr:nvSpPr>
      <xdr:spPr>
        <a:xfrm>
          <a:off x="151633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3" name="【学校施設】&#10;一人当たり面積グラフ枠">
          <a:extLst>
            <a:ext uri="{FF2B5EF4-FFF2-40B4-BE49-F238E27FC236}">
              <a16:creationId xmlns:a16="http://schemas.microsoft.com/office/drawing/2014/main" id="{DCDFC92B-D285-45B1-940B-816CE3BA8775}"/>
            </a:ext>
          </a:extLst>
        </xdr:cNvPr>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109728</xdr:rowOff>
    </xdr:from>
    <xdr:to>
      <xdr:col>116</xdr:col>
      <xdr:colOff>62864</xdr:colOff>
      <xdr:row>64</xdr:row>
      <xdr:rowOff>57150</xdr:rowOff>
    </xdr:to>
    <xdr:cxnSp macro="">
      <xdr:nvCxnSpPr>
        <xdr:cNvPr id="454" name="直線コネクタ 453">
          <a:extLst>
            <a:ext uri="{FF2B5EF4-FFF2-40B4-BE49-F238E27FC236}">
              <a16:creationId xmlns:a16="http://schemas.microsoft.com/office/drawing/2014/main" id="{823986D0-CB43-48C7-B2A3-9B8E29F7E355}"/>
            </a:ext>
          </a:extLst>
        </xdr:cNvPr>
        <xdr:cNvCxnSpPr/>
      </xdr:nvCxnSpPr>
      <xdr:spPr>
        <a:xfrm flipV="1">
          <a:off x="18846164" y="9539478"/>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60977</xdr:rowOff>
    </xdr:from>
    <xdr:ext cx="469744" cy="259045"/>
    <xdr:sp macro="" textlink="">
      <xdr:nvSpPr>
        <xdr:cNvPr id="455" name="【学校施設】&#10;一人当たり面積最小値テキスト">
          <a:extLst>
            <a:ext uri="{FF2B5EF4-FFF2-40B4-BE49-F238E27FC236}">
              <a16:creationId xmlns:a16="http://schemas.microsoft.com/office/drawing/2014/main" id="{88721250-4DD2-4F66-95F6-07E27090F548}"/>
            </a:ext>
          </a:extLst>
        </xdr:cNvPr>
        <xdr:cNvSpPr txBox="1"/>
      </xdr:nvSpPr>
      <xdr:spPr>
        <a:xfrm>
          <a:off x="18884900"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57150</xdr:rowOff>
    </xdr:from>
    <xdr:to>
      <xdr:col>116</xdr:col>
      <xdr:colOff>152400</xdr:colOff>
      <xdr:row>64</xdr:row>
      <xdr:rowOff>57150</xdr:rowOff>
    </xdr:to>
    <xdr:cxnSp macro="">
      <xdr:nvCxnSpPr>
        <xdr:cNvPr id="456" name="直線コネクタ 455">
          <a:extLst>
            <a:ext uri="{FF2B5EF4-FFF2-40B4-BE49-F238E27FC236}">
              <a16:creationId xmlns:a16="http://schemas.microsoft.com/office/drawing/2014/main" id="{74230176-8471-4B03-846B-CBC79486FDF8}"/>
            </a:ext>
          </a:extLst>
        </xdr:cNvPr>
        <xdr:cNvCxnSpPr/>
      </xdr:nvCxnSpPr>
      <xdr:spPr>
        <a:xfrm>
          <a:off x="18786475" y="1102995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56405</xdr:rowOff>
    </xdr:from>
    <xdr:ext cx="469744" cy="259045"/>
    <xdr:sp macro="" textlink="">
      <xdr:nvSpPr>
        <xdr:cNvPr id="457" name="【学校施設】&#10;一人当たり面積最大値テキスト">
          <a:extLst>
            <a:ext uri="{FF2B5EF4-FFF2-40B4-BE49-F238E27FC236}">
              <a16:creationId xmlns:a16="http://schemas.microsoft.com/office/drawing/2014/main" id="{0DA5DB5B-7790-42F8-BB08-9665B495AD43}"/>
            </a:ext>
          </a:extLst>
        </xdr:cNvPr>
        <xdr:cNvSpPr txBox="1"/>
      </xdr:nvSpPr>
      <xdr:spPr>
        <a:xfrm>
          <a:off x="18884900" y="9314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109728</xdr:rowOff>
    </xdr:from>
    <xdr:to>
      <xdr:col>116</xdr:col>
      <xdr:colOff>152400</xdr:colOff>
      <xdr:row>55</xdr:row>
      <xdr:rowOff>109728</xdr:rowOff>
    </xdr:to>
    <xdr:cxnSp macro="">
      <xdr:nvCxnSpPr>
        <xdr:cNvPr id="458" name="直線コネクタ 457">
          <a:extLst>
            <a:ext uri="{FF2B5EF4-FFF2-40B4-BE49-F238E27FC236}">
              <a16:creationId xmlns:a16="http://schemas.microsoft.com/office/drawing/2014/main" id="{E092A6D5-CCE1-4BB1-8501-70D74D880ABD}"/>
            </a:ext>
          </a:extLst>
        </xdr:cNvPr>
        <xdr:cNvCxnSpPr/>
      </xdr:nvCxnSpPr>
      <xdr:spPr>
        <a:xfrm>
          <a:off x="18786475" y="953947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126611</xdr:rowOff>
    </xdr:from>
    <xdr:ext cx="469744" cy="259045"/>
    <xdr:sp macro="" textlink="">
      <xdr:nvSpPr>
        <xdr:cNvPr id="459" name="【学校施設】&#10;一人当たり面積平均値テキスト">
          <a:extLst>
            <a:ext uri="{FF2B5EF4-FFF2-40B4-BE49-F238E27FC236}">
              <a16:creationId xmlns:a16="http://schemas.microsoft.com/office/drawing/2014/main" id="{DECDBDF4-087C-4E70-AC96-ACCE6A42936A}"/>
            </a:ext>
          </a:extLst>
        </xdr:cNvPr>
        <xdr:cNvSpPr txBox="1"/>
      </xdr:nvSpPr>
      <xdr:spPr>
        <a:xfrm>
          <a:off x="18884900" y="10585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103734</xdr:rowOff>
    </xdr:from>
    <xdr:to>
      <xdr:col>116</xdr:col>
      <xdr:colOff>114300</xdr:colOff>
      <xdr:row>63</xdr:row>
      <xdr:rowOff>33884</xdr:rowOff>
    </xdr:to>
    <xdr:sp macro="" textlink="">
      <xdr:nvSpPr>
        <xdr:cNvPr id="460" name="フローチャート: 判断 459">
          <a:extLst>
            <a:ext uri="{FF2B5EF4-FFF2-40B4-BE49-F238E27FC236}">
              <a16:creationId xmlns:a16="http://schemas.microsoft.com/office/drawing/2014/main" id="{A8FA86A5-BF62-482F-8D00-8763818AA1A1}"/>
            </a:ext>
          </a:extLst>
        </xdr:cNvPr>
        <xdr:cNvSpPr/>
      </xdr:nvSpPr>
      <xdr:spPr>
        <a:xfrm>
          <a:off x="18796000" y="1073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77674</xdr:rowOff>
    </xdr:from>
    <xdr:to>
      <xdr:col>112</xdr:col>
      <xdr:colOff>38100</xdr:colOff>
      <xdr:row>63</xdr:row>
      <xdr:rowOff>7824</xdr:rowOff>
    </xdr:to>
    <xdr:sp macro="" textlink="">
      <xdr:nvSpPr>
        <xdr:cNvPr id="461" name="フローチャート: 判断 460">
          <a:extLst>
            <a:ext uri="{FF2B5EF4-FFF2-40B4-BE49-F238E27FC236}">
              <a16:creationId xmlns:a16="http://schemas.microsoft.com/office/drawing/2014/main" id="{1506A6B3-B875-44E8-9396-AC6B7DFFD8E1}"/>
            </a:ext>
          </a:extLst>
        </xdr:cNvPr>
        <xdr:cNvSpPr/>
      </xdr:nvSpPr>
      <xdr:spPr>
        <a:xfrm>
          <a:off x="18100675" y="1070757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84531</xdr:rowOff>
    </xdr:from>
    <xdr:to>
      <xdr:col>107</xdr:col>
      <xdr:colOff>101600</xdr:colOff>
      <xdr:row>63</xdr:row>
      <xdr:rowOff>14681</xdr:rowOff>
    </xdr:to>
    <xdr:sp macro="" textlink="">
      <xdr:nvSpPr>
        <xdr:cNvPr id="462" name="フローチャート: 判断 461">
          <a:extLst>
            <a:ext uri="{FF2B5EF4-FFF2-40B4-BE49-F238E27FC236}">
              <a16:creationId xmlns:a16="http://schemas.microsoft.com/office/drawing/2014/main" id="{26D944F0-1DE0-42C8-A505-B7D392400F9F}"/>
            </a:ext>
          </a:extLst>
        </xdr:cNvPr>
        <xdr:cNvSpPr/>
      </xdr:nvSpPr>
      <xdr:spPr>
        <a:xfrm>
          <a:off x="17325975"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21437</xdr:rowOff>
    </xdr:from>
    <xdr:to>
      <xdr:col>102</xdr:col>
      <xdr:colOff>165100</xdr:colOff>
      <xdr:row>62</xdr:row>
      <xdr:rowOff>123037</xdr:rowOff>
    </xdr:to>
    <xdr:sp macro="" textlink="">
      <xdr:nvSpPr>
        <xdr:cNvPr id="463" name="フローチャート: 判断 462">
          <a:extLst>
            <a:ext uri="{FF2B5EF4-FFF2-40B4-BE49-F238E27FC236}">
              <a16:creationId xmlns:a16="http://schemas.microsoft.com/office/drawing/2014/main" id="{07162724-EDAA-4FCC-A5CB-B0EE0950CA33}"/>
            </a:ext>
          </a:extLst>
        </xdr:cNvPr>
        <xdr:cNvSpPr/>
      </xdr:nvSpPr>
      <xdr:spPr>
        <a:xfrm>
          <a:off x="16579850" y="10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64" name="テキスト ボックス 463">
          <a:extLst>
            <a:ext uri="{FF2B5EF4-FFF2-40B4-BE49-F238E27FC236}">
              <a16:creationId xmlns:a16="http://schemas.microsoft.com/office/drawing/2014/main" id="{03796D57-C9F5-402C-8168-2CA6CCCC4AB7}"/>
            </a:ext>
          </a:extLst>
        </xdr:cNvPr>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5" name="テキスト ボックス 464">
          <a:extLst>
            <a:ext uri="{FF2B5EF4-FFF2-40B4-BE49-F238E27FC236}">
              <a16:creationId xmlns:a16="http://schemas.microsoft.com/office/drawing/2014/main" id="{B5545DA6-D644-4A2A-9CB4-EFBA1B61D69F}"/>
            </a:ext>
          </a:extLst>
        </xdr:cNvPr>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6" name="テキスト ボックス 465">
          <a:extLst>
            <a:ext uri="{FF2B5EF4-FFF2-40B4-BE49-F238E27FC236}">
              <a16:creationId xmlns:a16="http://schemas.microsoft.com/office/drawing/2014/main" id="{47A9634A-AD16-484F-9EE5-C00898BB1197}"/>
            </a:ext>
          </a:extLst>
        </xdr:cNvPr>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7" name="テキスト ボックス 466">
          <a:extLst>
            <a:ext uri="{FF2B5EF4-FFF2-40B4-BE49-F238E27FC236}">
              <a16:creationId xmlns:a16="http://schemas.microsoft.com/office/drawing/2014/main" id="{B2CEF99A-4640-49E3-BBCF-9DAE5AF1AF78}"/>
            </a:ext>
          </a:extLst>
        </xdr:cNvPr>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8" name="テキスト ボックス 467">
          <a:extLst>
            <a:ext uri="{FF2B5EF4-FFF2-40B4-BE49-F238E27FC236}">
              <a16:creationId xmlns:a16="http://schemas.microsoft.com/office/drawing/2014/main" id="{E2F32DCE-A125-4BAC-AF57-5A497561D1E6}"/>
            </a:ext>
          </a:extLst>
        </xdr:cNvPr>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10922</xdr:rowOff>
    </xdr:from>
    <xdr:to>
      <xdr:col>116</xdr:col>
      <xdr:colOff>114300</xdr:colOff>
      <xdr:row>63</xdr:row>
      <xdr:rowOff>112522</xdr:rowOff>
    </xdr:to>
    <xdr:sp macro="" textlink="">
      <xdr:nvSpPr>
        <xdr:cNvPr id="469" name="楕円 468">
          <a:extLst>
            <a:ext uri="{FF2B5EF4-FFF2-40B4-BE49-F238E27FC236}">
              <a16:creationId xmlns:a16="http://schemas.microsoft.com/office/drawing/2014/main" id="{D9C75EF2-3577-465D-BB72-7216B16A044A}"/>
            </a:ext>
          </a:extLst>
        </xdr:cNvPr>
        <xdr:cNvSpPr/>
      </xdr:nvSpPr>
      <xdr:spPr>
        <a:xfrm>
          <a:off x="18796000" y="1081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160799</xdr:rowOff>
    </xdr:from>
    <xdr:ext cx="469744" cy="259045"/>
    <xdr:sp macro="" textlink="">
      <xdr:nvSpPr>
        <xdr:cNvPr id="470" name="【学校施設】&#10;一人当たり面積該当値テキスト">
          <a:extLst>
            <a:ext uri="{FF2B5EF4-FFF2-40B4-BE49-F238E27FC236}">
              <a16:creationId xmlns:a16="http://schemas.microsoft.com/office/drawing/2014/main" id="{AAE5CF69-F3AA-4CBD-BFAB-D4E4C971A4E4}"/>
            </a:ext>
          </a:extLst>
        </xdr:cNvPr>
        <xdr:cNvSpPr txBox="1"/>
      </xdr:nvSpPr>
      <xdr:spPr>
        <a:xfrm>
          <a:off x="18884900" y="1079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49784</xdr:rowOff>
    </xdr:from>
    <xdr:to>
      <xdr:col>112</xdr:col>
      <xdr:colOff>38100</xdr:colOff>
      <xdr:row>63</xdr:row>
      <xdr:rowOff>151384</xdr:rowOff>
    </xdr:to>
    <xdr:sp macro="" textlink="">
      <xdr:nvSpPr>
        <xdr:cNvPr id="471" name="楕円 470">
          <a:extLst>
            <a:ext uri="{FF2B5EF4-FFF2-40B4-BE49-F238E27FC236}">
              <a16:creationId xmlns:a16="http://schemas.microsoft.com/office/drawing/2014/main" id="{D2BF3CB0-27CD-41F1-80A0-3DE2DC568D65}"/>
            </a:ext>
          </a:extLst>
        </xdr:cNvPr>
        <xdr:cNvSpPr/>
      </xdr:nvSpPr>
      <xdr:spPr>
        <a:xfrm>
          <a:off x="18100675" y="1085113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61722</xdr:rowOff>
    </xdr:from>
    <xdr:to>
      <xdr:col>116</xdr:col>
      <xdr:colOff>63500</xdr:colOff>
      <xdr:row>63</xdr:row>
      <xdr:rowOff>100584</xdr:rowOff>
    </xdr:to>
    <xdr:cxnSp macro="">
      <xdr:nvCxnSpPr>
        <xdr:cNvPr id="472" name="直線コネクタ 471">
          <a:extLst>
            <a:ext uri="{FF2B5EF4-FFF2-40B4-BE49-F238E27FC236}">
              <a16:creationId xmlns:a16="http://schemas.microsoft.com/office/drawing/2014/main" id="{AED3D466-D133-4813-9F2E-CFF2A36E665B}"/>
            </a:ext>
          </a:extLst>
        </xdr:cNvPr>
        <xdr:cNvCxnSpPr/>
      </xdr:nvCxnSpPr>
      <xdr:spPr>
        <a:xfrm flipV="1">
          <a:off x="18132425" y="10863072"/>
          <a:ext cx="714375"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26924</xdr:rowOff>
    </xdr:from>
    <xdr:to>
      <xdr:col>107</xdr:col>
      <xdr:colOff>101600</xdr:colOff>
      <xdr:row>63</xdr:row>
      <xdr:rowOff>128524</xdr:rowOff>
    </xdr:to>
    <xdr:sp macro="" textlink="">
      <xdr:nvSpPr>
        <xdr:cNvPr id="473" name="楕円 472">
          <a:extLst>
            <a:ext uri="{FF2B5EF4-FFF2-40B4-BE49-F238E27FC236}">
              <a16:creationId xmlns:a16="http://schemas.microsoft.com/office/drawing/2014/main" id="{C6486605-BBD3-4117-AB42-A724FB22B39C}"/>
            </a:ext>
          </a:extLst>
        </xdr:cNvPr>
        <xdr:cNvSpPr/>
      </xdr:nvSpPr>
      <xdr:spPr>
        <a:xfrm>
          <a:off x="17325975" y="1082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77724</xdr:rowOff>
    </xdr:from>
    <xdr:to>
      <xdr:col>111</xdr:col>
      <xdr:colOff>177800</xdr:colOff>
      <xdr:row>63</xdr:row>
      <xdr:rowOff>100584</xdr:rowOff>
    </xdr:to>
    <xdr:cxnSp macro="">
      <xdr:nvCxnSpPr>
        <xdr:cNvPr id="474" name="直線コネクタ 473">
          <a:extLst>
            <a:ext uri="{FF2B5EF4-FFF2-40B4-BE49-F238E27FC236}">
              <a16:creationId xmlns:a16="http://schemas.microsoft.com/office/drawing/2014/main" id="{DDEDF9F9-8172-49A4-9864-04CF9370EC0E}"/>
            </a:ext>
          </a:extLst>
        </xdr:cNvPr>
        <xdr:cNvCxnSpPr/>
      </xdr:nvCxnSpPr>
      <xdr:spPr>
        <a:xfrm>
          <a:off x="17376775" y="10879074"/>
          <a:ext cx="75565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37897</xdr:rowOff>
    </xdr:from>
    <xdr:to>
      <xdr:col>102</xdr:col>
      <xdr:colOff>165100</xdr:colOff>
      <xdr:row>63</xdr:row>
      <xdr:rowOff>139497</xdr:rowOff>
    </xdr:to>
    <xdr:sp macro="" textlink="">
      <xdr:nvSpPr>
        <xdr:cNvPr id="475" name="楕円 474">
          <a:extLst>
            <a:ext uri="{FF2B5EF4-FFF2-40B4-BE49-F238E27FC236}">
              <a16:creationId xmlns:a16="http://schemas.microsoft.com/office/drawing/2014/main" id="{0BD8E4C2-555D-46A4-9635-5A94C466EC3B}"/>
            </a:ext>
          </a:extLst>
        </xdr:cNvPr>
        <xdr:cNvSpPr/>
      </xdr:nvSpPr>
      <xdr:spPr>
        <a:xfrm>
          <a:off x="16579850" y="1083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77724</xdr:rowOff>
    </xdr:from>
    <xdr:to>
      <xdr:col>107</xdr:col>
      <xdr:colOff>50800</xdr:colOff>
      <xdr:row>63</xdr:row>
      <xdr:rowOff>88697</xdr:rowOff>
    </xdr:to>
    <xdr:cxnSp macro="">
      <xdr:nvCxnSpPr>
        <xdr:cNvPr id="476" name="直線コネクタ 475">
          <a:extLst>
            <a:ext uri="{FF2B5EF4-FFF2-40B4-BE49-F238E27FC236}">
              <a16:creationId xmlns:a16="http://schemas.microsoft.com/office/drawing/2014/main" id="{5E32FFDC-6936-4CFD-8B69-812A6A4985D1}"/>
            </a:ext>
          </a:extLst>
        </xdr:cNvPr>
        <xdr:cNvCxnSpPr/>
      </xdr:nvCxnSpPr>
      <xdr:spPr>
        <a:xfrm flipV="1">
          <a:off x="16630650" y="10879074"/>
          <a:ext cx="746125"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24351</xdr:rowOff>
    </xdr:from>
    <xdr:ext cx="469744" cy="259045"/>
    <xdr:sp macro="" textlink="">
      <xdr:nvSpPr>
        <xdr:cNvPr id="477" name="n_1aveValue【学校施設】&#10;一人当たり面積">
          <a:extLst>
            <a:ext uri="{FF2B5EF4-FFF2-40B4-BE49-F238E27FC236}">
              <a16:creationId xmlns:a16="http://schemas.microsoft.com/office/drawing/2014/main" id="{EC9A43BA-9ED2-4264-9C02-106D7A61DEB2}"/>
            </a:ext>
          </a:extLst>
        </xdr:cNvPr>
        <xdr:cNvSpPr txBox="1"/>
      </xdr:nvSpPr>
      <xdr:spPr>
        <a:xfrm>
          <a:off x="17932477" y="104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31208</xdr:rowOff>
    </xdr:from>
    <xdr:ext cx="469744" cy="259045"/>
    <xdr:sp macro="" textlink="">
      <xdr:nvSpPr>
        <xdr:cNvPr id="478" name="n_2aveValue【学校施設】&#10;一人当たり面積">
          <a:extLst>
            <a:ext uri="{FF2B5EF4-FFF2-40B4-BE49-F238E27FC236}">
              <a16:creationId xmlns:a16="http://schemas.microsoft.com/office/drawing/2014/main" id="{4B8B1A21-5933-459C-B90B-A2F71C4BC99E}"/>
            </a:ext>
          </a:extLst>
        </xdr:cNvPr>
        <xdr:cNvSpPr txBox="1"/>
      </xdr:nvSpPr>
      <xdr:spPr>
        <a:xfrm>
          <a:off x="1717047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139564</xdr:rowOff>
    </xdr:from>
    <xdr:ext cx="469744" cy="259045"/>
    <xdr:sp macro="" textlink="">
      <xdr:nvSpPr>
        <xdr:cNvPr id="479" name="n_3aveValue【学校施設】&#10;一人当たり面積">
          <a:extLst>
            <a:ext uri="{FF2B5EF4-FFF2-40B4-BE49-F238E27FC236}">
              <a16:creationId xmlns:a16="http://schemas.microsoft.com/office/drawing/2014/main" id="{EBABE47A-93A2-4F3A-8194-D801522BBC53}"/>
            </a:ext>
          </a:extLst>
        </xdr:cNvPr>
        <xdr:cNvSpPr txBox="1"/>
      </xdr:nvSpPr>
      <xdr:spPr>
        <a:xfrm>
          <a:off x="16424352" y="1042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142511</xdr:rowOff>
    </xdr:from>
    <xdr:ext cx="469744" cy="259045"/>
    <xdr:sp macro="" textlink="">
      <xdr:nvSpPr>
        <xdr:cNvPr id="480" name="n_1mainValue【学校施設】&#10;一人当たり面積">
          <a:extLst>
            <a:ext uri="{FF2B5EF4-FFF2-40B4-BE49-F238E27FC236}">
              <a16:creationId xmlns:a16="http://schemas.microsoft.com/office/drawing/2014/main" id="{D1529CCC-CD24-460B-8643-116374F0C9F7}"/>
            </a:ext>
          </a:extLst>
        </xdr:cNvPr>
        <xdr:cNvSpPr txBox="1"/>
      </xdr:nvSpPr>
      <xdr:spPr>
        <a:xfrm>
          <a:off x="17932477" y="10943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119651</xdr:rowOff>
    </xdr:from>
    <xdr:ext cx="469744" cy="259045"/>
    <xdr:sp macro="" textlink="">
      <xdr:nvSpPr>
        <xdr:cNvPr id="481" name="n_2mainValue【学校施設】&#10;一人当たり面積">
          <a:extLst>
            <a:ext uri="{FF2B5EF4-FFF2-40B4-BE49-F238E27FC236}">
              <a16:creationId xmlns:a16="http://schemas.microsoft.com/office/drawing/2014/main" id="{C7A71113-0850-46C5-95F0-D4C21FF9FC79}"/>
            </a:ext>
          </a:extLst>
        </xdr:cNvPr>
        <xdr:cNvSpPr txBox="1"/>
      </xdr:nvSpPr>
      <xdr:spPr>
        <a:xfrm>
          <a:off x="17170477" y="1092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130624</xdr:rowOff>
    </xdr:from>
    <xdr:ext cx="469744" cy="259045"/>
    <xdr:sp macro="" textlink="">
      <xdr:nvSpPr>
        <xdr:cNvPr id="482" name="n_3mainValue【学校施設】&#10;一人当たり面積">
          <a:extLst>
            <a:ext uri="{FF2B5EF4-FFF2-40B4-BE49-F238E27FC236}">
              <a16:creationId xmlns:a16="http://schemas.microsoft.com/office/drawing/2014/main" id="{93FD530B-31C5-4A64-8280-51F4844B2D2B}"/>
            </a:ext>
          </a:extLst>
        </xdr:cNvPr>
        <xdr:cNvSpPr txBox="1"/>
      </xdr:nvSpPr>
      <xdr:spPr>
        <a:xfrm>
          <a:off x="16424352" y="1093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3" name="正方形/長方形 482">
          <a:extLst>
            <a:ext uri="{FF2B5EF4-FFF2-40B4-BE49-F238E27FC236}">
              <a16:creationId xmlns:a16="http://schemas.microsoft.com/office/drawing/2014/main" id="{A7350491-15BC-4BDF-80FE-611D669D82BF}"/>
            </a:ext>
          </a:extLst>
        </xdr:cNvPr>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4" name="正方形/長方形 483">
          <a:extLst>
            <a:ext uri="{FF2B5EF4-FFF2-40B4-BE49-F238E27FC236}">
              <a16:creationId xmlns:a16="http://schemas.microsoft.com/office/drawing/2014/main" id="{F57435FF-83C9-47B4-AB04-D8E072169622}"/>
            </a:ext>
          </a:extLst>
        </xdr:cNvPr>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5" name="正方形/長方形 484">
          <a:extLst>
            <a:ext uri="{FF2B5EF4-FFF2-40B4-BE49-F238E27FC236}">
              <a16:creationId xmlns:a16="http://schemas.microsoft.com/office/drawing/2014/main" id="{4A71F5B6-C162-48C6-BBF2-59230E74F59D}"/>
            </a:ext>
          </a:extLst>
        </xdr:cNvPr>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6" name="正方形/長方形 485">
          <a:extLst>
            <a:ext uri="{FF2B5EF4-FFF2-40B4-BE49-F238E27FC236}">
              <a16:creationId xmlns:a16="http://schemas.microsoft.com/office/drawing/2014/main" id="{F40758E8-4A01-4C7D-8BCA-5D04E2C0D133}"/>
            </a:ext>
          </a:extLst>
        </xdr:cNvPr>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7" name="正方形/長方形 486">
          <a:extLst>
            <a:ext uri="{FF2B5EF4-FFF2-40B4-BE49-F238E27FC236}">
              <a16:creationId xmlns:a16="http://schemas.microsoft.com/office/drawing/2014/main" id="{37FE26A1-F0C0-420C-9B13-C9299934DEE6}"/>
            </a:ext>
          </a:extLst>
        </xdr:cNvPr>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8" name="正方形/長方形 487">
          <a:extLst>
            <a:ext uri="{FF2B5EF4-FFF2-40B4-BE49-F238E27FC236}">
              <a16:creationId xmlns:a16="http://schemas.microsoft.com/office/drawing/2014/main" id="{3AF22254-26A9-4113-835D-89B417B76830}"/>
            </a:ext>
          </a:extLst>
        </xdr:cNvPr>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9" name="正方形/長方形 488">
          <a:extLst>
            <a:ext uri="{FF2B5EF4-FFF2-40B4-BE49-F238E27FC236}">
              <a16:creationId xmlns:a16="http://schemas.microsoft.com/office/drawing/2014/main" id="{2D4AE5A5-669D-42A6-BD94-3E43EE4EE9CE}"/>
            </a:ext>
          </a:extLst>
        </xdr:cNvPr>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0" name="正方形/長方形 489">
          <a:extLst>
            <a:ext uri="{FF2B5EF4-FFF2-40B4-BE49-F238E27FC236}">
              <a16:creationId xmlns:a16="http://schemas.microsoft.com/office/drawing/2014/main" id="{FE44C2FB-AC8C-4C0F-8400-52962EA5E414}"/>
            </a:ext>
          </a:extLst>
        </xdr:cNvPr>
        <xdr:cNvSpPr/>
      </xdr:nvSpPr>
      <xdr:spPr>
        <a:xfrm>
          <a:off x="10588625"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1" name="テキスト ボックス 490">
          <a:extLst>
            <a:ext uri="{FF2B5EF4-FFF2-40B4-BE49-F238E27FC236}">
              <a16:creationId xmlns:a16="http://schemas.microsoft.com/office/drawing/2014/main" id="{64B58FCD-A2C6-491B-BE95-8A15244308F4}"/>
            </a:ext>
          </a:extLst>
        </xdr:cNvPr>
        <xdr:cNvSpPr txBox="1"/>
      </xdr:nvSpPr>
      <xdr:spPr>
        <a:xfrm>
          <a:off x="105505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2" name="直線コネクタ 491">
          <a:extLst>
            <a:ext uri="{FF2B5EF4-FFF2-40B4-BE49-F238E27FC236}">
              <a16:creationId xmlns:a16="http://schemas.microsoft.com/office/drawing/2014/main" id="{2BB79B0C-D5EB-400B-8738-FC8B51D872BA}"/>
            </a:ext>
          </a:extLst>
        </xdr:cNvPr>
        <xdr:cNvCxnSpPr/>
      </xdr:nvCxnSpPr>
      <xdr:spPr>
        <a:xfrm>
          <a:off x="10588625" y="1524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93" name="直線コネクタ 492">
          <a:extLst>
            <a:ext uri="{FF2B5EF4-FFF2-40B4-BE49-F238E27FC236}">
              <a16:creationId xmlns:a16="http://schemas.microsoft.com/office/drawing/2014/main" id="{D49A904C-98A7-4AEA-8206-99B31A965DFF}"/>
            </a:ext>
          </a:extLst>
        </xdr:cNvPr>
        <xdr:cNvCxnSpPr/>
      </xdr:nvCxnSpPr>
      <xdr:spPr>
        <a:xfrm>
          <a:off x="10588625" y="1491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94" name="テキスト ボックス 493">
          <a:extLst>
            <a:ext uri="{FF2B5EF4-FFF2-40B4-BE49-F238E27FC236}">
              <a16:creationId xmlns:a16="http://schemas.microsoft.com/office/drawing/2014/main" id="{7B0D6855-ADCD-437E-87EC-B48DCB5EDEFE}"/>
            </a:ext>
          </a:extLst>
        </xdr:cNvPr>
        <xdr:cNvSpPr txBox="1"/>
      </xdr:nvSpPr>
      <xdr:spPr>
        <a:xfrm>
          <a:off x="10306836"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95" name="直線コネクタ 494">
          <a:extLst>
            <a:ext uri="{FF2B5EF4-FFF2-40B4-BE49-F238E27FC236}">
              <a16:creationId xmlns:a16="http://schemas.microsoft.com/office/drawing/2014/main" id="{34992CD5-D8A5-4F66-A85D-96A4F6334168}"/>
            </a:ext>
          </a:extLst>
        </xdr:cNvPr>
        <xdr:cNvCxnSpPr/>
      </xdr:nvCxnSpPr>
      <xdr:spPr>
        <a:xfrm>
          <a:off x="10588625" y="1458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96" name="テキスト ボックス 495">
          <a:extLst>
            <a:ext uri="{FF2B5EF4-FFF2-40B4-BE49-F238E27FC236}">
              <a16:creationId xmlns:a16="http://schemas.microsoft.com/office/drawing/2014/main" id="{A5D55B28-5741-45EF-9923-D8F583476DA2}"/>
            </a:ext>
          </a:extLst>
        </xdr:cNvPr>
        <xdr:cNvSpPr txBox="1"/>
      </xdr:nvSpPr>
      <xdr:spPr>
        <a:xfrm>
          <a:off x="10242716"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97" name="直線コネクタ 496">
          <a:extLst>
            <a:ext uri="{FF2B5EF4-FFF2-40B4-BE49-F238E27FC236}">
              <a16:creationId xmlns:a16="http://schemas.microsoft.com/office/drawing/2014/main" id="{74248073-01A1-454D-94BB-0B4595C83ED9}"/>
            </a:ext>
          </a:extLst>
        </xdr:cNvPr>
        <xdr:cNvCxnSpPr/>
      </xdr:nvCxnSpPr>
      <xdr:spPr>
        <a:xfrm>
          <a:off x="10588625" y="1426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98" name="テキスト ボックス 497">
          <a:extLst>
            <a:ext uri="{FF2B5EF4-FFF2-40B4-BE49-F238E27FC236}">
              <a16:creationId xmlns:a16="http://schemas.microsoft.com/office/drawing/2014/main" id="{DB1BAED6-8DAB-4F7C-88E7-60CF4A7EB5BC}"/>
            </a:ext>
          </a:extLst>
        </xdr:cNvPr>
        <xdr:cNvSpPr txBox="1"/>
      </xdr:nvSpPr>
      <xdr:spPr>
        <a:xfrm>
          <a:off x="10242716"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99" name="直線コネクタ 498">
          <a:extLst>
            <a:ext uri="{FF2B5EF4-FFF2-40B4-BE49-F238E27FC236}">
              <a16:creationId xmlns:a16="http://schemas.microsoft.com/office/drawing/2014/main" id="{68E9290A-7957-480F-9368-B776F62E9BBD}"/>
            </a:ext>
          </a:extLst>
        </xdr:cNvPr>
        <xdr:cNvCxnSpPr/>
      </xdr:nvCxnSpPr>
      <xdr:spPr>
        <a:xfrm>
          <a:off x="10588625" y="1393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00" name="テキスト ボックス 499">
          <a:extLst>
            <a:ext uri="{FF2B5EF4-FFF2-40B4-BE49-F238E27FC236}">
              <a16:creationId xmlns:a16="http://schemas.microsoft.com/office/drawing/2014/main" id="{A4ED860A-CF18-4CE7-ACFD-C0D8488241AC}"/>
            </a:ext>
          </a:extLst>
        </xdr:cNvPr>
        <xdr:cNvSpPr txBox="1"/>
      </xdr:nvSpPr>
      <xdr:spPr>
        <a:xfrm>
          <a:off x="10242716"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01" name="直線コネクタ 500">
          <a:extLst>
            <a:ext uri="{FF2B5EF4-FFF2-40B4-BE49-F238E27FC236}">
              <a16:creationId xmlns:a16="http://schemas.microsoft.com/office/drawing/2014/main" id="{2075082E-24BC-4FBD-A1B7-D26FA52D11D3}"/>
            </a:ext>
          </a:extLst>
        </xdr:cNvPr>
        <xdr:cNvCxnSpPr/>
      </xdr:nvCxnSpPr>
      <xdr:spPr>
        <a:xfrm>
          <a:off x="10588625" y="1360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02" name="テキスト ボックス 501">
          <a:extLst>
            <a:ext uri="{FF2B5EF4-FFF2-40B4-BE49-F238E27FC236}">
              <a16:creationId xmlns:a16="http://schemas.microsoft.com/office/drawing/2014/main" id="{48ABE199-6260-4EEB-A71F-7E3B4C4D9CFC}"/>
            </a:ext>
          </a:extLst>
        </xdr:cNvPr>
        <xdr:cNvSpPr txBox="1"/>
      </xdr:nvSpPr>
      <xdr:spPr>
        <a:xfrm>
          <a:off x="10242716"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03" name="直線コネクタ 502">
          <a:extLst>
            <a:ext uri="{FF2B5EF4-FFF2-40B4-BE49-F238E27FC236}">
              <a16:creationId xmlns:a16="http://schemas.microsoft.com/office/drawing/2014/main" id="{90A8FB4D-D93A-48D8-BA4B-B955C46A243E}"/>
            </a:ext>
          </a:extLst>
        </xdr:cNvPr>
        <xdr:cNvCxnSpPr/>
      </xdr:nvCxnSpPr>
      <xdr:spPr>
        <a:xfrm>
          <a:off x="10588625" y="1328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04" name="テキスト ボックス 503">
          <a:extLst>
            <a:ext uri="{FF2B5EF4-FFF2-40B4-BE49-F238E27FC236}">
              <a16:creationId xmlns:a16="http://schemas.microsoft.com/office/drawing/2014/main" id="{04491227-9809-4466-AEA3-5BFE95B8DFF0}"/>
            </a:ext>
          </a:extLst>
        </xdr:cNvPr>
        <xdr:cNvSpPr txBox="1"/>
      </xdr:nvSpPr>
      <xdr:spPr>
        <a:xfrm>
          <a:off x="10197646"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5" name="直線コネクタ 504">
          <a:extLst>
            <a:ext uri="{FF2B5EF4-FFF2-40B4-BE49-F238E27FC236}">
              <a16:creationId xmlns:a16="http://schemas.microsoft.com/office/drawing/2014/main" id="{F22E7CB6-2D5F-4017-8F44-1374E57B0C35}"/>
            </a:ext>
          </a:extLst>
        </xdr:cNvPr>
        <xdr:cNvCxnSpPr/>
      </xdr:nvCxnSpPr>
      <xdr:spPr>
        <a:xfrm>
          <a:off x="10588625" y="1295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6" name="テキスト ボックス 505">
          <a:extLst>
            <a:ext uri="{FF2B5EF4-FFF2-40B4-BE49-F238E27FC236}">
              <a16:creationId xmlns:a16="http://schemas.microsoft.com/office/drawing/2014/main" id="{74A8D38A-D242-4793-B184-62F6AA57172D}"/>
            </a:ext>
          </a:extLst>
        </xdr:cNvPr>
        <xdr:cNvSpPr txBox="1"/>
      </xdr:nvSpPr>
      <xdr:spPr>
        <a:xfrm>
          <a:off x="101976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07" name="【児童館】&#10;有形固定資産減価償却率グラフ枠">
          <a:extLst>
            <a:ext uri="{FF2B5EF4-FFF2-40B4-BE49-F238E27FC236}">
              <a16:creationId xmlns:a16="http://schemas.microsoft.com/office/drawing/2014/main" id="{1F7D9D8F-F41D-47B8-9B07-9F8B554BF253}"/>
            </a:ext>
          </a:extLst>
        </xdr:cNvPr>
        <xdr:cNvSpPr/>
      </xdr:nvSpPr>
      <xdr:spPr>
        <a:xfrm>
          <a:off x="10588625"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163830</xdr:rowOff>
    </xdr:to>
    <xdr:cxnSp macro="">
      <xdr:nvCxnSpPr>
        <xdr:cNvPr id="508" name="直線コネクタ 507">
          <a:extLst>
            <a:ext uri="{FF2B5EF4-FFF2-40B4-BE49-F238E27FC236}">
              <a16:creationId xmlns:a16="http://schemas.microsoft.com/office/drawing/2014/main" id="{CA25F1DD-F27B-4C6E-BA32-639AB11AD061}"/>
            </a:ext>
          </a:extLst>
        </xdr:cNvPr>
        <xdr:cNvCxnSpPr/>
      </xdr:nvCxnSpPr>
      <xdr:spPr>
        <a:xfrm flipV="1">
          <a:off x="13889989" y="13280571"/>
          <a:ext cx="0" cy="1456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167657</xdr:rowOff>
    </xdr:from>
    <xdr:ext cx="405111" cy="259045"/>
    <xdr:sp macro="" textlink="">
      <xdr:nvSpPr>
        <xdr:cNvPr id="509" name="【児童館】&#10;有形固定資産減価償却率最小値テキスト">
          <a:extLst>
            <a:ext uri="{FF2B5EF4-FFF2-40B4-BE49-F238E27FC236}">
              <a16:creationId xmlns:a16="http://schemas.microsoft.com/office/drawing/2014/main" id="{742802F3-45B3-4C03-AB62-604DAE63F379}"/>
            </a:ext>
          </a:extLst>
        </xdr:cNvPr>
        <xdr:cNvSpPr txBox="1"/>
      </xdr:nvSpPr>
      <xdr:spPr>
        <a:xfrm>
          <a:off x="13928725"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163830</xdr:rowOff>
    </xdr:from>
    <xdr:to>
      <xdr:col>86</xdr:col>
      <xdr:colOff>25400</xdr:colOff>
      <xdr:row>85</xdr:row>
      <xdr:rowOff>163830</xdr:rowOff>
    </xdr:to>
    <xdr:cxnSp macro="">
      <xdr:nvCxnSpPr>
        <xdr:cNvPr id="510" name="直線コネクタ 509">
          <a:extLst>
            <a:ext uri="{FF2B5EF4-FFF2-40B4-BE49-F238E27FC236}">
              <a16:creationId xmlns:a16="http://schemas.microsoft.com/office/drawing/2014/main" id="{46EC6587-B215-4F68-B018-3450E7C5F399}"/>
            </a:ext>
          </a:extLst>
        </xdr:cNvPr>
        <xdr:cNvCxnSpPr/>
      </xdr:nvCxnSpPr>
      <xdr:spPr>
        <a:xfrm>
          <a:off x="13801725" y="1473708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11" name="【児童館】&#10;有形固定資産減価償却率最大値テキスト">
          <a:extLst>
            <a:ext uri="{FF2B5EF4-FFF2-40B4-BE49-F238E27FC236}">
              <a16:creationId xmlns:a16="http://schemas.microsoft.com/office/drawing/2014/main" id="{B538812F-ED90-4C46-8528-488CCEE835F2}"/>
            </a:ext>
          </a:extLst>
        </xdr:cNvPr>
        <xdr:cNvSpPr txBox="1"/>
      </xdr:nvSpPr>
      <xdr:spPr>
        <a:xfrm>
          <a:off x="13928725"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12" name="直線コネクタ 511">
          <a:extLst>
            <a:ext uri="{FF2B5EF4-FFF2-40B4-BE49-F238E27FC236}">
              <a16:creationId xmlns:a16="http://schemas.microsoft.com/office/drawing/2014/main" id="{9110EC2E-F189-4B92-82D1-34FA796147B7}"/>
            </a:ext>
          </a:extLst>
        </xdr:cNvPr>
        <xdr:cNvCxnSpPr/>
      </xdr:nvCxnSpPr>
      <xdr:spPr>
        <a:xfrm>
          <a:off x="13801725" y="1328057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96719</xdr:rowOff>
    </xdr:from>
    <xdr:ext cx="405111" cy="259045"/>
    <xdr:sp macro="" textlink="">
      <xdr:nvSpPr>
        <xdr:cNvPr id="513" name="【児童館】&#10;有形固定資産減価償却率平均値テキスト">
          <a:extLst>
            <a:ext uri="{FF2B5EF4-FFF2-40B4-BE49-F238E27FC236}">
              <a16:creationId xmlns:a16="http://schemas.microsoft.com/office/drawing/2014/main" id="{F2D7E9CD-8B93-4483-9838-C1FEA8F3BF00}"/>
            </a:ext>
          </a:extLst>
        </xdr:cNvPr>
        <xdr:cNvSpPr txBox="1"/>
      </xdr:nvSpPr>
      <xdr:spPr>
        <a:xfrm>
          <a:off x="13928725" y="138127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73842</xdr:rowOff>
    </xdr:from>
    <xdr:to>
      <xdr:col>85</xdr:col>
      <xdr:colOff>177800</xdr:colOff>
      <xdr:row>82</xdr:row>
      <xdr:rowOff>3992</xdr:rowOff>
    </xdr:to>
    <xdr:sp macro="" textlink="">
      <xdr:nvSpPr>
        <xdr:cNvPr id="514" name="フローチャート: 判断 513">
          <a:extLst>
            <a:ext uri="{FF2B5EF4-FFF2-40B4-BE49-F238E27FC236}">
              <a16:creationId xmlns:a16="http://schemas.microsoft.com/office/drawing/2014/main" id="{9BA927D7-4EC3-47AB-A0B0-CEA8B2E06501}"/>
            </a:ext>
          </a:extLst>
        </xdr:cNvPr>
        <xdr:cNvSpPr/>
      </xdr:nvSpPr>
      <xdr:spPr>
        <a:xfrm>
          <a:off x="13839825" y="1396129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78739</xdr:rowOff>
    </xdr:from>
    <xdr:to>
      <xdr:col>81</xdr:col>
      <xdr:colOff>101600</xdr:colOff>
      <xdr:row>82</xdr:row>
      <xdr:rowOff>8889</xdr:rowOff>
    </xdr:to>
    <xdr:sp macro="" textlink="">
      <xdr:nvSpPr>
        <xdr:cNvPr id="515" name="フローチャート: 判断 514">
          <a:extLst>
            <a:ext uri="{FF2B5EF4-FFF2-40B4-BE49-F238E27FC236}">
              <a16:creationId xmlns:a16="http://schemas.microsoft.com/office/drawing/2014/main" id="{D99B5B18-07E6-43F7-B6D7-9E3CB64DAAEB}"/>
            </a:ext>
          </a:extLst>
        </xdr:cNvPr>
        <xdr:cNvSpPr/>
      </xdr:nvSpPr>
      <xdr:spPr>
        <a:xfrm>
          <a:off x="13115925"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91802</xdr:rowOff>
    </xdr:from>
    <xdr:to>
      <xdr:col>76</xdr:col>
      <xdr:colOff>165100</xdr:colOff>
      <xdr:row>82</xdr:row>
      <xdr:rowOff>21952</xdr:rowOff>
    </xdr:to>
    <xdr:sp macro="" textlink="">
      <xdr:nvSpPr>
        <xdr:cNvPr id="516" name="フローチャート: 判断 515">
          <a:extLst>
            <a:ext uri="{FF2B5EF4-FFF2-40B4-BE49-F238E27FC236}">
              <a16:creationId xmlns:a16="http://schemas.microsoft.com/office/drawing/2014/main" id="{D9968A73-18FF-4A18-B1CF-0A10A546DE5B}"/>
            </a:ext>
          </a:extLst>
        </xdr:cNvPr>
        <xdr:cNvSpPr/>
      </xdr:nvSpPr>
      <xdr:spPr>
        <a:xfrm>
          <a:off x="12369800" y="1397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72208</xdr:rowOff>
    </xdr:from>
    <xdr:to>
      <xdr:col>72</xdr:col>
      <xdr:colOff>38100</xdr:colOff>
      <xdr:row>83</xdr:row>
      <xdr:rowOff>2358</xdr:rowOff>
    </xdr:to>
    <xdr:sp macro="" textlink="">
      <xdr:nvSpPr>
        <xdr:cNvPr id="517" name="フローチャート: 判断 516">
          <a:extLst>
            <a:ext uri="{FF2B5EF4-FFF2-40B4-BE49-F238E27FC236}">
              <a16:creationId xmlns:a16="http://schemas.microsoft.com/office/drawing/2014/main" id="{FE3F5760-8A13-4F58-A2C5-7CD33393C4C9}"/>
            </a:ext>
          </a:extLst>
        </xdr:cNvPr>
        <xdr:cNvSpPr/>
      </xdr:nvSpPr>
      <xdr:spPr>
        <a:xfrm>
          <a:off x="11623675" y="1413110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18" name="テキスト ボックス 517">
          <a:extLst>
            <a:ext uri="{FF2B5EF4-FFF2-40B4-BE49-F238E27FC236}">
              <a16:creationId xmlns:a16="http://schemas.microsoft.com/office/drawing/2014/main" id="{7675C4E3-35C4-45BF-B75C-FE0ADB2CCD66}"/>
            </a:ext>
          </a:extLst>
        </xdr:cNvPr>
        <xdr:cNvSpPr txBox="1"/>
      </xdr:nvSpPr>
      <xdr:spPr>
        <a:xfrm>
          <a:off x="13728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19" name="テキスト ボックス 518">
          <a:extLst>
            <a:ext uri="{FF2B5EF4-FFF2-40B4-BE49-F238E27FC236}">
              <a16:creationId xmlns:a16="http://schemas.microsoft.com/office/drawing/2014/main" id="{4632AB48-C928-483F-9868-A8F6CC532D4B}"/>
            </a:ext>
          </a:extLst>
        </xdr:cNvPr>
        <xdr:cNvSpPr txBox="1"/>
      </xdr:nvSpPr>
      <xdr:spPr>
        <a:xfrm>
          <a:off x="1300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0" name="テキスト ボックス 519">
          <a:extLst>
            <a:ext uri="{FF2B5EF4-FFF2-40B4-BE49-F238E27FC236}">
              <a16:creationId xmlns:a16="http://schemas.microsoft.com/office/drawing/2014/main" id="{AA8AE0F1-1EBF-46D3-B9E4-D5A40BB975B9}"/>
            </a:ext>
          </a:extLst>
        </xdr:cNvPr>
        <xdr:cNvSpPr txBox="1"/>
      </xdr:nvSpPr>
      <xdr:spPr>
        <a:xfrm>
          <a:off x="12258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1" name="テキスト ボックス 520">
          <a:extLst>
            <a:ext uri="{FF2B5EF4-FFF2-40B4-BE49-F238E27FC236}">
              <a16:creationId xmlns:a16="http://schemas.microsoft.com/office/drawing/2014/main" id="{A8C24254-C7C1-41F5-A47A-4141594DECC7}"/>
            </a:ext>
          </a:extLst>
        </xdr:cNvPr>
        <xdr:cNvSpPr txBox="1"/>
      </xdr:nvSpPr>
      <xdr:spPr>
        <a:xfrm>
          <a:off x="11493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2" name="テキスト ボックス 521">
          <a:extLst>
            <a:ext uri="{FF2B5EF4-FFF2-40B4-BE49-F238E27FC236}">
              <a16:creationId xmlns:a16="http://schemas.microsoft.com/office/drawing/2014/main" id="{CAAFCE00-B41A-4497-81F9-6D5A8A36CBB6}"/>
            </a:ext>
          </a:extLst>
        </xdr:cNvPr>
        <xdr:cNvSpPr txBox="1"/>
      </xdr:nvSpPr>
      <xdr:spPr>
        <a:xfrm>
          <a:off x="10737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1995</xdr:rowOff>
    </xdr:from>
    <xdr:to>
      <xdr:col>85</xdr:col>
      <xdr:colOff>177800</xdr:colOff>
      <xdr:row>82</xdr:row>
      <xdr:rowOff>103595</xdr:rowOff>
    </xdr:to>
    <xdr:sp macro="" textlink="">
      <xdr:nvSpPr>
        <xdr:cNvPr id="523" name="楕円 522">
          <a:extLst>
            <a:ext uri="{FF2B5EF4-FFF2-40B4-BE49-F238E27FC236}">
              <a16:creationId xmlns:a16="http://schemas.microsoft.com/office/drawing/2014/main" id="{1AFBE950-4C93-4B84-9AF3-99773DD023A5}"/>
            </a:ext>
          </a:extLst>
        </xdr:cNvPr>
        <xdr:cNvSpPr/>
      </xdr:nvSpPr>
      <xdr:spPr>
        <a:xfrm>
          <a:off x="13839825" y="140608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151872</xdr:rowOff>
    </xdr:from>
    <xdr:ext cx="405111" cy="259045"/>
    <xdr:sp macro="" textlink="">
      <xdr:nvSpPr>
        <xdr:cNvPr id="524" name="【児童館】&#10;有形固定資産減価償却率該当値テキスト">
          <a:extLst>
            <a:ext uri="{FF2B5EF4-FFF2-40B4-BE49-F238E27FC236}">
              <a16:creationId xmlns:a16="http://schemas.microsoft.com/office/drawing/2014/main" id="{26A76AB6-64DD-40A7-8204-D44FFB7A5325}"/>
            </a:ext>
          </a:extLst>
        </xdr:cNvPr>
        <xdr:cNvSpPr txBox="1"/>
      </xdr:nvSpPr>
      <xdr:spPr>
        <a:xfrm>
          <a:off x="13928725" y="14039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6894</xdr:rowOff>
    </xdr:from>
    <xdr:to>
      <xdr:col>81</xdr:col>
      <xdr:colOff>101600</xdr:colOff>
      <xdr:row>82</xdr:row>
      <xdr:rowOff>108494</xdr:rowOff>
    </xdr:to>
    <xdr:sp macro="" textlink="">
      <xdr:nvSpPr>
        <xdr:cNvPr id="525" name="楕円 524">
          <a:extLst>
            <a:ext uri="{FF2B5EF4-FFF2-40B4-BE49-F238E27FC236}">
              <a16:creationId xmlns:a16="http://schemas.microsoft.com/office/drawing/2014/main" id="{047A680A-22A0-4EDC-B809-5B17A97429CC}"/>
            </a:ext>
          </a:extLst>
        </xdr:cNvPr>
        <xdr:cNvSpPr/>
      </xdr:nvSpPr>
      <xdr:spPr>
        <a:xfrm>
          <a:off x="13115925" y="1406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52795</xdr:rowOff>
    </xdr:from>
    <xdr:to>
      <xdr:col>85</xdr:col>
      <xdr:colOff>127000</xdr:colOff>
      <xdr:row>82</xdr:row>
      <xdr:rowOff>57694</xdr:rowOff>
    </xdr:to>
    <xdr:cxnSp macro="">
      <xdr:nvCxnSpPr>
        <xdr:cNvPr id="526" name="直線コネクタ 525">
          <a:extLst>
            <a:ext uri="{FF2B5EF4-FFF2-40B4-BE49-F238E27FC236}">
              <a16:creationId xmlns:a16="http://schemas.microsoft.com/office/drawing/2014/main" id="{737E3074-692A-4E01-B00D-8BF9E4DCBFA9}"/>
            </a:ext>
          </a:extLst>
        </xdr:cNvPr>
        <xdr:cNvCxnSpPr/>
      </xdr:nvCxnSpPr>
      <xdr:spPr>
        <a:xfrm flipV="1">
          <a:off x="13166725" y="14111695"/>
          <a:ext cx="7239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41184</xdr:rowOff>
    </xdr:from>
    <xdr:to>
      <xdr:col>76</xdr:col>
      <xdr:colOff>165100</xdr:colOff>
      <xdr:row>80</xdr:row>
      <xdr:rowOff>142784</xdr:rowOff>
    </xdr:to>
    <xdr:sp macro="" textlink="">
      <xdr:nvSpPr>
        <xdr:cNvPr id="527" name="楕円 526">
          <a:extLst>
            <a:ext uri="{FF2B5EF4-FFF2-40B4-BE49-F238E27FC236}">
              <a16:creationId xmlns:a16="http://schemas.microsoft.com/office/drawing/2014/main" id="{FEAF63A7-F135-45D2-AFC0-875FDC8600F2}"/>
            </a:ext>
          </a:extLst>
        </xdr:cNvPr>
        <xdr:cNvSpPr/>
      </xdr:nvSpPr>
      <xdr:spPr>
        <a:xfrm>
          <a:off x="12369800" y="1375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91984</xdr:rowOff>
    </xdr:from>
    <xdr:to>
      <xdr:col>81</xdr:col>
      <xdr:colOff>50800</xdr:colOff>
      <xdr:row>82</xdr:row>
      <xdr:rowOff>57694</xdr:rowOff>
    </xdr:to>
    <xdr:cxnSp macro="">
      <xdr:nvCxnSpPr>
        <xdr:cNvPr id="528" name="直線コネクタ 527">
          <a:extLst>
            <a:ext uri="{FF2B5EF4-FFF2-40B4-BE49-F238E27FC236}">
              <a16:creationId xmlns:a16="http://schemas.microsoft.com/office/drawing/2014/main" id="{C2ECD4AE-5F49-4B9B-BBD5-909690374221}"/>
            </a:ext>
          </a:extLst>
        </xdr:cNvPr>
        <xdr:cNvCxnSpPr/>
      </xdr:nvCxnSpPr>
      <xdr:spPr>
        <a:xfrm>
          <a:off x="12420600" y="13807984"/>
          <a:ext cx="746125" cy="30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85271</xdr:rowOff>
    </xdr:from>
    <xdr:to>
      <xdr:col>72</xdr:col>
      <xdr:colOff>38100</xdr:colOff>
      <xdr:row>81</xdr:row>
      <xdr:rowOff>15421</xdr:rowOff>
    </xdr:to>
    <xdr:sp macro="" textlink="">
      <xdr:nvSpPr>
        <xdr:cNvPr id="529" name="楕円 528">
          <a:extLst>
            <a:ext uri="{FF2B5EF4-FFF2-40B4-BE49-F238E27FC236}">
              <a16:creationId xmlns:a16="http://schemas.microsoft.com/office/drawing/2014/main" id="{C7A3C19A-F0A1-4D40-9C32-AFD95B35F119}"/>
            </a:ext>
          </a:extLst>
        </xdr:cNvPr>
        <xdr:cNvSpPr/>
      </xdr:nvSpPr>
      <xdr:spPr>
        <a:xfrm>
          <a:off x="11623675" y="1380127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91984</xdr:rowOff>
    </xdr:from>
    <xdr:to>
      <xdr:col>76</xdr:col>
      <xdr:colOff>114300</xdr:colOff>
      <xdr:row>80</xdr:row>
      <xdr:rowOff>136071</xdr:rowOff>
    </xdr:to>
    <xdr:cxnSp macro="">
      <xdr:nvCxnSpPr>
        <xdr:cNvPr id="530" name="直線コネクタ 529">
          <a:extLst>
            <a:ext uri="{FF2B5EF4-FFF2-40B4-BE49-F238E27FC236}">
              <a16:creationId xmlns:a16="http://schemas.microsoft.com/office/drawing/2014/main" id="{1564AF69-8F62-41CF-A5FA-CE967C8A8B26}"/>
            </a:ext>
          </a:extLst>
        </xdr:cNvPr>
        <xdr:cNvCxnSpPr/>
      </xdr:nvCxnSpPr>
      <xdr:spPr>
        <a:xfrm flipV="1">
          <a:off x="11655425" y="13807984"/>
          <a:ext cx="765175"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25416</xdr:rowOff>
    </xdr:from>
    <xdr:ext cx="405111" cy="259045"/>
    <xdr:sp macro="" textlink="">
      <xdr:nvSpPr>
        <xdr:cNvPr id="531" name="n_1aveValue【児童館】&#10;有形固定資産減価償却率">
          <a:extLst>
            <a:ext uri="{FF2B5EF4-FFF2-40B4-BE49-F238E27FC236}">
              <a16:creationId xmlns:a16="http://schemas.microsoft.com/office/drawing/2014/main" id="{0879BEAE-E449-4212-8DD1-9C7FFA69B88D}"/>
            </a:ext>
          </a:extLst>
        </xdr:cNvPr>
        <xdr:cNvSpPr txBox="1"/>
      </xdr:nvSpPr>
      <xdr:spPr>
        <a:xfrm>
          <a:off x="129800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13079</xdr:rowOff>
    </xdr:from>
    <xdr:ext cx="405111" cy="259045"/>
    <xdr:sp macro="" textlink="">
      <xdr:nvSpPr>
        <xdr:cNvPr id="532" name="n_2aveValue【児童館】&#10;有形固定資産減価償却率">
          <a:extLst>
            <a:ext uri="{FF2B5EF4-FFF2-40B4-BE49-F238E27FC236}">
              <a16:creationId xmlns:a16="http://schemas.microsoft.com/office/drawing/2014/main" id="{8A337814-D337-4FDF-88C7-407F18F19CA2}"/>
            </a:ext>
          </a:extLst>
        </xdr:cNvPr>
        <xdr:cNvSpPr txBox="1"/>
      </xdr:nvSpPr>
      <xdr:spPr>
        <a:xfrm>
          <a:off x="12246619" y="14071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164935</xdr:rowOff>
    </xdr:from>
    <xdr:ext cx="405111" cy="259045"/>
    <xdr:sp macro="" textlink="">
      <xdr:nvSpPr>
        <xdr:cNvPr id="533" name="n_3aveValue【児童館】&#10;有形固定資産減価償却率">
          <a:extLst>
            <a:ext uri="{FF2B5EF4-FFF2-40B4-BE49-F238E27FC236}">
              <a16:creationId xmlns:a16="http://schemas.microsoft.com/office/drawing/2014/main" id="{60764145-C5B1-4A1F-A4AC-42DDAD7B62C3}"/>
            </a:ext>
          </a:extLst>
        </xdr:cNvPr>
        <xdr:cNvSpPr txBox="1"/>
      </xdr:nvSpPr>
      <xdr:spPr>
        <a:xfrm>
          <a:off x="11500494" y="14223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99621</xdr:rowOff>
    </xdr:from>
    <xdr:ext cx="405111" cy="259045"/>
    <xdr:sp macro="" textlink="">
      <xdr:nvSpPr>
        <xdr:cNvPr id="534" name="n_1mainValue【児童館】&#10;有形固定資産減価償却率">
          <a:extLst>
            <a:ext uri="{FF2B5EF4-FFF2-40B4-BE49-F238E27FC236}">
              <a16:creationId xmlns:a16="http://schemas.microsoft.com/office/drawing/2014/main" id="{D0004755-89BF-405C-B632-660D372B15C4}"/>
            </a:ext>
          </a:extLst>
        </xdr:cNvPr>
        <xdr:cNvSpPr txBox="1"/>
      </xdr:nvSpPr>
      <xdr:spPr>
        <a:xfrm>
          <a:off x="12980044" y="1415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159311</xdr:rowOff>
    </xdr:from>
    <xdr:ext cx="405111" cy="259045"/>
    <xdr:sp macro="" textlink="">
      <xdr:nvSpPr>
        <xdr:cNvPr id="535" name="n_2mainValue【児童館】&#10;有形固定資産減価償却率">
          <a:extLst>
            <a:ext uri="{FF2B5EF4-FFF2-40B4-BE49-F238E27FC236}">
              <a16:creationId xmlns:a16="http://schemas.microsoft.com/office/drawing/2014/main" id="{E774E56C-1EE6-4A47-92FE-CAB6ADB30977}"/>
            </a:ext>
          </a:extLst>
        </xdr:cNvPr>
        <xdr:cNvSpPr txBox="1"/>
      </xdr:nvSpPr>
      <xdr:spPr>
        <a:xfrm>
          <a:off x="12246619" y="1353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31948</xdr:rowOff>
    </xdr:from>
    <xdr:ext cx="405111" cy="259045"/>
    <xdr:sp macro="" textlink="">
      <xdr:nvSpPr>
        <xdr:cNvPr id="536" name="n_3mainValue【児童館】&#10;有形固定資産減価償却率">
          <a:extLst>
            <a:ext uri="{FF2B5EF4-FFF2-40B4-BE49-F238E27FC236}">
              <a16:creationId xmlns:a16="http://schemas.microsoft.com/office/drawing/2014/main" id="{B83DBFAC-A006-488A-8125-68716069851F}"/>
            </a:ext>
          </a:extLst>
        </xdr:cNvPr>
        <xdr:cNvSpPr txBox="1"/>
      </xdr:nvSpPr>
      <xdr:spPr>
        <a:xfrm>
          <a:off x="11500494" y="13576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7" name="正方形/長方形 536">
          <a:extLst>
            <a:ext uri="{FF2B5EF4-FFF2-40B4-BE49-F238E27FC236}">
              <a16:creationId xmlns:a16="http://schemas.microsoft.com/office/drawing/2014/main" id="{1009F8C0-30F1-4DBD-A93F-873152549E03}"/>
            </a:ext>
          </a:extLst>
        </xdr:cNvPr>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8" name="正方形/長方形 537">
          <a:extLst>
            <a:ext uri="{FF2B5EF4-FFF2-40B4-BE49-F238E27FC236}">
              <a16:creationId xmlns:a16="http://schemas.microsoft.com/office/drawing/2014/main" id="{70BF739F-7177-48A3-999D-975061343667}"/>
            </a:ext>
          </a:extLst>
        </xdr:cNvPr>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9" name="正方形/長方形 538">
          <a:extLst>
            <a:ext uri="{FF2B5EF4-FFF2-40B4-BE49-F238E27FC236}">
              <a16:creationId xmlns:a16="http://schemas.microsoft.com/office/drawing/2014/main" id="{A013B2E2-17BD-4535-952E-E0457C43607D}"/>
            </a:ext>
          </a:extLst>
        </xdr:cNvPr>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0" name="正方形/長方形 539">
          <a:extLst>
            <a:ext uri="{FF2B5EF4-FFF2-40B4-BE49-F238E27FC236}">
              <a16:creationId xmlns:a16="http://schemas.microsoft.com/office/drawing/2014/main" id="{CCB64264-3413-4310-9A45-A791C43C9D6E}"/>
            </a:ext>
          </a:extLst>
        </xdr:cNvPr>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1" name="正方形/長方形 540">
          <a:extLst>
            <a:ext uri="{FF2B5EF4-FFF2-40B4-BE49-F238E27FC236}">
              <a16:creationId xmlns:a16="http://schemas.microsoft.com/office/drawing/2014/main" id="{B0B52587-DE6D-4241-9984-891F1E9FC9EA}"/>
            </a:ext>
          </a:extLst>
        </xdr:cNvPr>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2" name="正方形/長方形 541">
          <a:extLst>
            <a:ext uri="{FF2B5EF4-FFF2-40B4-BE49-F238E27FC236}">
              <a16:creationId xmlns:a16="http://schemas.microsoft.com/office/drawing/2014/main" id="{43ABFACB-1453-43E4-B76D-A7FA51725E5E}"/>
            </a:ext>
          </a:extLst>
        </xdr:cNvPr>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3" name="正方形/長方形 542">
          <a:extLst>
            <a:ext uri="{FF2B5EF4-FFF2-40B4-BE49-F238E27FC236}">
              <a16:creationId xmlns:a16="http://schemas.microsoft.com/office/drawing/2014/main" id="{9077FA50-9997-475F-83AF-D4BD24AC2040}"/>
            </a:ext>
          </a:extLst>
        </xdr:cNvPr>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4" name="正方形/長方形 543">
          <a:extLst>
            <a:ext uri="{FF2B5EF4-FFF2-40B4-BE49-F238E27FC236}">
              <a16:creationId xmlns:a16="http://schemas.microsoft.com/office/drawing/2014/main" id="{2FDF46F8-518E-494C-A39F-E380F093D13A}"/>
            </a:ext>
          </a:extLst>
        </xdr:cNvPr>
        <xdr:cNvSpPr/>
      </xdr:nvSpPr>
      <xdr:spPr>
        <a:xfrm>
          <a:off x="155448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5" name="テキスト ボックス 544">
          <a:extLst>
            <a:ext uri="{FF2B5EF4-FFF2-40B4-BE49-F238E27FC236}">
              <a16:creationId xmlns:a16="http://schemas.microsoft.com/office/drawing/2014/main" id="{C0BCD5F6-137F-44E2-8BB1-545F5C1753EF}"/>
            </a:ext>
          </a:extLst>
        </xdr:cNvPr>
        <xdr:cNvSpPr txBox="1"/>
      </xdr:nvSpPr>
      <xdr:spPr>
        <a:xfrm>
          <a:off x="1553527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6" name="直線コネクタ 545">
          <a:extLst>
            <a:ext uri="{FF2B5EF4-FFF2-40B4-BE49-F238E27FC236}">
              <a16:creationId xmlns:a16="http://schemas.microsoft.com/office/drawing/2014/main" id="{DCF3EFFB-80CF-41F2-B083-BEEAEB8098C5}"/>
            </a:ext>
          </a:extLst>
        </xdr:cNvPr>
        <xdr:cNvCxnSpPr/>
      </xdr:nvCxnSpPr>
      <xdr:spPr>
        <a:xfrm>
          <a:off x="155448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47" name="直線コネクタ 546">
          <a:extLst>
            <a:ext uri="{FF2B5EF4-FFF2-40B4-BE49-F238E27FC236}">
              <a16:creationId xmlns:a16="http://schemas.microsoft.com/office/drawing/2014/main" id="{DDDF9C95-0EE8-45F6-8C92-B8BD3760D82E}"/>
            </a:ext>
          </a:extLst>
        </xdr:cNvPr>
        <xdr:cNvCxnSpPr/>
      </xdr:nvCxnSpPr>
      <xdr:spPr>
        <a:xfrm>
          <a:off x="15544800" y="1478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48" name="テキスト ボックス 547">
          <a:extLst>
            <a:ext uri="{FF2B5EF4-FFF2-40B4-BE49-F238E27FC236}">
              <a16:creationId xmlns:a16="http://schemas.microsoft.com/office/drawing/2014/main" id="{A354C588-8B4D-44CF-9DF5-0621E2A61A0A}"/>
            </a:ext>
          </a:extLst>
        </xdr:cNvPr>
        <xdr:cNvSpPr txBox="1"/>
      </xdr:nvSpPr>
      <xdr:spPr>
        <a:xfrm>
          <a:off x="15163346"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49" name="直線コネクタ 548">
          <a:extLst>
            <a:ext uri="{FF2B5EF4-FFF2-40B4-BE49-F238E27FC236}">
              <a16:creationId xmlns:a16="http://schemas.microsoft.com/office/drawing/2014/main" id="{424E982D-16F7-4688-8C43-97B2701A23DA}"/>
            </a:ext>
          </a:extLst>
        </xdr:cNvPr>
        <xdr:cNvCxnSpPr/>
      </xdr:nvCxnSpPr>
      <xdr:spPr>
        <a:xfrm>
          <a:off x="15544800" y="1432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50" name="テキスト ボックス 549">
          <a:extLst>
            <a:ext uri="{FF2B5EF4-FFF2-40B4-BE49-F238E27FC236}">
              <a16:creationId xmlns:a16="http://schemas.microsoft.com/office/drawing/2014/main" id="{057D5DB9-5EFC-4020-A598-513B54E23C7E}"/>
            </a:ext>
          </a:extLst>
        </xdr:cNvPr>
        <xdr:cNvSpPr txBox="1"/>
      </xdr:nvSpPr>
      <xdr:spPr>
        <a:xfrm>
          <a:off x="15163346"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51" name="直線コネクタ 550">
          <a:extLst>
            <a:ext uri="{FF2B5EF4-FFF2-40B4-BE49-F238E27FC236}">
              <a16:creationId xmlns:a16="http://schemas.microsoft.com/office/drawing/2014/main" id="{7B541D77-8F93-4D7B-8885-6F89C7E2333A}"/>
            </a:ext>
          </a:extLst>
        </xdr:cNvPr>
        <xdr:cNvCxnSpPr/>
      </xdr:nvCxnSpPr>
      <xdr:spPr>
        <a:xfrm>
          <a:off x="15544800" y="1386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52" name="テキスト ボックス 551">
          <a:extLst>
            <a:ext uri="{FF2B5EF4-FFF2-40B4-BE49-F238E27FC236}">
              <a16:creationId xmlns:a16="http://schemas.microsoft.com/office/drawing/2014/main" id="{98EF63C7-A0C3-49D0-B525-AFAE151B0782}"/>
            </a:ext>
          </a:extLst>
        </xdr:cNvPr>
        <xdr:cNvSpPr txBox="1"/>
      </xdr:nvSpPr>
      <xdr:spPr>
        <a:xfrm>
          <a:off x="15163346"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53" name="直線コネクタ 552">
          <a:extLst>
            <a:ext uri="{FF2B5EF4-FFF2-40B4-BE49-F238E27FC236}">
              <a16:creationId xmlns:a16="http://schemas.microsoft.com/office/drawing/2014/main" id="{F5DECD07-54F1-497F-96A2-C85D24225D04}"/>
            </a:ext>
          </a:extLst>
        </xdr:cNvPr>
        <xdr:cNvCxnSpPr/>
      </xdr:nvCxnSpPr>
      <xdr:spPr>
        <a:xfrm>
          <a:off x="15544800" y="1341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54" name="テキスト ボックス 553">
          <a:extLst>
            <a:ext uri="{FF2B5EF4-FFF2-40B4-BE49-F238E27FC236}">
              <a16:creationId xmlns:a16="http://schemas.microsoft.com/office/drawing/2014/main" id="{25CC3D2C-CA10-439C-B4B0-FD6C144F3589}"/>
            </a:ext>
          </a:extLst>
        </xdr:cNvPr>
        <xdr:cNvSpPr txBox="1"/>
      </xdr:nvSpPr>
      <xdr:spPr>
        <a:xfrm>
          <a:off x="15163346"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5" name="直線コネクタ 554">
          <a:extLst>
            <a:ext uri="{FF2B5EF4-FFF2-40B4-BE49-F238E27FC236}">
              <a16:creationId xmlns:a16="http://schemas.microsoft.com/office/drawing/2014/main" id="{A0C48E1A-33A9-411E-A5C2-82D0C45EAACA}"/>
            </a:ext>
          </a:extLst>
        </xdr:cNvPr>
        <xdr:cNvCxnSpPr/>
      </xdr:nvCxnSpPr>
      <xdr:spPr>
        <a:xfrm>
          <a:off x="155448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6" name="テキスト ボックス 555">
          <a:extLst>
            <a:ext uri="{FF2B5EF4-FFF2-40B4-BE49-F238E27FC236}">
              <a16:creationId xmlns:a16="http://schemas.microsoft.com/office/drawing/2014/main" id="{433C72ED-0233-4B81-97CC-14B3BF1F94F1}"/>
            </a:ext>
          </a:extLst>
        </xdr:cNvPr>
        <xdr:cNvSpPr txBox="1"/>
      </xdr:nvSpPr>
      <xdr:spPr>
        <a:xfrm>
          <a:off x="151633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7" name="【児童館】&#10;一人当たり面積グラフ枠">
          <a:extLst>
            <a:ext uri="{FF2B5EF4-FFF2-40B4-BE49-F238E27FC236}">
              <a16:creationId xmlns:a16="http://schemas.microsoft.com/office/drawing/2014/main" id="{FC13A056-01C7-42AA-A8C1-32A57C1B325E}"/>
            </a:ext>
          </a:extLst>
        </xdr:cNvPr>
        <xdr:cNvSpPr/>
      </xdr:nvSpPr>
      <xdr:spPr>
        <a:xfrm>
          <a:off x="155448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85</xdr:row>
      <xdr:rowOff>118111</xdr:rowOff>
    </xdr:to>
    <xdr:cxnSp macro="">
      <xdr:nvCxnSpPr>
        <xdr:cNvPr id="558" name="直線コネクタ 557">
          <a:extLst>
            <a:ext uri="{FF2B5EF4-FFF2-40B4-BE49-F238E27FC236}">
              <a16:creationId xmlns:a16="http://schemas.microsoft.com/office/drawing/2014/main" id="{7AEDD85B-6457-4488-9646-61AF70E319BE}"/>
            </a:ext>
          </a:extLst>
        </xdr:cNvPr>
        <xdr:cNvCxnSpPr/>
      </xdr:nvCxnSpPr>
      <xdr:spPr>
        <a:xfrm flipV="1">
          <a:off x="18846164" y="133654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121938</xdr:rowOff>
    </xdr:from>
    <xdr:ext cx="469744" cy="259045"/>
    <xdr:sp macro="" textlink="">
      <xdr:nvSpPr>
        <xdr:cNvPr id="559" name="【児童館】&#10;一人当たり面積最小値テキスト">
          <a:extLst>
            <a:ext uri="{FF2B5EF4-FFF2-40B4-BE49-F238E27FC236}">
              <a16:creationId xmlns:a16="http://schemas.microsoft.com/office/drawing/2014/main" id="{37C7D302-006F-42F4-B9B6-8358BBD0E75C}"/>
            </a:ext>
          </a:extLst>
        </xdr:cNvPr>
        <xdr:cNvSpPr txBox="1"/>
      </xdr:nvSpPr>
      <xdr:spPr>
        <a:xfrm>
          <a:off x="18884900"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118111</xdr:rowOff>
    </xdr:from>
    <xdr:to>
      <xdr:col>116</xdr:col>
      <xdr:colOff>152400</xdr:colOff>
      <xdr:row>85</xdr:row>
      <xdr:rowOff>118111</xdr:rowOff>
    </xdr:to>
    <xdr:cxnSp macro="">
      <xdr:nvCxnSpPr>
        <xdr:cNvPr id="560" name="直線コネクタ 559">
          <a:extLst>
            <a:ext uri="{FF2B5EF4-FFF2-40B4-BE49-F238E27FC236}">
              <a16:creationId xmlns:a16="http://schemas.microsoft.com/office/drawing/2014/main" id="{0BE2495A-EC3D-4085-BB33-E074B811C098}"/>
            </a:ext>
          </a:extLst>
        </xdr:cNvPr>
        <xdr:cNvCxnSpPr/>
      </xdr:nvCxnSpPr>
      <xdr:spPr>
        <a:xfrm>
          <a:off x="18786475" y="1469136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561" name="【児童館】&#10;一人当たり面積最大値テキスト">
          <a:extLst>
            <a:ext uri="{FF2B5EF4-FFF2-40B4-BE49-F238E27FC236}">
              <a16:creationId xmlns:a16="http://schemas.microsoft.com/office/drawing/2014/main" id="{DDEAB6B0-2CA8-4530-91FF-0F3F9E911AA6}"/>
            </a:ext>
          </a:extLst>
        </xdr:cNvPr>
        <xdr:cNvSpPr txBox="1"/>
      </xdr:nvSpPr>
      <xdr:spPr>
        <a:xfrm>
          <a:off x="188849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562" name="直線コネクタ 561">
          <a:extLst>
            <a:ext uri="{FF2B5EF4-FFF2-40B4-BE49-F238E27FC236}">
              <a16:creationId xmlns:a16="http://schemas.microsoft.com/office/drawing/2014/main" id="{131185BE-CDD6-4F92-BA1E-670A292EE92A}"/>
            </a:ext>
          </a:extLst>
        </xdr:cNvPr>
        <xdr:cNvCxnSpPr/>
      </xdr:nvCxnSpPr>
      <xdr:spPr>
        <a:xfrm>
          <a:off x="18786475" y="1336548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563" name="【児童館】&#10;一人当たり面積平均値テキスト">
          <a:extLst>
            <a:ext uri="{FF2B5EF4-FFF2-40B4-BE49-F238E27FC236}">
              <a16:creationId xmlns:a16="http://schemas.microsoft.com/office/drawing/2014/main" id="{991B8474-BB81-4A1A-865E-E08F846ADA26}"/>
            </a:ext>
          </a:extLst>
        </xdr:cNvPr>
        <xdr:cNvSpPr txBox="1"/>
      </xdr:nvSpPr>
      <xdr:spPr>
        <a:xfrm>
          <a:off x="188849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564" name="フローチャート: 判断 563">
          <a:extLst>
            <a:ext uri="{FF2B5EF4-FFF2-40B4-BE49-F238E27FC236}">
              <a16:creationId xmlns:a16="http://schemas.microsoft.com/office/drawing/2014/main" id="{F01EA5A5-5D5C-48DA-B4C1-87D50241828A}"/>
            </a:ext>
          </a:extLst>
        </xdr:cNvPr>
        <xdr:cNvSpPr/>
      </xdr:nvSpPr>
      <xdr:spPr>
        <a:xfrm>
          <a:off x="187960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78739</xdr:rowOff>
    </xdr:from>
    <xdr:to>
      <xdr:col>112</xdr:col>
      <xdr:colOff>38100</xdr:colOff>
      <xdr:row>83</xdr:row>
      <xdr:rowOff>8889</xdr:rowOff>
    </xdr:to>
    <xdr:sp macro="" textlink="">
      <xdr:nvSpPr>
        <xdr:cNvPr id="565" name="フローチャート: 判断 564">
          <a:extLst>
            <a:ext uri="{FF2B5EF4-FFF2-40B4-BE49-F238E27FC236}">
              <a16:creationId xmlns:a16="http://schemas.microsoft.com/office/drawing/2014/main" id="{31D9DBF0-6066-473D-BFF3-DA5A55BA7392}"/>
            </a:ext>
          </a:extLst>
        </xdr:cNvPr>
        <xdr:cNvSpPr/>
      </xdr:nvSpPr>
      <xdr:spPr>
        <a:xfrm>
          <a:off x="18100675" y="1413763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566" name="フローチャート: 判断 565">
          <a:extLst>
            <a:ext uri="{FF2B5EF4-FFF2-40B4-BE49-F238E27FC236}">
              <a16:creationId xmlns:a16="http://schemas.microsoft.com/office/drawing/2014/main" id="{268CFDE4-F62E-432B-901C-0564FBD25800}"/>
            </a:ext>
          </a:extLst>
        </xdr:cNvPr>
        <xdr:cNvSpPr/>
      </xdr:nvSpPr>
      <xdr:spPr>
        <a:xfrm>
          <a:off x="17325975"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124461</xdr:rowOff>
    </xdr:from>
    <xdr:to>
      <xdr:col>102</xdr:col>
      <xdr:colOff>165100</xdr:colOff>
      <xdr:row>83</xdr:row>
      <xdr:rowOff>54611</xdr:rowOff>
    </xdr:to>
    <xdr:sp macro="" textlink="">
      <xdr:nvSpPr>
        <xdr:cNvPr id="567" name="フローチャート: 判断 566">
          <a:extLst>
            <a:ext uri="{FF2B5EF4-FFF2-40B4-BE49-F238E27FC236}">
              <a16:creationId xmlns:a16="http://schemas.microsoft.com/office/drawing/2014/main" id="{4463929F-AF90-4817-B451-A6889E741C14}"/>
            </a:ext>
          </a:extLst>
        </xdr:cNvPr>
        <xdr:cNvSpPr/>
      </xdr:nvSpPr>
      <xdr:spPr>
        <a:xfrm>
          <a:off x="1657985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8" name="テキスト ボックス 567">
          <a:extLst>
            <a:ext uri="{FF2B5EF4-FFF2-40B4-BE49-F238E27FC236}">
              <a16:creationId xmlns:a16="http://schemas.microsoft.com/office/drawing/2014/main" id="{E58647A0-77AC-4E3E-BC21-4B992B4568C5}"/>
            </a:ext>
          </a:extLst>
        </xdr:cNvPr>
        <xdr:cNvSpPr txBox="1"/>
      </xdr:nvSpPr>
      <xdr:spPr>
        <a:xfrm>
          <a:off x="186848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9" name="テキスト ボックス 568">
          <a:extLst>
            <a:ext uri="{FF2B5EF4-FFF2-40B4-BE49-F238E27FC236}">
              <a16:creationId xmlns:a16="http://schemas.microsoft.com/office/drawing/2014/main" id="{4F199D83-3F85-46C6-A198-93B9A740AA81}"/>
            </a:ext>
          </a:extLst>
        </xdr:cNvPr>
        <xdr:cNvSpPr txBox="1"/>
      </xdr:nvSpPr>
      <xdr:spPr>
        <a:xfrm>
          <a:off x="17970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0" name="テキスト ボックス 569">
          <a:extLst>
            <a:ext uri="{FF2B5EF4-FFF2-40B4-BE49-F238E27FC236}">
              <a16:creationId xmlns:a16="http://schemas.microsoft.com/office/drawing/2014/main" id="{B7FDEADE-27E8-4BA0-8181-343E051352AB}"/>
            </a:ext>
          </a:extLst>
        </xdr:cNvPr>
        <xdr:cNvSpPr txBox="1"/>
      </xdr:nvSpPr>
      <xdr:spPr>
        <a:xfrm>
          <a:off x="17214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1" name="テキスト ボックス 570">
          <a:extLst>
            <a:ext uri="{FF2B5EF4-FFF2-40B4-BE49-F238E27FC236}">
              <a16:creationId xmlns:a16="http://schemas.microsoft.com/office/drawing/2014/main" id="{397FCDEB-D006-48A2-B27C-CAB3856B143E}"/>
            </a:ext>
          </a:extLst>
        </xdr:cNvPr>
        <xdr:cNvSpPr txBox="1"/>
      </xdr:nvSpPr>
      <xdr:spPr>
        <a:xfrm>
          <a:off x="164687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2" name="テキスト ボックス 571">
          <a:extLst>
            <a:ext uri="{FF2B5EF4-FFF2-40B4-BE49-F238E27FC236}">
              <a16:creationId xmlns:a16="http://schemas.microsoft.com/office/drawing/2014/main" id="{14978A7A-3DB2-40AA-8CFA-275A73BD1BD7}"/>
            </a:ext>
          </a:extLst>
        </xdr:cNvPr>
        <xdr:cNvSpPr txBox="1"/>
      </xdr:nvSpPr>
      <xdr:spPr>
        <a:xfrm>
          <a:off x="157035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67311</xdr:rowOff>
    </xdr:from>
    <xdr:to>
      <xdr:col>116</xdr:col>
      <xdr:colOff>114300</xdr:colOff>
      <xdr:row>83</xdr:row>
      <xdr:rowOff>168911</xdr:rowOff>
    </xdr:to>
    <xdr:sp macro="" textlink="">
      <xdr:nvSpPr>
        <xdr:cNvPr id="573" name="楕円 572">
          <a:extLst>
            <a:ext uri="{FF2B5EF4-FFF2-40B4-BE49-F238E27FC236}">
              <a16:creationId xmlns:a16="http://schemas.microsoft.com/office/drawing/2014/main" id="{8F0B8AF3-D338-4044-942B-EAD3112DD052}"/>
            </a:ext>
          </a:extLst>
        </xdr:cNvPr>
        <xdr:cNvSpPr/>
      </xdr:nvSpPr>
      <xdr:spPr>
        <a:xfrm>
          <a:off x="187960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45738</xdr:rowOff>
    </xdr:from>
    <xdr:ext cx="469744" cy="259045"/>
    <xdr:sp macro="" textlink="">
      <xdr:nvSpPr>
        <xdr:cNvPr id="574" name="【児童館】&#10;一人当たり面積該当値テキスト">
          <a:extLst>
            <a:ext uri="{FF2B5EF4-FFF2-40B4-BE49-F238E27FC236}">
              <a16:creationId xmlns:a16="http://schemas.microsoft.com/office/drawing/2014/main" id="{F517454A-C6AA-4967-BE2F-99E3D2E12FF0}"/>
            </a:ext>
          </a:extLst>
        </xdr:cNvPr>
        <xdr:cNvSpPr txBox="1"/>
      </xdr:nvSpPr>
      <xdr:spPr>
        <a:xfrm>
          <a:off x="18884900" y="1427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78739</xdr:rowOff>
    </xdr:from>
    <xdr:to>
      <xdr:col>112</xdr:col>
      <xdr:colOff>38100</xdr:colOff>
      <xdr:row>83</xdr:row>
      <xdr:rowOff>8889</xdr:rowOff>
    </xdr:to>
    <xdr:sp macro="" textlink="">
      <xdr:nvSpPr>
        <xdr:cNvPr id="575" name="楕円 574">
          <a:extLst>
            <a:ext uri="{FF2B5EF4-FFF2-40B4-BE49-F238E27FC236}">
              <a16:creationId xmlns:a16="http://schemas.microsoft.com/office/drawing/2014/main" id="{33B936AB-DA57-4744-9330-53F4CEC752C2}"/>
            </a:ext>
          </a:extLst>
        </xdr:cNvPr>
        <xdr:cNvSpPr/>
      </xdr:nvSpPr>
      <xdr:spPr>
        <a:xfrm>
          <a:off x="18100675" y="1413763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129539</xdr:rowOff>
    </xdr:from>
    <xdr:to>
      <xdr:col>116</xdr:col>
      <xdr:colOff>63500</xdr:colOff>
      <xdr:row>83</xdr:row>
      <xdr:rowOff>118111</xdr:rowOff>
    </xdr:to>
    <xdr:cxnSp macro="">
      <xdr:nvCxnSpPr>
        <xdr:cNvPr id="576" name="直線コネクタ 575">
          <a:extLst>
            <a:ext uri="{FF2B5EF4-FFF2-40B4-BE49-F238E27FC236}">
              <a16:creationId xmlns:a16="http://schemas.microsoft.com/office/drawing/2014/main" id="{B4831C84-1CD1-449C-BE21-29FAE618BB25}"/>
            </a:ext>
          </a:extLst>
        </xdr:cNvPr>
        <xdr:cNvCxnSpPr/>
      </xdr:nvCxnSpPr>
      <xdr:spPr>
        <a:xfrm>
          <a:off x="18132425" y="14188439"/>
          <a:ext cx="714375" cy="16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170180</xdr:rowOff>
    </xdr:from>
    <xdr:to>
      <xdr:col>107</xdr:col>
      <xdr:colOff>101600</xdr:colOff>
      <xdr:row>85</xdr:row>
      <xdr:rowOff>100330</xdr:rowOff>
    </xdr:to>
    <xdr:sp macro="" textlink="">
      <xdr:nvSpPr>
        <xdr:cNvPr id="577" name="楕円 576">
          <a:extLst>
            <a:ext uri="{FF2B5EF4-FFF2-40B4-BE49-F238E27FC236}">
              <a16:creationId xmlns:a16="http://schemas.microsoft.com/office/drawing/2014/main" id="{BB06FA80-470E-4184-A69D-1C6CD748EDBB}"/>
            </a:ext>
          </a:extLst>
        </xdr:cNvPr>
        <xdr:cNvSpPr/>
      </xdr:nvSpPr>
      <xdr:spPr>
        <a:xfrm>
          <a:off x="17325975"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129539</xdr:rowOff>
    </xdr:from>
    <xdr:to>
      <xdr:col>111</xdr:col>
      <xdr:colOff>177800</xdr:colOff>
      <xdr:row>85</xdr:row>
      <xdr:rowOff>49530</xdr:rowOff>
    </xdr:to>
    <xdr:cxnSp macro="">
      <xdr:nvCxnSpPr>
        <xdr:cNvPr id="578" name="直線コネクタ 577">
          <a:extLst>
            <a:ext uri="{FF2B5EF4-FFF2-40B4-BE49-F238E27FC236}">
              <a16:creationId xmlns:a16="http://schemas.microsoft.com/office/drawing/2014/main" id="{AD89373F-4548-407C-831F-0E4ADF5AD7DF}"/>
            </a:ext>
          </a:extLst>
        </xdr:cNvPr>
        <xdr:cNvCxnSpPr/>
      </xdr:nvCxnSpPr>
      <xdr:spPr>
        <a:xfrm flipV="1">
          <a:off x="17376775" y="14188439"/>
          <a:ext cx="755650" cy="43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170180</xdr:rowOff>
    </xdr:from>
    <xdr:to>
      <xdr:col>102</xdr:col>
      <xdr:colOff>165100</xdr:colOff>
      <xdr:row>85</xdr:row>
      <xdr:rowOff>100330</xdr:rowOff>
    </xdr:to>
    <xdr:sp macro="" textlink="">
      <xdr:nvSpPr>
        <xdr:cNvPr id="579" name="楕円 578">
          <a:extLst>
            <a:ext uri="{FF2B5EF4-FFF2-40B4-BE49-F238E27FC236}">
              <a16:creationId xmlns:a16="http://schemas.microsoft.com/office/drawing/2014/main" id="{3DDB47B8-98E9-49C2-BE22-74DF3C3E9466}"/>
            </a:ext>
          </a:extLst>
        </xdr:cNvPr>
        <xdr:cNvSpPr/>
      </xdr:nvSpPr>
      <xdr:spPr>
        <a:xfrm>
          <a:off x="1657985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49530</xdr:rowOff>
    </xdr:from>
    <xdr:to>
      <xdr:col>107</xdr:col>
      <xdr:colOff>50800</xdr:colOff>
      <xdr:row>85</xdr:row>
      <xdr:rowOff>49530</xdr:rowOff>
    </xdr:to>
    <xdr:cxnSp macro="">
      <xdr:nvCxnSpPr>
        <xdr:cNvPr id="580" name="直線コネクタ 579">
          <a:extLst>
            <a:ext uri="{FF2B5EF4-FFF2-40B4-BE49-F238E27FC236}">
              <a16:creationId xmlns:a16="http://schemas.microsoft.com/office/drawing/2014/main" id="{0E78E6F8-9040-4365-8FF0-28C6BE072BBA}"/>
            </a:ext>
          </a:extLst>
        </xdr:cNvPr>
        <xdr:cNvCxnSpPr/>
      </xdr:nvCxnSpPr>
      <xdr:spPr>
        <a:xfrm>
          <a:off x="16630650" y="14622780"/>
          <a:ext cx="7461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xdr:rowOff>
    </xdr:from>
    <xdr:ext cx="469744" cy="259045"/>
    <xdr:sp macro="" textlink="">
      <xdr:nvSpPr>
        <xdr:cNvPr id="581" name="n_1aveValue【児童館】&#10;一人当たり面積">
          <a:extLst>
            <a:ext uri="{FF2B5EF4-FFF2-40B4-BE49-F238E27FC236}">
              <a16:creationId xmlns:a16="http://schemas.microsoft.com/office/drawing/2014/main" id="{80DBBF58-1A29-48EA-9196-08AEAA74E910}"/>
            </a:ext>
          </a:extLst>
        </xdr:cNvPr>
        <xdr:cNvSpPr txBox="1"/>
      </xdr:nvSpPr>
      <xdr:spPr>
        <a:xfrm>
          <a:off x="17932477" y="1423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48277</xdr:rowOff>
    </xdr:from>
    <xdr:ext cx="469744" cy="259045"/>
    <xdr:sp macro="" textlink="">
      <xdr:nvSpPr>
        <xdr:cNvPr id="582" name="n_2aveValue【児童館】&#10;一人当たり面積">
          <a:extLst>
            <a:ext uri="{FF2B5EF4-FFF2-40B4-BE49-F238E27FC236}">
              <a16:creationId xmlns:a16="http://schemas.microsoft.com/office/drawing/2014/main" id="{6B446AEE-C141-4632-A626-23DC43605045}"/>
            </a:ext>
          </a:extLst>
        </xdr:cNvPr>
        <xdr:cNvSpPr txBox="1"/>
      </xdr:nvSpPr>
      <xdr:spPr>
        <a:xfrm>
          <a:off x="1717047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71138</xdr:rowOff>
    </xdr:from>
    <xdr:ext cx="469744" cy="259045"/>
    <xdr:sp macro="" textlink="">
      <xdr:nvSpPr>
        <xdr:cNvPr id="583" name="n_3aveValue【児童館】&#10;一人当たり面積">
          <a:extLst>
            <a:ext uri="{FF2B5EF4-FFF2-40B4-BE49-F238E27FC236}">
              <a16:creationId xmlns:a16="http://schemas.microsoft.com/office/drawing/2014/main" id="{0508582E-3B99-46D5-83BF-D743D8536306}"/>
            </a:ext>
          </a:extLst>
        </xdr:cNvPr>
        <xdr:cNvSpPr txBox="1"/>
      </xdr:nvSpPr>
      <xdr:spPr>
        <a:xfrm>
          <a:off x="16424352"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25416</xdr:rowOff>
    </xdr:from>
    <xdr:ext cx="469744" cy="259045"/>
    <xdr:sp macro="" textlink="">
      <xdr:nvSpPr>
        <xdr:cNvPr id="584" name="n_1mainValue【児童館】&#10;一人当たり面積">
          <a:extLst>
            <a:ext uri="{FF2B5EF4-FFF2-40B4-BE49-F238E27FC236}">
              <a16:creationId xmlns:a16="http://schemas.microsoft.com/office/drawing/2014/main" id="{F6EDBED5-BE5C-46CA-9700-A04D01927094}"/>
            </a:ext>
          </a:extLst>
        </xdr:cNvPr>
        <xdr:cNvSpPr txBox="1"/>
      </xdr:nvSpPr>
      <xdr:spPr>
        <a:xfrm>
          <a:off x="1793247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91457</xdr:rowOff>
    </xdr:from>
    <xdr:ext cx="469744" cy="259045"/>
    <xdr:sp macro="" textlink="">
      <xdr:nvSpPr>
        <xdr:cNvPr id="585" name="n_2mainValue【児童館】&#10;一人当たり面積">
          <a:extLst>
            <a:ext uri="{FF2B5EF4-FFF2-40B4-BE49-F238E27FC236}">
              <a16:creationId xmlns:a16="http://schemas.microsoft.com/office/drawing/2014/main" id="{93F6561A-DA1C-4DEA-982E-DAE61744AB66}"/>
            </a:ext>
          </a:extLst>
        </xdr:cNvPr>
        <xdr:cNvSpPr txBox="1"/>
      </xdr:nvSpPr>
      <xdr:spPr>
        <a:xfrm>
          <a:off x="1717047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91457</xdr:rowOff>
    </xdr:from>
    <xdr:ext cx="469744" cy="259045"/>
    <xdr:sp macro="" textlink="">
      <xdr:nvSpPr>
        <xdr:cNvPr id="586" name="n_3mainValue【児童館】&#10;一人当たり面積">
          <a:extLst>
            <a:ext uri="{FF2B5EF4-FFF2-40B4-BE49-F238E27FC236}">
              <a16:creationId xmlns:a16="http://schemas.microsoft.com/office/drawing/2014/main" id="{8362FC3A-AA93-483A-919A-867C617CB37B}"/>
            </a:ext>
          </a:extLst>
        </xdr:cNvPr>
        <xdr:cNvSpPr txBox="1"/>
      </xdr:nvSpPr>
      <xdr:spPr>
        <a:xfrm>
          <a:off x="16424352"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7" name="正方形/長方形 586">
          <a:extLst>
            <a:ext uri="{FF2B5EF4-FFF2-40B4-BE49-F238E27FC236}">
              <a16:creationId xmlns:a16="http://schemas.microsoft.com/office/drawing/2014/main" id="{9B40B443-89B4-4B5B-A606-0BD164D46A55}"/>
            </a:ext>
          </a:extLst>
        </xdr:cNvPr>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8" name="正方形/長方形 587">
          <a:extLst>
            <a:ext uri="{FF2B5EF4-FFF2-40B4-BE49-F238E27FC236}">
              <a16:creationId xmlns:a16="http://schemas.microsoft.com/office/drawing/2014/main" id="{B2149BE9-DACC-49AE-9571-3B1F466FCA2D}"/>
            </a:ext>
          </a:extLst>
        </xdr:cNvPr>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9" name="正方形/長方形 588">
          <a:extLst>
            <a:ext uri="{FF2B5EF4-FFF2-40B4-BE49-F238E27FC236}">
              <a16:creationId xmlns:a16="http://schemas.microsoft.com/office/drawing/2014/main" id="{DC508326-EC62-467E-A31C-831455C390F3}"/>
            </a:ext>
          </a:extLst>
        </xdr:cNvPr>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0" name="正方形/長方形 589">
          <a:extLst>
            <a:ext uri="{FF2B5EF4-FFF2-40B4-BE49-F238E27FC236}">
              <a16:creationId xmlns:a16="http://schemas.microsoft.com/office/drawing/2014/main" id="{1D61246B-38B0-4733-9D03-446FF37E340B}"/>
            </a:ext>
          </a:extLst>
        </xdr:cNvPr>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1" name="正方形/長方形 590">
          <a:extLst>
            <a:ext uri="{FF2B5EF4-FFF2-40B4-BE49-F238E27FC236}">
              <a16:creationId xmlns:a16="http://schemas.microsoft.com/office/drawing/2014/main" id="{A2A88556-3F3B-41E8-9032-130CCB6C419A}"/>
            </a:ext>
          </a:extLst>
        </xdr:cNvPr>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2" name="正方形/長方形 591">
          <a:extLst>
            <a:ext uri="{FF2B5EF4-FFF2-40B4-BE49-F238E27FC236}">
              <a16:creationId xmlns:a16="http://schemas.microsoft.com/office/drawing/2014/main" id="{898471DE-84E6-4DCA-998F-FB51208A59D5}"/>
            </a:ext>
          </a:extLst>
        </xdr:cNvPr>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3" name="正方形/長方形 592">
          <a:extLst>
            <a:ext uri="{FF2B5EF4-FFF2-40B4-BE49-F238E27FC236}">
              <a16:creationId xmlns:a16="http://schemas.microsoft.com/office/drawing/2014/main" id="{A66616BC-B1E7-45FE-B2C8-0B3DE179E4E9}"/>
            </a:ext>
          </a:extLst>
        </xdr:cNvPr>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4" name="正方形/長方形 593">
          <a:extLst>
            <a:ext uri="{FF2B5EF4-FFF2-40B4-BE49-F238E27FC236}">
              <a16:creationId xmlns:a16="http://schemas.microsoft.com/office/drawing/2014/main" id="{D83190FB-EDD2-4879-B8F1-BAF9E120C05B}"/>
            </a:ext>
          </a:extLst>
        </xdr:cNvPr>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5" name="テキスト ボックス 594">
          <a:extLst>
            <a:ext uri="{FF2B5EF4-FFF2-40B4-BE49-F238E27FC236}">
              <a16:creationId xmlns:a16="http://schemas.microsoft.com/office/drawing/2014/main" id="{3BD52219-3824-47C3-A7E4-6475A2D33CA0}"/>
            </a:ext>
          </a:extLst>
        </xdr:cNvPr>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6" name="直線コネクタ 595">
          <a:extLst>
            <a:ext uri="{FF2B5EF4-FFF2-40B4-BE49-F238E27FC236}">
              <a16:creationId xmlns:a16="http://schemas.microsoft.com/office/drawing/2014/main" id="{34C07D38-A299-45E3-B104-515BE8CDF027}"/>
            </a:ext>
          </a:extLst>
        </xdr:cNvPr>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7" name="直線コネクタ 596">
          <a:extLst>
            <a:ext uri="{FF2B5EF4-FFF2-40B4-BE49-F238E27FC236}">
              <a16:creationId xmlns:a16="http://schemas.microsoft.com/office/drawing/2014/main" id="{37CE68B5-0360-4853-BDE5-12436B29D56D}"/>
            </a:ext>
          </a:extLst>
        </xdr:cNvPr>
        <xdr:cNvCxnSpPr/>
      </xdr:nvCxnSpPr>
      <xdr:spPr>
        <a:xfrm>
          <a:off x="10588625" y="1872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8" name="テキスト ボックス 597">
          <a:extLst>
            <a:ext uri="{FF2B5EF4-FFF2-40B4-BE49-F238E27FC236}">
              <a16:creationId xmlns:a16="http://schemas.microsoft.com/office/drawing/2014/main" id="{8C15305D-52F2-4B3A-B707-9777CE7822A6}"/>
            </a:ext>
          </a:extLst>
        </xdr:cNvPr>
        <xdr:cNvSpPr txBox="1"/>
      </xdr:nvSpPr>
      <xdr:spPr>
        <a:xfrm>
          <a:off x="10306836"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9" name="直線コネクタ 598">
          <a:extLst>
            <a:ext uri="{FF2B5EF4-FFF2-40B4-BE49-F238E27FC236}">
              <a16:creationId xmlns:a16="http://schemas.microsoft.com/office/drawing/2014/main" id="{1B1D169E-CC38-4E9E-92EE-E5A1726CA011}"/>
            </a:ext>
          </a:extLst>
        </xdr:cNvPr>
        <xdr:cNvCxnSpPr/>
      </xdr:nvCxnSpPr>
      <xdr:spPr>
        <a:xfrm>
          <a:off x="10588625" y="1839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0" name="テキスト ボックス 599">
          <a:extLst>
            <a:ext uri="{FF2B5EF4-FFF2-40B4-BE49-F238E27FC236}">
              <a16:creationId xmlns:a16="http://schemas.microsoft.com/office/drawing/2014/main" id="{E0F295F9-25E8-45FF-8B5D-EF6A23B005DD}"/>
            </a:ext>
          </a:extLst>
        </xdr:cNvPr>
        <xdr:cNvSpPr txBox="1"/>
      </xdr:nvSpPr>
      <xdr:spPr>
        <a:xfrm>
          <a:off x="1024271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1" name="直線コネクタ 600">
          <a:extLst>
            <a:ext uri="{FF2B5EF4-FFF2-40B4-BE49-F238E27FC236}">
              <a16:creationId xmlns:a16="http://schemas.microsoft.com/office/drawing/2014/main" id="{F057683B-45DF-4152-B1D4-9B9BBA869268}"/>
            </a:ext>
          </a:extLst>
        </xdr:cNvPr>
        <xdr:cNvCxnSpPr/>
      </xdr:nvCxnSpPr>
      <xdr:spPr>
        <a:xfrm>
          <a:off x="10588625" y="1807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2" name="テキスト ボックス 601">
          <a:extLst>
            <a:ext uri="{FF2B5EF4-FFF2-40B4-BE49-F238E27FC236}">
              <a16:creationId xmlns:a16="http://schemas.microsoft.com/office/drawing/2014/main" id="{DC8BCB13-D13C-4179-BD75-69FB98304C5D}"/>
            </a:ext>
          </a:extLst>
        </xdr:cNvPr>
        <xdr:cNvSpPr txBox="1"/>
      </xdr:nvSpPr>
      <xdr:spPr>
        <a:xfrm>
          <a:off x="1024271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3" name="直線コネクタ 602">
          <a:extLst>
            <a:ext uri="{FF2B5EF4-FFF2-40B4-BE49-F238E27FC236}">
              <a16:creationId xmlns:a16="http://schemas.microsoft.com/office/drawing/2014/main" id="{149B83B7-EDC7-4453-AAC3-2685543348F2}"/>
            </a:ext>
          </a:extLst>
        </xdr:cNvPr>
        <xdr:cNvCxnSpPr/>
      </xdr:nvCxnSpPr>
      <xdr:spPr>
        <a:xfrm>
          <a:off x="10588625" y="1774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4" name="テキスト ボックス 603">
          <a:extLst>
            <a:ext uri="{FF2B5EF4-FFF2-40B4-BE49-F238E27FC236}">
              <a16:creationId xmlns:a16="http://schemas.microsoft.com/office/drawing/2014/main" id="{7B2AF8E7-ED08-4A13-BABD-2395AEF09AB1}"/>
            </a:ext>
          </a:extLst>
        </xdr:cNvPr>
        <xdr:cNvSpPr txBox="1"/>
      </xdr:nvSpPr>
      <xdr:spPr>
        <a:xfrm>
          <a:off x="1024271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5" name="直線コネクタ 604">
          <a:extLst>
            <a:ext uri="{FF2B5EF4-FFF2-40B4-BE49-F238E27FC236}">
              <a16:creationId xmlns:a16="http://schemas.microsoft.com/office/drawing/2014/main" id="{C1E6EC24-3B89-41D8-B043-BAEA4B13D27C}"/>
            </a:ext>
          </a:extLst>
        </xdr:cNvPr>
        <xdr:cNvCxnSpPr/>
      </xdr:nvCxnSpPr>
      <xdr:spPr>
        <a:xfrm>
          <a:off x="10588625" y="1741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6" name="テキスト ボックス 605">
          <a:extLst>
            <a:ext uri="{FF2B5EF4-FFF2-40B4-BE49-F238E27FC236}">
              <a16:creationId xmlns:a16="http://schemas.microsoft.com/office/drawing/2014/main" id="{BF7B2D25-80DA-485D-BB9D-ECE4B6A0E461}"/>
            </a:ext>
          </a:extLst>
        </xdr:cNvPr>
        <xdr:cNvSpPr txBox="1"/>
      </xdr:nvSpPr>
      <xdr:spPr>
        <a:xfrm>
          <a:off x="1024271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7" name="直線コネクタ 606">
          <a:extLst>
            <a:ext uri="{FF2B5EF4-FFF2-40B4-BE49-F238E27FC236}">
              <a16:creationId xmlns:a16="http://schemas.microsoft.com/office/drawing/2014/main" id="{C8B21611-5956-4A13-9B6C-7EB73983D657}"/>
            </a:ext>
          </a:extLst>
        </xdr:cNvPr>
        <xdr:cNvCxnSpPr/>
      </xdr:nvCxnSpPr>
      <xdr:spPr>
        <a:xfrm>
          <a:off x="10588625" y="1709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8" name="テキスト ボックス 607">
          <a:extLst>
            <a:ext uri="{FF2B5EF4-FFF2-40B4-BE49-F238E27FC236}">
              <a16:creationId xmlns:a16="http://schemas.microsoft.com/office/drawing/2014/main" id="{5862F50B-4593-41F3-AB66-D37583770F70}"/>
            </a:ext>
          </a:extLst>
        </xdr:cNvPr>
        <xdr:cNvSpPr txBox="1"/>
      </xdr:nvSpPr>
      <xdr:spPr>
        <a:xfrm>
          <a:off x="101976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9" name="直線コネクタ 608">
          <a:extLst>
            <a:ext uri="{FF2B5EF4-FFF2-40B4-BE49-F238E27FC236}">
              <a16:creationId xmlns:a16="http://schemas.microsoft.com/office/drawing/2014/main" id="{45A83137-FA40-4D43-94F8-49085FEA51E1}"/>
            </a:ext>
          </a:extLst>
        </xdr:cNvPr>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0" name="テキスト ボックス 609">
          <a:extLst>
            <a:ext uri="{FF2B5EF4-FFF2-40B4-BE49-F238E27FC236}">
              <a16:creationId xmlns:a16="http://schemas.microsoft.com/office/drawing/2014/main" id="{94448241-535D-4CCF-9C94-0106719974A3}"/>
            </a:ext>
          </a:extLst>
        </xdr:cNvPr>
        <xdr:cNvSpPr txBox="1"/>
      </xdr:nvSpPr>
      <xdr:spPr>
        <a:xfrm>
          <a:off x="101976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1" name="【公民館】&#10;有形固定資産減価償却率グラフ枠">
          <a:extLst>
            <a:ext uri="{FF2B5EF4-FFF2-40B4-BE49-F238E27FC236}">
              <a16:creationId xmlns:a16="http://schemas.microsoft.com/office/drawing/2014/main" id="{70C8323D-3331-4886-A680-878E07BDC1DB}"/>
            </a:ext>
          </a:extLst>
        </xdr:cNvPr>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22316</xdr:rowOff>
    </xdr:to>
    <xdr:cxnSp macro="">
      <xdr:nvCxnSpPr>
        <xdr:cNvPr id="612" name="直線コネクタ 611">
          <a:extLst>
            <a:ext uri="{FF2B5EF4-FFF2-40B4-BE49-F238E27FC236}">
              <a16:creationId xmlns:a16="http://schemas.microsoft.com/office/drawing/2014/main" id="{5F9D9817-E3CE-4362-BAC7-03C92739BD03}"/>
            </a:ext>
          </a:extLst>
        </xdr:cNvPr>
        <xdr:cNvCxnSpPr/>
      </xdr:nvCxnSpPr>
      <xdr:spPr>
        <a:xfrm flipV="1">
          <a:off x="13889989" y="17090571"/>
          <a:ext cx="0" cy="1448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26143</xdr:rowOff>
    </xdr:from>
    <xdr:ext cx="405111" cy="259045"/>
    <xdr:sp macro="" textlink="">
      <xdr:nvSpPr>
        <xdr:cNvPr id="613" name="【公民館】&#10;有形固定資産減価償却率最小値テキスト">
          <a:extLst>
            <a:ext uri="{FF2B5EF4-FFF2-40B4-BE49-F238E27FC236}">
              <a16:creationId xmlns:a16="http://schemas.microsoft.com/office/drawing/2014/main" id="{C154AD6C-A402-4997-BAEA-AC2D18674608}"/>
            </a:ext>
          </a:extLst>
        </xdr:cNvPr>
        <xdr:cNvSpPr txBox="1"/>
      </xdr:nvSpPr>
      <xdr:spPr>
        <a:xfrm>
          <a:off x="13928725" y="1854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22316</xdr:rowOff>
    </xdr:from>
    <xdr:to>
      <xdr:col>86</xdr:col>
      <xdr:colOff>25400</xdr:colOff>
      <xdr:row>108</xdr:row>
      <xdr:rowOff>22316</xdr:rowOff>
    </xdr:to>
    <xdr:cxnSp macro="">
      <xdr:nvCxnSpPr>
        <xdr:cNvPr id="614" name="直線コネクタ 613">
          <a:extLst>
            <a:ext uri="{FF2B5EF4-FFF2-40B4-BE49-F238E27FC236}">
              <a16:creationId xmlns:a16="http://schemas.microsoft.com/office/drawing/2014/main" id="{35B77BD3-02AB-4E27-8A6D-66FB6628C715}"/>
            </a:ext>
          </a:extLst>
        </xdr:cNvPr>
        <xdr:cNvCxnSpPr/>
      </xdr:nvCxnSpPr>
      <xdr:spPr>
        <a:xfrm>
          <a:off x="13801725" y="1853891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15" name="【公民館】&#10;有形固定資産減価償却率最大値テキスト">
          <a:extLst>
            <a:ext uri="{FF2B5EF4-FFF2-40B4-BE49-F238E27FC236}">
              <a16:creationId xmlns:a16="http://schemas.microsoft.com/office/drawing/2014/main" id="{18598FD6-0CAC-4144-BEB5-89FA63F13E39}"/>
            </a:ext>
          </a:extLst>
        </xdr:cNvPr>
        <xdr:cNvSpPr txBox="1"/>
      </xdr:nvSpPr>
      <xdr:spPr>
        <a:xfrm>
          <a:off x="13928725"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16" name="直線コネクタ 615">
          <a:extLst>
            <a:ext uri="{FF2B5EF4-FFF2-40B4-BE49-F238E27FC236}">
              <a16:creationId xmlns:a16="http://schemas.microsoft.com/office/drawing/2014/main" id="{37FA549B-6332-4845-9FC6-ADA36A32C79C}"/>
            </a:ext>
          </a:extLst>
        </xdr:cNvPr>
        <xdr:cNvCxnSpPr/>
      </xdr:nvCxnSpPr>
      <xdr:spPr>
        <a:xfrm>
          <a:off x="13801725" y="1709057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67871</xdr:rowOff>
    </xdr:from>
    <xdr:ext cx="405111" cy="259045"/>
    <xdr:sp macro="" textlink="">
      <xdr:nvSpPr>
        <xdr:cNvPr id="617" name="【公民館】&#10;有形固定資産減価償却率平均値テキスト">
          <a:extLst>
            <a:ext uri="{FF2B5EF4-FFF2-40B4-BE49-F238E27FC236}">
              <a16:creationId xmlns:a16="http://schemas.microsoft.com/office/drawing/2014/main" id="{B8060800-7C9F-486B-88C4-68DCD770D590}"/>
            </a:ext>
          </a:extLst>
        </xdr:cNvPr>
        <xdr:cNvSpPr txBox="1"/>
      </xdr:nvSpPr>
      <xdr:spPr>
        <a:xfrm>
          <a:off x="13928725" y="17555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44994</xdr:rowOff>
    </xdr:from>
    <xdr:to>
      <xdr:col>85</xdr:col>
      <xdr:colOff>177800</xdr:colOff>
      <xdr:row>103</xdr:row>
      <xdr:rowOff>146594</xdr:rowOff>
    </xdr:to>
    <xdr:sp macro="" textlink="">
      <xdr:nvSpPr>
        <xdr:cNvPr id="618" name="フローチャート: 判断 617">
          <a:extLst>
            <a:ext uri="{FF2B5EF4-FFF2-40B4-BE49-F238E27FC236}">
              <a16:creationId xmlns:a16="http://schemas.microsoft.com/office/drawing/2014/main" id="{DAAE023E-0222-44DF-8AEC-2FFD42830EE8}"/>
            </a:ext>
          </a:extLst>
        </xdr:cNvPr>
        <xdr:cNvSpPr/>
      </xdr:nvSpPr>
      <xdr:spPr>
        <a:xfrm>
          <a:off x="13839825" y="1770434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53158</xdr:rowOff>
    </xdr:from>
    <xdr:to>
      <xdr:col>81</xdr:col>
      <xdr:colOff>101600</xdr:colOff>
      <xdr:row>103</xdr:row>
      <xdr:rowOff>154758</xdr:rowOff>
    </xdr:to>
    <xdr:sp macro="" textlink="">
      <xdr:nvSpPr>
        <xdr:cNvPr id="619" name="フローチャート: 判断 618">
          <a:extLst>
            <a:ext uri="{FF2B5EF4-FFF2-40B4-BE49-F238E27FC236}">
              <a16:creationId xmlns:a16="http://schemas.microsoft.com/office/drawing/2014/main" id="{D2F58D69-60A2-4AD2-9F20-9957FCAF99D8}"/>
            </a:ext>
          </a:extLst>
        </xdr:cNvPr>
        <xdr:cNvSpPr/>
      </xdr:nvSpPr>
      <xdr:spPr>
        <a:xfrm>
          <a:off x="13115925"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44994</xdr:rowOff>
    </xdr:from>
    <xdr:to>
      <xdr:col>76</xdr:col>
      <xdr:colOff>165100</xdr:colOff>
      <xdr:row>103</xdr:row>
      <xdr:rowOff>146594</xdr:rowOff>
    </xdr:to>
    <xdr:sp macro="" textlink="">
      <xdr:nvSpPr>
        <xdr:cNvPr id="620" name="フローチャート: 判断 619">
          <a:extLst>
            <a:ext uri="{FF2B5EF4-FFF2-40B4-BE49-F238E27FC236}">
              <a16:creationId xmlns:a16="http://schemas.microsoft.com/office/drawing/2014/main" id="{D5B67ABB-397B-4FDE-BB34-266842B5DC9B}"/>
            </a:ext>
          </a:extLst>
        </xdr:cNvPr>
        <xdr:cNvSpPr/>
      </xdr:nvSpPr>
      <xdr:spPr>
        <a:xfrm>
          <a:off x="123698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40095</xdr:rowOff>
    </xdr:from>
    <xdr:to>
      <xdr:col>72</xdr:col>
      <xdr:colOff>38100</xdr:colOff>
      <xdr:row>103</xdr:row>
      <xdr:rowOff>141695</xdr:rowOff>
    </xdr:to>
    <xdr:sp macro="" textlink="">
      <xdr:nvSpPr>
        <xdr:cNvPr id="621" name="フローチャート: 判断 620">
          <a:extLst>
            <a:ext uri="{FF2B5EF4-FFF2-40B4-BE49-F238E27FC236}">
              <a16:creationId xmlns:a16="http://schemas.microsoft.com/office/drawing/2014/main" id="{4DA32B7A-17F1-4C6B-B7FC-B1D978428133}"/>
            </a:ext>
          </a:extLst>
        </xdr:cNvPr>
        <xdr:cNvSpPr/>
      </xdr:nvSpPr>
      <xdr:spPr>
        <a:xfrm>
          <a:off x="11623675" y="1769944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2" name="テキスト ボックス 621">
          <a:extLst>
            <a:ext uri="{FF2B5EF4-FFF2-40B4-BE49-F238E27FC236}">
              <a16:creationId xmlns:a16="http://schemas.microsoft.com/office/drawing/2014/main" id="{2AE4FA89-6353-4DED-9D8A-433CA1761F83}"/>
            </a:ext>
          </a:extLst>
        </xdr:cNvPr>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3" name="テキスト ボックス 622">
          <a:extLst>
            <a:ext uri="{FF2B5EF4-FFF2-40B4-BE49-F238E27FC236}">
              <a16:creationId xmlns:a16="http://schemas.microsoft.com/office/drawing/2014/main" id="{B07BDD70-E069-4873-BF62-9BC6CF498BF4}"/>
            </a:ext>
          </a:extLst>
        </xdr:cNvPr>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4" name="テキスト ボックス 623">
          <a:extLst>
            <a:ext uri="{FF2B5EF4-FFF2-40B4-BE49-F238E27FC236}">
              <a16:creationId xmlns:a16="http://schemas.microsoft.com/office/drawing/2014/main" id="{9AE302DD-4CD5-460F-9931-4E85A81A8BA6}"/>
            </a:ext>
          </a:extLst>
        </xdr:cNvPr>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5" name="テキスト ボックス 624">
          <a:extLst>
            <a:ext uri="{FF2B5EF4-FFF2-40B4-BE49-F238E27FC236}">
              <a16:creationId xmlns:a16="http://schemas.microsoft.com/office/drawing/2014/main" id="{3E65191A-9A91-4A52-B2D9-BE6B26C605EE}"/>
            </a:ext>
          </a:extLst>
        </xdr:cNvPr>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6" name="テキスト ボックス 625">
          <a:extLst>
            <a:ext uri="{FF2B5EF4-FFF2-40B4-BE49-F238E27FC236}">
              <a16:creationId xmlns:a16="http://schemas.microsoft.com/office/drawing/2014/main" id="{95ED1214-F802-4B94-AC92-F9AA5991F5A4}"/>
            </a:ext>
          </a:extLst>
        </xdr:cNvPr>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118473</xdr:rowOff>
    </xdr:from>
    <xdr:to>
      <xdr:col>85</xdr:col>
      <xdr:colOff>177800</xdr:colOff>
      <xdr:row>104</xdr:row>
      <xdr:rowOff>48623</xdr:rowOff>
    </xdr:to>
    <xdr:sp macro="" textlink="">
      <xdr:nvSpPr>
        <xdr:cNvPr id="627" name="楕円 626">
          <a:extLst>
            <a:ext uri="{FF2B5EF4-FFF2-40B4-BE49-F238E27FC236}">
              <a16:creationId xmlns:a16="http://schemas.microsoft.com/office/drawing/2014/main" id="{BAB0493F-8671-4B1E-9A44-969894F7A8D5}"/>
            </a:ext>
          </a:extLst>
        </xdr:cNvPr>
        <xdr:cNvSpPr/>
      </xdr:nvSpPr>
      <xdr:spPr>
        <a:xfrm>
          <a:off x="13839825" y="1777782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96900</xdr:rowOff>
    </xdr:from>
    <xdr:ext cx="405111" cy="259045"/>
    <xdr:sp macro="" textlink="">
      <xdr:nvSpPr>
        <xdr:cNvPr id="628" name="【公民館】&#10;有形固定資産減価償却率該当値テキスト">
          <a:extLst>
            <a:ext uri="{FF2B5EF4-FFF2-40B4-BE49-F238E27FC236}">
              <a16:creationId xmlns:a16="http://schemas.microsoft.com/office/drawing/2014/main" id="{3E2837E7-C7B8-4237-A106-01FC33893986}"/>
            </a:ext>
          </a:extLst>
        </xdr:cNvPr>
        <xdr:cNvSpPr txBox="1"/>
      </xdr:nvSpPr>
      <xdr:spPr>
        <a:xfrm>
          <a:off x="13928725" y="17756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72752</xdr:rowOff>
    </xdr:from>
    <xdr:to>
      <xdr:col>81</xdr:col>
      <xdr:colOff>101600</xdr:colOff>
      <xdr:row>104</xdr:row>
      <xdr:rowOff>2902</xdr:rowOff>
    </xdr:to>
    <xdr:sp macro="" textlink="">
      <xdr:nvSpPr>
        <xdr:cNvPr id="629" name="楕円 628">
          <a:extLst>
            <a:ext uri="{FF2B5EF4-FFF2-40B4-BE49-F238E27FC236}">
              <a16:creationId xmlns:a16="http://schemas.microsoft.com/office/drawing/2014/main" id="{4E2ABDC2-2E9F-4B17-94C8-A583EBB02717}"/>
            </a:ext>
          </a:extLst>
        </xdr:cNvPr>
        <xdr:cNvSpPr/>
      </xdr:nvSpPr>
      <xdr:spPr>
        <a:xfrm>
          <a:off x="13115925" y="1773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123552</xdr:rowOff>
    </xdr:from>
    <xdr:to>
      <xdr:col>85</xdr:col>
      <xdr:colOff>127000</xdr:colOff>
      <xdr:row>103</xdr:row>
      <xdr:rowOff>169273</xdr:rowOff>
    </xdr:to>
    <xdr:cxnSp macro="">
      <xdr:nvCxnSpPr>
        <xdr:cNvPr id="630" name="直線コネクタ 629">
          <a:extLst>
            <a:ext uri="{FF2B5EF4-FFF2-40B4-BE49-F238E27FC236}">
              <a16:creationId xmlns:a16="http://schemas.microsoft.com/office/drawing/2014/main" id="{7E990634-196F-4663-B9C2-EB518F1D7034}"/>
            </a:ext>
          </a:extLst>
        </xdr:cNvPr>
        <xdr:cNvCxnSpPr/>
      </xdr:nvCxnSpPr>
      <xdr:spPr>
        <a:xfrm>
          <a:off x="13166725" y="17782902"/>
          <a:ext cx="7239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631" name="楕円 630">
          <a:extLst>
            <a:ext uri="{FF2B5EF4-FFF2-40B4-BE49-F238E27FC236}">
              <a16:creationId xmlns:a16="http://schemas.microsoft.com/office/drawing/2014/main" id="{2883DA76-81FF-43AB-B9D1-1CCB637349D2}"/>
            </a:ext>
          </a:extLst>
        </xdr:cNvPr>
        <xdr:cNvSpPr/>
      </xdr:nvSpPr>
      <xdr:spPr>
        <a:xfrm>
          <a:off x="12369800" y="1792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123552</xdr:rowOff>
    </xdr:from>
    <xdr:to>
      <xdr:col>81</xdr:col>
      <xdr:colOff>50800</xdr:colOff>
      <xdr:row>104</xdr:row>
      <xdr:rowOff>143148</xdr:rowOff>
    </xdr:to>
    <xdr:cxnSp macro="">
      <xdr:nvCxnSpPr>
        <xdr:cNvPr id="632" name="直線コネクタ 631">
          <a:extLst>
            <a:ext uri="{FF2B5EF4-FFF2-40B4-BE49-F238E27FC236}">
              <a16:creationId xmlns:a16="http://schemas.microsoft.com/office/drawing/2014/main" id="{E9EE91CA-315B-4555-B013-6C6CBB0691A3}"/>
            </a:ext>
          </a:extLst>
        </xdr:cNvPr>
        <xdr:cNvCxnSpPr/>
      </xdr:nvCxnSpPr>
      <xdr:spPr>
        <a:xfrm flipV="1">
          <a:off x="12420600" y="17782902"/>
          <a:ext cx="746125" cy="191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164193</xdr:rowOff>
    </xdr:from>
    <xdr:to>
      <xdr:col>72</xdr:col>
      <xdr:colOff>38100</xdr:colOff>
      <xdr:row>103</xdr:row>
      <xdr:rowOff>94343</xdr:rowOff>
    </xdr:to>
    <xdr:sp macro="" textlink="">
      <xdr:nvSpPr>
        <xdr:cNvPr id="633" name="楕円 632">
          <a:extLst>
            <a:ext uri="{FF2B5EF4-FFF2-40B4-BE49-F238E27FC236}">
              <a16:creationId xmlns:a16="http://schemas.microsoft.com/office/drawing/2014/main" id="{8C227651-EB70-430A-9332-6E221E648206}"/>
            </a:ext>
          </a:extLst>
        </xdr:cNvPr>
        <xdr:cNvSpPr/>
      </xdr:nvSpPr>
      <xdr:spPr>
        <a:xfrm>
          <a:off x="11623675" y="1765209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43543</xdr:rowOff>
    </xdr:from>
    <xdr:to>
      <xdr:col>76</xdr:col>
      <xdr:colOff>114300</xdr:colOff>
      <xdr:row>104</xdr:row>
      <xdr:rowOff>143148</xdr:rowOff>
    </xdr:to>
    <xdr:cxnSp macro="">
      <xdr:nvCxnSpPr>
        <xdr:cNvPr id="634" name="直線コネクタ 633">
          <a:extLst>
            <a:ext uri="{FF2B5EF4-FFF2-40B4-BE49-F238E27FC236}">
              <a16:creationId xmlns:a16="http://schemas.microsoft.com/office/drawing/2014/main" id="{F8C0DA29-9C53-453D-897A-ABA182608D55}"/>
            </a:ext>
          </a:extLst>
        </xdr:cNvPr>
        <xdr:cNvCxnSpPr/>
      </xdr:nvCxnSpPr>
      <xdr:spPr>
        <a:xfrm>
          <a:off x="11655425" y="17702893"/>
          <a:ext cx="765175" cy="27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171285</xdr:rowOff>
    </xdr:from>
    <xdr:ext cx="405111" cy="259045"/>
    <xdr:sp macro="" textlink="">
      <xdr:nvSpPr>
        <xdr:cNvPr id="635" name="n_1aveValue【公民館】&#10;有形固定資産減価償却率">
          <a:extLst>
            <a:ext uri="{FF2B5EF4-FFF2-40B4-BE49-F238E27FC236}">
              <a16:creationId xmlns:a16="http://schemas.microsoft.com/office/drawing/2014/main" id="{4A3837C3-71AC-4DE7-96FB-D465429AACE3}"/>
            </a:ext>
          </a:extLst>
        </xdr:cNvPr>
        <xdr:cNvSpPr txBox="1"/>
      </xdr:nvSpPr>
      <xdr:spPr>
        <a:xfrm>
          <a:off x="12980044" y="1748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163121</xdr:rowOff>
    </xdr:from>
    <xdr:ext cx="405111" cy="259045"/>
    <xdr:sp macro="" textlink="">
      <xdr:nvSpPr>
        <xdr:cNvPr id="636" name="n_2aveValue【公民館】&#10;有形固定資産減価償却率">
          <a:extLst>
            <a:ext uri="{FF2B5EF4-FFF2-40B4-BE49-F238E27FC236}">
              <a16:creationId xmlns:a16="http://schemas.microsoft.com/office/drawing/2014/main" id="{7A16DB4C-58D3-4C69-BE55-C98274138BE1}"/>
            </a:ext>
          </a:extLst>
        </xdr:cNvPr>
        <xdr:cNvSpPr txBox="1"/>
      </xdr:nvSpPr>
      <xdr:spPr>
        <a:xfrm>
          <a:off x="12246619" y="1747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132822</xdr:rowOff>
    </xdr:from>
    <xdr:ext cx="405111" cy="259045"/>
    <xdr:sp macro="" textlink="">
      <xdr:nvSpPr>
        <xdr:cNvPr id="637" name="n_3aveValue【公民館】&#10;有形固定資産減価償却率">
          <a:extLst>
            <a:ext uri="{FF2B5EF4-FFF2-40B4-BE49-F238E27FC236}">
              <a16:creationId xmlns:a16="http://schemas.microsoft.com/office/drawing/2014/main" id="{E4316EA8-72CE-40C3-A259-7CD0BA8AD9A8}"/>
            </a:ext>
          </a:extLst>
        </xdr:cNvPr>
        <xdr:cNvSpPr txBox="1"/>
      </xdr:nvSpPr>
      <xdr:spPr>
        <a:xfrm>
          <a:off x="11500494" y="17792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165479</xdr:rowOff>
    </xdr:from>
    <xdr:ext cx="405111" cy="259045"/>
    <xdr:sp macro="" textlink="">
      <xdr:nvSpPr>
        <xdr:cNvPr id="638" name="n_1mainValue【公民館】&#10;有形固定資産減価償却率">
          <a:extLst>
            <a:ext uri="{FF2B5EF4-FFF2-40B4-BE49-F238E27FC236}">
              <a16:creationId xmlns:a16="http://schemas.microsoft.com/office/drawing/2014/main" id="{3529EB81-2262-4256-B6C7-51B822296B67}"/>
            </a:ext>
          </a:extLst>
        </xdr:cNvPr>
        <xdr:cNvSpPr txBox="1"/>
      </xdr:nvSpPr>
      <xdr:spPr>
        <a:xfrm>
          <a:off x="12980044" y="17824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13625</xdr:rowOff>
    </xdr:from>
    <xdr:ext cx="405111" cy="259045"/>
    <xdr:sp macro="" textlink="">
      <xdr:nvSpPr>
        <xdr:cNvPr id="639" name="n_2mainValue【公民館】&#10;有形固定資産減価償却率">
          <a:extLst>
            <a:ext uri="{FF2B5EF4-FFF2-40B4-BE49-F238E27FC236}">
              <a16:creationId xmlns:a16="http://schemas.microsoft.com/office/drawing/2014/main" id="{15A879D9-9A74-46D4-9F2C-4229B1C21277}"/>
            </a:ext>
          </a:extLst>
        </xdr:cNvPr>
        <xdr:cNvSpPr txBox="1"/>
      </xdr:nvSpPr>
      <xdr:spPr>
        <a:xfrm>
          <a:off x="12246619" y="1801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110870</xdr:rowOff>
    </xdr:from>
    <xdr:ext cx="405111" cy="259045"/>
    <xdr:sp macro="" textlink="">
      <xdr:nvSpPr>
        <xdr:cNvPr id="640" name="n_3mainValue【公民館】&#10;有形固定資産減価償却率">
          <a:extLst>
            <a:ext uri="{FF2B5EF4-FFF2-40B4-BE49-F238E27FC236}">
              <a16:creationId xmlns:a16="http://schemas.microsoft.com/office/drawing/2014/main" id="{09EAA353-4033-44EE-B63D-6DC14EC6FB66}"/>
            </a:ext>
          </a:extLst>
        </xdr:cNvPr>
        <xdr:cNvSpPr txBox="1"/>
      </xdr:nvSpPr>
      <xdr:spPr>
        <a:xfrm>
          <a:off x="11500494" y="1742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1" name="正方形/長方形 640">
          <a:extLst>
            <a:ext uri="{FF2B5EF4-FFF2-40B4-BE49-F238E27FC236}">
              <a16:creationId xmlns:a16="http://schemas.microsoft.com/office/drawing/2014/main" id="{37AB192C-2E08-47B1-92FB-35A6188DD162}"/>
            </a:ext>
          </a:extLst>
        </xdr:cNvPr>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2" name="正方形/長方形 641">
          <a:extLst>
            <a:ext uri="{FF2B5EF4-FFF2-40B4-BE49-F238E27FC236}">
              <a16:creationId xmlns:a16="http://schemas.microsoft.com/office/drawing/2014/main" id="{CC58D52C-5B8D-4430-B807-937D2A5AE53A}"/>
            </a:ext>
          </a:extLst>
        </xdr:cNvPr>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3" name="正方形/長方形 642">
          <a:extLst>
            <a:ext uri="{FF2B5EF4-FFF2-40B4-BE49-F238E27FC236}">
              <a16:creationId xmlns:a16="http://schemas.microsoft.com/office/drawing/2014/main" id="{63DFCFFF-296A-4081-9E35-16D5F5E41F1F}"/>
            </a:ext>
          </a:extLst>
        </xdr:cNvPr>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4" name="正方形/長方形 643">
          <a:extLst>
            <a:ext uri="{FF2B5EF4-FFF2-40B4-BE49-F238E27FC236}">
              <a16:creationId xmlns:a16="http://schemas.microsoft.com/office/drawing/2014/main" id="{20E717A0-78F2-484C-802C-47E1A4414634}"/>
            </a:ext>
          </a:extLst>
        </xdr:cNvPr>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5" name="正方形/長方形 644">
          <a:extLst>
            <a:ext uri="{FF2B5EF4-FFF2-40B4-BE49-F238E27FC236}">
              <a16:creationId xmlns:a16="http://schemas.microsoft.com/office/drawing/2014/main" id="{56EDF810-B8DB-4F8D-9D6F-B8156CAA31CF}"/>
            </a:ext>
          </a:extLst>
        </xdr:cNvPr>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6" name="正方形/長方形 645">
          <a:extLst>
            <a:ext uri="{FF2B5EF4-FFF2-40B4-BE49-F238E27FC236}">
              <a16:creationId xmlns:a16="http://schemas.microsoft.com/office/drawing/2014/main" id="{1D505EA1-B282-4E76-97F3-F4E4923F6570}"/>
            </a:ext>
          </a:extLst>
        </xdr:cNvPr>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7" name="正方形/長方形 646">
          <a:extLst>
            <a:ext uri="{FF2B5EF4-FFF2-40B4-BE49-F238E27FC236}">
              <a16:creationId xmlns:a16="http://schemas.microsoft.com/office/drawing/2014/main" id="{27AE7ECC-C9B5-40DD-9E35-5A946893C74F}"/>
            </a:ext>
          </a:extLst>
        </xdr:cNvPr>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8" name="正方形/長方形 647">
          <a:extLst>
            <a:ext uri="{FF2B5EF4-FFF2-40B4-BE49-F238E27FC236}">
              <a16:creationId xmlns:a16="http://schemas.microsoft.com/office/drawing/2014/main" id="{10725B9C-B2EF-4404-8B62-D53145CC365A}"/>
            </a:ext>
          </a:extLst>
        </xdr:cNvPr>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9" name="テキスト ボックス 648">
          <a:extLst>
            <a:ext uri="{FF2B5EF4-FFF2-40B4-BE49-F238E27FC236}">
              <a16:creationId xmlns:a16="http://schemas.microsoft.com/office/drawing/2014/main" id="{D3B50DE4-A66C-48F4-ABB3-88DA5A144FC5}"/>
            </a:ext>
          </a:extLst>
        </xdr:cNvPr>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0" name="直線コネクタ 649">
          <a:extLst>
            <a:ext uri="{FF2B5EF4-FFF2-40B4-BE49-F238E27FC236}">
              <a16:creationId xmlns:a16="http://schemas.microsoft.com/office/drawing/2014/main" id="{D4B77868-2259-4484-84DD-7FCCC7010E08}"/>
            </a:ext>
          </a:extLst>
        </xdr:cNvPr>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51" name="直線コネクタ 650">
          <a:extLst>
            <a:ext uri="{FF2B5EF4-FFF2-40B4-BE49-F238E27FC236}">
              <a16:creationId xmlns:a16="http://schemas.microsoft.com/office/drawing/2014/main" id="{606BCD4D-E425-42DE-AD2D-C5438B525980}"/>
            </a:ext>
          </a:extLst>
        </xdr:cNvPr>
        <xdr:cNvCxnSpPr/>
      </xdr:nvCxnSpPr>
      <xdr:spPr>
        <a:xfrm>
          <a:off x="15544800" y="1866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52" name="テキスト ボックス 651">
          <a:extLst>
            <a:ext uri="{FF2B5EF4-FFF2-40B4-BE49-F238E27FC236}">
              <a16:creationId xmlns:a16="http://schemas.microsoft.com/office/drawing/2014/main" id="{A6FC773F-F8CC-4A15-B7BC-C4275C458BD4}"/>
            </a:ext>
          </a:extLst>
        </xdr:cNvPr>
        <xdr:cNvSpPr txBox="1"/>
      </xdr:nvSpPr>
      <xdr:spPr>
        <a:xfrm>
          <a:off x="15163346"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53" name="直線コネクタ 652">
          <a:extLst>
            <a:ext uri="{FF2B5EF4-FFF2-40B4-BE49-F238E27FC236}">
              <a16:creationId xmlns:a16="http://schemas.microsoft.com/office/drawing/2014/main" id="{72759E05-53E6-451C-8E7D-50EC7FE0B940}"/>
            </a:ext>
          </a:extLst>
        </xdr:cNvPr>
        <xdr:cNvCxnSpPr/>
      </xdr:nvCxnSpPr>
      <xdr:spPr>
        <a:xfrm>
          <a:off x="15544800" y="1828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54" name="テキスト ボックス 653">
          <a:extLst>
            <a:ext uri="{FF2B5EF4-FFF2-40B4-BE49-F238E27FC236}">
              <a16:creationId xmlns:a16="http://schemas.microsoft.com/office/drawing/2014/main" id="{970EADCD-E05A-4E2C-9866-EA6A7C659E87}"/>
            </a:ext>
          </a:extLst>
        </xdr:cNvPr>
        <xdr:cNvSpPr txBox="1"/>
      </xdr:nvSpPr>
      <xdr:spPr>
        <a:xfrm>
          <a:off x="15163346"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55" name="直線コネクタ 654">
          <a:extLst>
            <a:ext uri="{FF2B5EF4-FFF2-40B4-BE49-F238E27FC236}">
              <a16:creationId xmlns:a16="http://schemas.microsoft.com/office/drawing/2014/main" id="{B0B8A255-00C9-43E0-A4CC-11CA433C83F1}"/>
            </a:ext>
          </a:extLst>
        </xdr:cNvPr>
        <xdr:cNvCxnSpPr/>
      </xdr:nvCxnSpPr>
      <xdr:spPr>
        <a:xfrm>
          <a:off x="15544800" y="1790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56" name="テキスト ボックス 655">
          <a:extLst>
            <a:ext uri="{FF2B5EF4-FFF2-40B4-BE49-F238E27FC236}">
              <a16:creationId xmlns:a16="http://schemas.microsoft.com/office/drawing/2014/main" id="{DD2C5021-54BF-40B8-8C6F-A519790C7B5A}"/>
            </a:ext>
          </a:extLst>
        </xdr:cNvPr>
        <xdr:cNvSpPr txBox="1"/>
      </xdr:nvSpPr>
      <xdr:spPr>
        <a:xfrm>
          <a:off x="15163346"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57" name="直線コネクタ 656">
          <a:extLst>
            <a:ext uri="{FF2B5EF4-FFF2-40B4-BE49-F238E27FC236}">
              <a16:creationId xmlns:a16="http://schemas.microsoft.com/office/drawing/2014/main" id="{EC3BED35-E6AA-484F-A280-9051C9039773}"/>
            </a:ext>
          </a:extLst>
        </xdr:cNvPr>
        <xdr:cNvCxnSpPr/>
      </xdr:nvCxnSpPr>
      <xdr:spPr>
        <a:xfrm>
          <a:off x="15544800" y="1752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58" name="テキスト ボックス 657">
          <a:extLst>
            <a:ext uri="{FF2B5EF4-FFF2-40B4-BE49-F238E27FC236}">
              <a16:creationId xmlns:a16="http://schemas.microsoft.com/office/drawing/2014/main" id="{C7B2EDFF-B944-44C2-AA7F-57154B230415}"/>
            </a:ext>
          </a:extLst>
        </xdr:cNvPr>
        <xdr:cNvSpPr txBox="1"/>
      </xdr:nvSpPr>
      <xdr:spPr>
        <a:xfrm>
          <a:off x="15163346"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59" name="直線コネクタ 658">
          <a:extLst>
            <a:ext uri="{FF2B5EF4-FFF2-40B4-BE49-F238E27FC236}">
              <a16:creationId xmlns:a16="http://schemas.microsoft.com/office/drawing/2014/main" id="{35814132-C7E4-4DE6-B584-FB052A2FB3A2}"/>
            </a:ext>
          </a:extLst>
        </xdr:cNvPr>
        <xdr:cNvCxnSpPr/>
      </xdr:nvCxnSpPr>
      <xdr:spPr>
        <a:xfrm>
          <a:off x="15544800" y="1714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60" name="テキスト ボックス 659">
          <a:extLst>
            <a:ext uri="{FF2B5EF4-FFF2-40B4-BE49-F238E27FC236}">
              <a16:creationId xmlns:a16="http://schemas.microsoft.com/office/drawing/2014/main" id="{877A2E76-75AC-456F-929B-EE6E92FDD87A}"/>
            </a:ext>
          </a:extLst>
        </xdr:cNvPr>
        <xdr:cNvSpPr txBox="1"/>
      </xdr:nvSpPr>
      <xdr:spPr>
        <a:xfrm>
          <a:off x="15163346"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1" name="直線コネクタ 660">
          <a:extLst>
            <a:ext uri="{FF2B5EF4-FFF2-40B4-BE49-F238E27FC236}">
              <a16:creationId xmlns:a16="http://schemas.microsoft.com/office/drawing/2014/main" id="{29231AD4-EAF2-4BA5-AEFB-629337F8B5AF}"/>
            </a:ext>
          </a:extLst>
        </xdr:cNvPr>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2" name="テキスト ボックス 661">
          <a:extLst>
            <a:ext uri="{FF2B5EF4-FFF2-40B4-BE49-F238E27FC236}">
              <a16:creationId xmlns:a16="http://schemas.microsoft.com/office/drawing/2014/main" id="{20D6DE0C-ACE3-4ECD-9ABC-DBBD239DFF19}"/>
            </a:ext>
          </a:extLst>
        </xdr:cNvPr>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3" name="【公民館】&#10;一人当たり面積グラフ枠">
          <a:extLst>
            <a:ext uri="{FF2B5EF4-FFF2-40B4-BE49-F238E27FC236}">
              <a16:creationId xmlns:a16="http://schemas.microsoft.com/office/drawing/2014/main" id="{BB4ECBA1-CBC3-46AF-8554-3EE72633B8AD}"/>
            </a:ext>
          </a:extLst>
        </xdr:cNvPr>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3811</xdr:rowOff>
    </xdr:from>
    <xdr:to>
      <xdr:col>116</xdr:col>
      <xdr:colOff>62864</xdr:colOff>
      <xdr:row>108</xdr:row>
      <xdr:rowOff>114300</xdr:rowOff>
    </xdr:to>
    <xdr:cxnSp macro="">
      <xdr:nvCxnSpPr>
        <xdr:cNvPr id="664" name="直線コネクタ 663">
          <a:extLst>
            <a:ext uri="{FF2B5EF4-FFF2-40B4-BE49-F238E27FC236}">
              <a16:creationId xmlns:a16="http://schemas.microsoft.com/office/drawing/2014/main" id="{3EF5E3F3-1432-4274-9221-634050E7B610}"/>
            </a:ext>
          </a:extLst>
        </xdr:cNvPr>
        <xdr:cNvCxnSpPr/>
      </xdr:nvCxnSpPr>
      <xdr:spPr>
        <a:xfrm flipV="1">
          <a:off x="18846164" y="17148811"/>
          <a:ext cx="0" cy="148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665" name="【公民館】&#10;一人当たり面積最小値テキスト">
          <a:extLst>
            <a:ext uri="{FF2B5EF4-FFF2-40B4-BE49-F238E27FC236}">
              <a16:creationId xmlns:a16="http://schemas.microsoft.com/office/drawing/2014/main" id="{25E47DFB-EBA1-4E58-8A68-63ACA63A4CCE}"/>
            </a:ext>
          </a:extLst>
        </xdr:cNvPr>
        <xdr:cNvSpPr txBox="1"/>
      </xdr:nvSpPr>
      <xdr:spPr>
        <a:xfrm>
          <a:off x="188849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666" name="直線コネクタ 665">
          <a:extLst>
            <a:ext uri="{FF2B5EF4-FFF2-40B4-BE49-F238E27FC236}">
              <a16:creationId xmlns:a16="http://schemas.microsoft.com/office/drawing/2014/main" id="{833588E2-31A1-417D-B004-45218C1FB8DB}"/>
            </a:ext>
          </a:extLst>
        </xdr:cNvPr>
        <xdr:cNvCxnSpPr/>
      </xdr:nvCxnSpPr>
      <xdr:spPr>
        <a:xfrm>
          <a:off x="18786475" y="186309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121938</xdr:rowOff>
    </xdr:from>
    <xdr:ext cx="469744" cy="259045"/>
    <xdr:sp macro="" textlink="">
      <xdr:nvSpPr>
        <xdr:cNvPr id="667" name="【公民館】&#10;一人当たり面積最大値テキスト">
          <a:extLst>
            <a:ext uri="{FF2B5EF4-FFF2-40B4-BE49-F238E27FC236}">
              <a16:creationId xmlns:a16="http://schemas.microsoft.com/office/drawing/2014/main" id="{C9DFA6E5-95B7-4D44-BB5A-FBB88E550D2A}"/>
            </a:ext>
          </a:extLst>
        </xdr:cNvPr>
        <xdr:cNvSpPr txBox="1"/>
      </xdr:nvSpPr>
      <xdr:spPr>
        <a:xfrm>
          <a:off x="18884900" y="1692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3811</xdr:rowOff>
    </xdr:from>
    <xdr:to>
      <xdr:col>116</xdr:col>
      <xdr:colOff>152400</xdr:colOff>
      <xdr:row>100</xdr:row>
      <xdr:rowOff>3811</xdr:rowOff>
    </xdr:to>
    <xdr:cxnSp macro="">
      <xdr:nvCxnSpPr>
        <xdr:cNvPr id="668" name="直線コネクタ 667">
          <a:extLst>
            <a:ext uri="{FF2B5EF4-FFF2-40B4-BE49-F238E27FC236}">
              <a16:creationId xmlns:a16="http://schemas.microsoft.com/office/drawing/2014/main" id="{D2E09860-10E4-4906-8E05-01A8F3A02389}"/>
            </a:ext>
          </a:extLst>
        </xdr:cNvPr>
        <xdr:cNvCxnSpPr/>
      </xdr:nvCxnSpPr>
      <xdr:spPr>
        <a:xfrm>
          <a:off x="18786475" y="1714881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151147</xdr:rowOff>
    </xdr:from>
    <xdr:ext cx="469744" cy="259045"/>
    <xdr:sp macro="" textlink="">
      <xdr:nvSpPr>
        <xdr:cNvPr id="669" name="【公民館】&#10;一人当たり面積平均値テキスト">
          <a:extLst>
            <a:ext uri="{FF2B5EF4-FFF2-40B4-BE49-F238E27FC236}">
              <a16:creationId xmlns:a16="http://schemas.microsoft.com/office/drawing/2014/main" id="{E3ADDCB2-CC8E-4B35-A232-D233EA5444C8}"/>
            </a:ext>
          </a:extLst>
        </xdr:cNvPr>
        <xdr:cNvSpPr txBox="1"/>
      </xdr:nvSpPr>
      <xdr:spPr>
        <a:xfrm>
          <a:off x="18884900" y="181533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128270</xdr:rowOff>
    </xdr:from>
    <xdr:to>
      <xdr:col>116</xdr:col>
      <xdr:colOff>114300</xdr:colOff>
      <xdr:row>107</xdr:row>
      <xdr:rowOff>58420</xdr:rowOff>
    </xdr:to>
    <xdr:sp macro="" textlink="">
      <xdr:nvSpPr>
        <xdr:cNvPr id="670" name="フローチャート: 判断 669">
          <a:extLst>
            <a:ext uri="{FF2B5EF4-FFF2-40B4-BE49-F238E27FC236}">
              <a16:creationId xmlns:a16="http://schemas.microsoft.com/office/drawing/2014/main" id="{AFAF18B9-E151-4309-9381-2B74FD10B94E}"/>
            </a:ext>
          </a:extLst>
        </xdr:cNvPr>
        <xdr:cNvSpPr/>
      </xdr:nvSpPr>
      <xdr:spPr>
        <a:xfrm>
          <a:off x="187960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135889</xdr:rowOff>
    </xdr:from>
    <xdr:to>
      <xdr:col>112</xdr:col>
      <xdr:colOff>38100</xdr:colOff>
      <xdr:row>107</xdr:row>
      <xdr:rowOff>66039</xdr:rowOff>
    </xdr:to>
    <xdr:sp macro="" textlink="">
      <xdr:nvSpPr>
        <xdr:cNvPr id="671" name="フローチャート: 判断 670">
          <a:extLst>
            <a:ext uri="{FF2B5EF4-FFF2-40B4-BE49-F238E27FC236}">
              <a16:creationId xmlns:a16="http://schemas.microsoft.com/office/drawing/2014/main" id="{B7061E8C-DFE9-4B18-A395-6E57C6016D0F}"/>
            </a:ext>
          </a:extLst>
        </xdr:cNvPr>
        <xdr:cNvSpPr/>
      </xdr:nvSpPr>
      <xdr:spPr>
        <a:xfrm>
          <a:off x="18100675" y="1830958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120650</xdr:rowOff>
    </xdr:from>
    <xdr:to>
      <xdr:col>107</xdr:col>
      <xdr:colOff>101600</xdr:colOff>
      <xdr:row>107</xdr:row>
      <xdr:rowOff>50800</xdr:rowOff>
    </xdr:to>
    <xdr:sp macro="" textlink="">
      <xdr:nvSpPr>
        <xdr:cNvPr id="672" name="フローチャート: 判断 671">
          <a:extLst>
            <a:ext uri="{FF2B5EF4-FFF2-40B4-BE49-F238E27FC236}">
              <a16:creationId xmlns:a16="http://schemas.microsoft.com/office/drawing/2014/main" id="{0E1F280F-12B5-4085-A50D-E8B577EA797D}"/>
            </a:ext>
          </a:extLst>
        </xdr:cNvPr>
        <xdr:cNvSpPr/>
      </xdr:nvSpPr>
      <xdr:spPr>
        <a:xfrm>
          <a:off x="17325975" y="1829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116839</xdr:rowOff>
    </xdr:from>
    <xdr:to>
      <xdr:col>102</xdr:col>
      <xdr:colOff>165100</xdr:colOff>
      <xdr:row>107</xdr:row>
      <xdr:rowOff>46989</xdr:rowOff>
    </xdr:to>
    <xdr:sp macro="" textlink="">
      <xdr:nvSpPr>
        <xdr:cNvPr id="673" name="フローチャート: 判断 672">
          <a:extLst>
            <a:ext uri="{FF2B5EF4-FFF2-40B4-BE49-F238E27FC236}">
              <a16:creationId xmlns:a16="http://schemas.microsoft.com/office/drawing/2014/main" id="{2F070223-11E0-47C0-9950-4F6564932F13}"/>
            </a:ext>
          </a:extLst>
        </xdr:cNvPr>
        <xdr:cNvSpPr/>
      </xdr:nvSpPr>
      <xdr:spPr>
        <a:xfrm>
          <a:off x="1657985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B86E333A-8166-43C5-9045-370CF16D25A4}"/>
            </a:ext>
          </a:extLst>
        </xdr:cNvPr>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CEDD59A4-2B8B-44BF-88D4-2629D295B1D0}"/>
            </a:ext>
          </a:extLst>
        </xdr:cNvPr>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86E6C4E1-BABF-432C-A307-7816345620FF}"/>
            </a:ext>
          </a:extLst>
        </xdr:cNvPr>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82F7EC95-186E-478A-B60A-870D4F68D5A2}"/>
            </a:ext>
          </a:extLst>
        </xdr:cNvPr>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3B961921-967E-4AE8-848B-58DE65CE92A1}"/>
            </a:ext>
          </a:extLst>
        </xdr:cNvPr>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93980</xdr:rowOff>
    </xdr:from>
    <xdr:to>
      <xdr:col>116</xdr:col>
      <xdr:colOff>114300</xdr:colOff>
      <xdr:row>108</xdr:row>
      <xdr:rowOff>24130</xdr:rowOff>
    </xdr:to>
    <xdr:sp macro="" textlink="">
      <xdr:nvSpPr>
        <xdr:cNvPr id="679" name="楕円 678">
          <a:extLst>
            <a:ext uri="{FF2B5EF4-FFF2-40B4-BE49-F238E27FC236}">
              <a16:creationId xmlns:a16="http://schemas.microsoft.com/office/drawing/2014/main" id="{0E8E5BC6-159D-42D2-92F6-CCD533E2AD0D}"/>
            </a:ext>
          </a:extLst>
        </xdr:cNvPr>
        <xdr:cNvSpPr/>
      </xdr:nvSpPr>
      <xdr:spPr>
        <a:xfrm>
          <a:off x="18796000" y="184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72407</xdr:rowOff>
    </xdr:from>
    <xdr:ext cx="469744" cy="259045"/>
    <xdr:sp macro="" textlink="">
      <xdr:nvSpPr>
        <xdr:cNvPr id="680" name="【公民館】&#10;一人当たり面積該当値テキスト">
          <a:extLst>
            <a:ext uri="{FF2B5EF4-FFF2-40B4-BE49-F238E27FC236}">
              <a16:creationId xmlns:a16="http://schemas.microsoft.com/office/drawing/2014/main" id="{DADE431D-C45A-4CB4-8971-798DB1350184}"/>
            </a:ext>
          </a:extLst>
        </xdr:cNvPr>
        <xdr:cNvSpPr txBox="1"/>
      </xdr:nvSpPr>
      <xdr:spPr>
        <a:xfrm>
          <a:off x="18884900"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113030</xdr:rowOff>
    </xdr:from>
    <xdr:to>
      <xdr:col>112</xdr:col>
      <xdr:colOff>38100</xdr:colOff>
      <xdr:row>108</xdr:row>
      <xdr:rowOff>43180</xdr:rowOff>
    </xdr:to>
    <xdr:sp macro="" textlink="">
      <xdr:nvSpPr>
        <xdr:cNvPr id="681" name="楕円 680">
          <a:extLst>
            <a:ext uri="{FF2B5EF4-FFF2-40B4-BE49-F238E27FC236}">
              <a16:creationId xmlns:a16="http://schemas.microsoft.com/office/drawing/2014/main" id="{30998EB7-6C4F-44F9-A8BF-FE1ED8FB0ED2}"/>
            </a:ext>
          </a:extLst>
        </xdr:cNvPr>
        <xdr:cNvSpPr/>
      </xdr:nvSpPr>
      <xdr:spPr>
        <a:xfrm>
          <a:off x="18100675" y="1845818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144780</xdr:rowOff>
    </xdr:from>
    <xdr:to>
      <xdr:col>116</xdr:col>
      <xdr:colOff>63500</xdr:colOff>
      <xdr:row>107</xdr:row>
      <xdr:rowOff>163830</xdr:rowOff>
    </xdr:to>
    <xdr:cxnSp macro="">
      <xdr:nvCxnSpPr>
        <xdr:cNvPr id="682" name="直線コネクタ 681">
          <a:extLst>
            <a:ext uri="{FF2B5EF4-FFF2-40B4-BE49-F238E27FC236}">
              <a16:creationId xmlns:a16="http://schemas.microsoft.com/office/drawing/2014/main" id="{8D073310-4BB7-4D7E-874B-3E3346862021}"/>
            </a:ext>
          </a:extLst>
        </xdr:cNvPr>
        <xdr:cNvCxnSpPr/>
      </xdr:nvCxnSpPr>
      <xdr:spPr>
        <a:xfrm flipV="1">
          <a:off x="18132425" y="18489930"/>
          <a:ext cx="71437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151130</xdr:rowOff>
    </xdr:from>
    <xdr:to>
      <xdr:col>107</xdr:col>
      <xdr:colOff>101600</xdr:colOff>
      <xdr:row>108</xdr:row>
      <xdr:rowOff>81280</xdr:rowOff>
    </xdr:to>
    <xdr:sp macro="" textlink="">
      <xdr:nvSpPr>
        <xdr:cNvPr id="683" name="楕円 682">
          <a:extLst>
            <a:ext uri="{FF2B5EF4-FFF2-40B4-BE49-F238E27FC236}">
              <a16:creationId xmlns:a16="http://schemas.microsoft.com/office/drawing/2014/main" id="{992115B3-D948-4EF5-9C7D-27CFE0DCF5CD}"/>
            </a:ext>
          </a:extLst>
        </xdr:cNvPr>
        <xdr:cNvSpPr/>
      </xdr:nvSpPr>
      <xdr:spPr>
        <a:xfrm>
          <a:off x="17325975"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163830</xdr:rowOff>
    </xdr:from>
    <xdr:to>
      <xdr:col>111</xdr:col>
      <xdr:colOff>177800</xdr:colOff>
      <xdr:row>108</xdr:row>
      <xdr:rowOff>30480</xdr:rowOff>
    </xdr:to>
    <xdr:cxnSp macro="">
      <xdr:nvCxnSpPr>
        <xdr:cNvPr id="684" name="直線コネクタ 683">
          <a:extLst>
            <a:ext uri="{FF2B5EF4-FFF2-40B4-BE49-F238E27FC236}">
              <a16:creationId xmlns:a16="http://schemas.microsoft.com/office/drawing/2014/main" id="{A8DF34DE-A183-4743-BC77-FB367958C880}"/>
            </a:ext>
          </a:extLst>
        </xdr:cNvPr>
        <xdr:cNvCxnSpPr/>
      </xdr:nvCxnSpPr>
      <xdr:spPr>
        <a:xfrm flipV="1">
          <a:off x="17376775" y="18508980"/>
          <a:ext cx="7556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93980</xdr:rowOff>
    </xdr:from>
    <xdr:to>
      <xdr:col>102</xdr:col>
      <xdr:colOff>165100</xdr:colOff>
      <xdr:row>108</xdr:row>
      <xdr:rowOff>24130</xdr:rowOff>
    </xdr:to>
    <xdr:sp macro="" textlink="">
      <xdr:nvSpPr>
        <xdr:cNvPr id="685" name="楕円 684">
          <a:extLst>
            <a:ext uri="{FF2B5EF4-FFF2-40B4-BE49-F238E27FC236}">
              <a16:creationId xmlns:a16="http://schemas.microsoft.com/office/drawing/2014/main" id="{F8287478-4AD4-4722-B242-302F9A3226B0}"/>
            </a:ext>
          </a:extLst>
        </xdr:cNvPr>
        <xdr:cNvSpPr/>
      </xdr:nvSpPr>
      <xdr:spPr>
        <a:xfrm>
          <a:off x="16579850" y="184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144780</xdr:rowOff>
    </xdr:from>
    <xdr:to>
      <xdr:col>107</xdr:col>
      <xdr:colOff>50800</xdr:colOff>
      <xdr:row>108</xdr:row>
      <xdr:rowOff>30480</xdr:rowOff>
    </xdr:to>
    <xdr:cxnSp macro="">
      <xdr:nvCxnSpPr>
        <xdr:cNvPr id="686" name="直線コネクタ 685">
          <a:extLst>
            <a:ext uri="{FF2B5EF4-FFF2-40B4-BE49-F238E27FC236}">
              <a16:creationId xmlns:a16="http://schemas.microsoft.com/office/drawing/2014/main" id="{4EA36924-F36D-42A7-8731-E9E7FBE6EFDA}"/>
            </a:ext>
          </a:extLst>
        </xdr:cNvPr>
        <xdr:cNvCxnSpPr/>
      </xdr:nvCxnSpPr>
      <xdr:spPr>
        <a:xfrm>
          <a:off x="16630650" y="18489930"/>
          <a:ext cx="746125"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82566</xdr:rowOff>
    </xdr:from>
    <xdr:ext cx="469744" cy="259045"/>
    <xdr:sp macro="" textlink="">
      <xdr:nvSpPr>
        <xdr:cNvPr id="687" name="n_1aveValue【公民館】&#10;一人当たり面積">
          <a:extLst>
            <a:ext uri="{FF2B5EF4-FFF2-40B4-BE49-F238E27FC236}">
              <a16:creationId xmlns:a16="http://schemas.microsoft.com/office/drawing/2014/main" id="{D98F64E2-F65B-48E9-B655-625D1FEBFDC4}"/>
            </a:ext>
          </a:extLst>
        </xdr:cNvPr>
        <xdr:cNvSpPr txBox="1"/>
      </xdr:nvSpPr>
      <xdr:spPr>
        <a:xfrm>
          <a:off x="17932477" y="1808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67327</xdr:rowOff>
    </xdr:from>
    <xdr:ext cx="469744" cy="259045"/>
    <xdr:sp macro="" textlink="">
      <xdr:nvSpPr>
        <xdr:cNvPr id="688" name="n_2aveValue【公民館】&#10;一人当たり面積">
          <a:extLst>
            <a:ext uri="{FF2B5EF4-FFF2-40B4-BE49-F238E27FC236}">
              <a16:creationId xmlns:a16="http://schemas.microsoft.com/office/drawing/2014/main" id="{AD1091BF-DE02-4270-809D-691E5B9C14D7}"/>
            </a:ext>
          </a:extLst>
        </xdr:cNvPr>
        <xdr:cNvSpPr txBox="1"/>
      </xdr:nvSpPr>
      <xdr:spPr>
        <a:xfrm>
          <a:off x="17170477" y="1806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63516</xdr:rowOff>
    </xdr:from>
    <xdr:ext cx="469744" cy="259045"/>
    <xdr:sp macro="" textlink="">
      <xdr:nvSpPr>
        <xdr:cNvPr id="689" name="n_3aveValue【公民館】&#10;一人当たり面積">
          <a:extLst>
            <a:ext uri="{FF2B5EF4-FFF2-40B4-BE49-F238E27FC236}">
              <a16:creationId xmlns:a16="http://schemas.microsoft.com/office/drawing/2014/main" id="{87E34146-9472-453A-BA4F-92176D68E541}"/>
            </a:ext>
          </a:extLst>
        </xdr:cNvPr>
        <xdr:cNvSpPr txBox="1"/>
      </xdr:nvSpPr>
      <xdr:spPr>
        <a:xfrm>
          <a:off x="16424352"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34307</xdr:rowOff>
    </xdr:from>
    <xdr:ext cx="469744" cy="259045"/>
    <xdr:sp macro="" textlink="">
      <xdr:nvSpPr>
        <xdr:cNvPr id="690" name="n_1mainValue【公民館】&#10;一人当たり面積">
          <a:extLst>
            <a:ext uri="{FF2B5EF4-FFF2-40B4-BE49-F238E27FC236}">
              <a16:creationId xmlns:a16="http://schemas.microsoft.com/office/drawing/2014/main" id="{3D517B4A-663E-4FC7-9473-94EE5E904374}"/>
            </a:ext>
          </a:extLst>
        </xdr:cNvPr>
        <xdr:cNvSpPr txBox="1"/>
      </xdr:nvSpPr>
      <xdr:spPr>
        <a:xfrm>
          <a:off x="17932477"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72407</xdr:rowOff>
    </xdr:from>
    <xdr:ext cx="469744" cy="259045"/>
    <xdr:sp macro="" textlink="">
      <xdr:nvSpPr>
        <xdr:cNvPr id="691" name="n_2mainValue【公民館】&#10;一人当たり面積">
          <a:extLst>
            <a:ext uri="{FF2B5EF4-FFF2-40B4-BE49-F238E27FC236}">
              <a16:creationId xmlns:a16="http://schemas.microsoft.com/office/drawing/2014/main" id="{FA595D67-4D7D-458F-9094-BB3B7793171F}"/>
            </a:ext>
          </a:extLst>
        </xdr:cNvPr>
        <xdr:cNvSpPr txBox="1"/>
      </xdr:nvSpPr>
      <xdr:spPr>
        <a:xfrm>
          <a:off x="1717047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15257</xdr:rowOff>
    </xdr:from>
    <xdr:ext cx="469744" cy="259045"/>
    <xdr:sp macro="" textlink="">
      <xdr:nvSpPr>
        <xdr:cNvPr id="692" name="n_3mainValue【公民館】&#10;一人当たり面積">
          <a:extLst>
            <a:ext uri="{FF2B5EF4-FFF2-40B4-BE49-F238E27FC236}">
              <a16:creationId xmlns:a16="http://schemas.microsoft.com/office/drawing/2014/main" id="{1638657B-1EC7-46EC-A7EE-E46FA5632101}"/>
            </a:ext>
          </a:extLst>
        </xdr:cNvPr>
        <xdr:cNvSpPr txBox="1"/>
      </xdr:nvSpPr>
      <xdr:spPr>
        <a:xfrm>
          <a:off x="16424352" y="1853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3" name="正方形/長方形 692">
          <a:extLst>
            <a:ext uri="{FF2B5EF4-FFF2-40B4-BE49-F238E27FC236}">
              <a16:creationId xmlns:a16="http://schemas.microsoft.com/office/drawing/2014/main" id="{22C1DDC0-4A8D-496A-A87B-429A1A7B9515}"/>
            </a:ext>
          </a:extLst>
        </xdr:cNvPr>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4" name="正方形/長方形 693">
          <a:extLst>
            <a:ext uri="{FF2B5EF4-FFF2-40B4-BE49-F238E27FC236}">
              <a16:creationId xmlns:a16="http://schemas.microsoft.com/office/drawing/2014/main" id="{E3C5F8BA-E92A-4B13-92E9-B44E823DA364}"/>
            </a:ext>
          </a:extLst>
        </xdr:cNvPr>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5" name="テキスト ボックス 694">
          <a:extLst>
            <a:ext uri="{FF2B5EF4-FFF2-40B4-BE49-F238E27FC236}">
              <a16:creationId xmlns:a16="http://schemas.microsoft.com/office/drawing/2014/main" id="{2CDC2BC9-36A5-4A17-81E7-565B9F912F3E}"/>
            </a:ext>
          </a:extLst>
        </xdr:cNvPr>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以外の項目について有形固定資産減価償却率、一人当たりの面積は類似団体平均と比較すると下回っているが有形固定資産減価償却率は平均で増加しているため今後も適切な更新を進めていく。公民館の有形固定資産減価償却率が減少しているのは、調査判明により泉ヶ丘公民館が増加したためである。また道路については長寿命化計画に基づき適切に整備を進め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DA75CF9-4D64-4426-ABFB-03E040B5CDD2}"/>
            </a:ext>
          </a:extLst>
        </xdr:cNvPr>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F16D3EB-D3A2-4B2B-B141-083391F5F9DE}"/>
            </a:ext>
          </a:extLst>
        </xdr:cNvPr>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75DDCB7-5BE8-4DA5-9C2F-42B679A0FA55}"/>
            </a:ext>
          </a:extLst>
        </xdr:cNvPr>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67E1EBB-87D9-4660-9AD9-49F90D5DA6C7}"/>
            </a:ext>
          </a:extLst>
        </xdr:cNvPr>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熊本県合志市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07B07CF-AD5A-4899-8783-778A90AA6E8C}"/>
            </a:ext>
          </a:extLst>
        </xdr:cNvPr>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968B4A4-1B0B-4CF5-8D10-ED759AE871E6}"/>
            </a:ext>
          </a:extLst>
        </xdr:cNvPr>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E3B1304-9D68-469A-BE84-0086A7129BF3}"/>
            </a:ext>
          </a:extLst>
        </xdr:cNvPr>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88DE0AF-9061-4E65-896A-FC3A7310F858}"/>
            </a:ext>
          </a:extLst>
        </xdr:cNvPr>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660BCAE-8C0F-486C-9DF8-705EB1F040DA}"/>
            </a:ext>
          </a:extLst>
        </xdr:cNvPr>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829BD6D-8F03-4F33-84B4-0B2C29B1F4DA}"/>
            </a:ext>
          </a:extLst>
        </xdr:cNvPr>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62,215
61,908
53.19
24,025,630
22,703,595
1,140,173
12,340,050
19,551,547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4828431-2E94-48E5-8F64-116B323C4D48}"/>
            </a:ext>
          </a:extLst>
        </xdr:cNvPr>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08409D1-FA12-4DC3-8B9F-B2C47E7A5508}"/>
            </a:ext>
          </a:extLst>
        </xdr:cNvPr>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B0F047B-37EE-4195-8813-82E76135F00E}"/>
            </a:ext>
          </a:extLst>
        </xdr:cNvPr>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DC0BB51-7C12-45E4-AC14-D294CBE37915}"/>
            </a:ext>
          </a:extLst>
        </xdr:cNvPr>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5C98D74-86A0-44AB-A2D6-4802161C1665}"/>
            </a:ext>
          </a:extLst>
        </xdr:cNvPr>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90A855B0-A63C-4947-B4AB-E953146EA27A}"/>
            </a:ext>
          </a:extLst>
        </xdr:cNvPr>
        <xdr:cNvSpPr/>
      </xdr:nvSpPr>
      <xdr:spPr>
        <a:xfrm>
          <a:off x="6118225" y="1714500"/>
          <a:ext cx="29146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0941CF0-7E3C-489D-A1CC-1475DE89B194}"/>
            </a:ext>
          </a:extLst>
        </xdr:cNvPr>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8A2C155-7448-40FF-9C33-17AAA4F7EF60}"/>
            </a:ext>
          </a:extLst>
        </xdr:cNvPr>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DA47B95-DC78-4374-AEAE-E5A8C89509E0}"/>
            </a:ext>
          </a:extLst>
        </xdr:cNvPr>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E8ED405-D3AC-4315-9C67-E31C6E56EBC3}"/>
            </a:ext>
          </a:extLst>
        </xdr:cNvPr>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973ECB3-4FD5-4FEE-A4FF-D671C998FDC5}"/>
            </a:ext>
          </a:extLst>
        </xdr:cNvPr>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864748B-43EE-47FA-8F1A-1F8B0E1A59B2}"/>
            </a:ext>
          </a:extLst>
        </xdr:cNvPr>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B796679-30D3-49A4-B8CE-14345C967B1F}"/>
            </a:ext>
          </a:extLst>
        </xdr:cNvPr>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8E26B55-A368-4CF4-B787-5CAA6CE6EA62}"/>
            </a:ext>
          </a:extLst>
        </xdr:cNvPr>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B3D3025-DE54-4099-B5CB-D87DBB547E13}"/>
            </a:ext>
          </a:extLst>
        </xdr:cNvPr>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186BA8C-9A7D-4C40-B35D-9DE463F452F0}"/>
            </a:ext>
          </a:extLst>
        </xdr:cNvPr>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9F3C222-2D03-43B3-B819-BF4359153F09}"/>
            </a:ext>
          </a:extLst>
        </xdr:cNvPr>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C533DD8-C3F7-4B40-87E0-71F342B07C2B}"/>
            </a:ext>
          </a:extLst>
        </xdr:cNvPr>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7E6E402-8A0A-4E94-9EB4-7F358ADEE342}"/>
            </a:ext>
          </a:extLst>
        </xdr:cNvPr>
        <xdr:cNvSpPr txBox="1"/>
      </xdr:nvSpPr>
      <xdr:spPr>
        <a:xfrm>
          <a:off x="61277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12979A72-B8DB-4C7D-9485-627536943EE1}"/>
            </a:ext>
          </a:extLst>
        </xdr:cNvPr>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4ED57026-651A-4F0C-9064-8E5C541D4878}"/>
            </a:ext>
          </a:extLst>
        </xdr:cNvPr>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E7CB31A3-0B4A-435E-85C0-F292B68BD82A}"/>
            </a:ext>
          </a:extLst>
        </xdr:cNvPr>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10C4A0E1-0BFC-4028-AF47-96BE0EBBD583}"/>
            </a:ext>
          </a:extLst>
        </xdr:cNvPr>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4EAA8600-BA02-4EB3-9CC3-C427432BCC2F}"/>
            </a:ext>
          </a:extLst>
        </xdr:cNvPr>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7F1E4D02-2455-4EB6-8428-D523F234FC75}"/>
            </a:ext>
          </a:extLst>
        </xdr:cNvPr>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698A590D-4DFB-40F5-BC17-36D319D912E8}"/>
            </a:ext>
          </a:extLst>
        </xdr:cNvPr>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E2FF82AA-A51C-463E-A20E-6B344A8C3FEC}"/>
            </a:ext>
          </a:extLst>
        </xdr:cNvPr>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95D55C99-2849-4D32-B002-57F8FE13C387}"/>
            </a:ext>
          </a:extLst>
        </xdr:cNvPr>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13AF03CE-9E02-416F-BD37-2C3B70FEB1EB}"/>
            </a:ext>
          </a:extLst>
        </xdr:cNvPr>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4A743DF8-2A7F-4CD4-B998-50D43C866FF5}"/>
            </a:ext>
          </a:extLst>
        </xdr:cNvPr>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B1EC7CA7-AA59-4550-ACEF-8FF041286F69}"/>
            </a:ext>
          </a:extLst>
        </xdr:cNvPr>
        <xdr:cNvCxnSpPr/>
      </xdr:nvCxnSpPr>
      <xdr:spPr>
        <a:xfrm>
          <a:off x="647700" y="729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DC4EE16B-92FD-4290-8E4B-D830FFC441C5}"/>
            </a:ext>
          </a:extLst>
        </xdr:cNvPr>
        <xdr:cNvSpPr txBox="1"/>
      </xdr:nvSpPr>
      <xdr:spPr>
        <a:xfrm>
          <a:off x="36591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884D0F9F-F0DB-4C74-9D99-7A13CFBC501E}"/>
            </a:ext>
          </a:extLst>
        </xdr:cNvPr>
        <xdr:cNvCxnSpPr/>
      </xdr:nvCxnSpPr>
      <xdr:spPr>
        <a:xfrm>
          <a:off x="647700" y="696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7E6ED6B4-BA62-4ABD-AA40-EB5E2FCEEF36}"/>
            </a:ext>
          </a:extLst>
        </xdr:cNvPr>
        <xdr:cNvSpPr txBox="1"/>
      </xdr:nvSpPr>
      <xdr:spPr>
        <a:xfrm>
          <a:off x="3208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5683264C-6229-4B3F-9762-E4E74D9391EE}"/>
            </a:ext>
          </a:extLst>
        </xdr:cNvPr>
        <xdr:cNvCxnSpPr/>
      </xdr:nvCxnSpPr>
      <xdr:spPr>
        <a:xfrm>
          <a:off x="647700" y="664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4403B2D7-5A5F-4890-8CC7-C1DB7FCF8E10}"/>
            </a:ext>
          </a:extLst>
        </xdr:cNvPr>
        <xdr:cNvSpPr txBox="1"/>
      </xdr:nvSpPr>
      <xdr:spPr>
        <a:xfrm>
          <a:off x="3208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F7AE91A3-E66A-4422-A67F-19B263616945}"/>
            </a:ext>
          </a:extLst>
        </xdr:cNvPr>
        <xdr:cNvCxnSpPr/>
      </xdr:nvCxnSpPr>
      <xdr:spPr>
        <a:xfrm>
          <a:off x="647700" y="631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60105162-7AA4-4B59-B717-0280EA241AAE}"/>
            </a:ext>
          </a:extLst>
        </xdr:cNvPr>
        <xdr:cNvSpPr txBox="1"/>
      </xdr:nvSpPr>
      <xdr:spPr>
        <a:xfrm>
          <a:off x="3208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D1384189-EA01-4DA2-A9A4-E443DC2CB4B9}"/>
            </a:ext>
          </a:extLst>
        </xdr:cNvPr>
        <xdr:cNvCxnSpPr/>
      </xdr:nvCxnSpPr>
      <xdr:spPr>
        <a:xfrm>
          <a:off x="647700" y="598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140C2FD-4F0B-4C6C-A6B9-E8B19ABA45FC}"/>
            </a:ext>
          </a:extLst>
        </xdr:cNvPr>
        <xdr:cNvSpPr txBox="1"/>
      </xdr:nvSpPr>
      <xdr:spPr>
        <a:xfrm>
          <a:off x="3208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35E6F564-139C-48CD-847A-B120D2371A50}"/>
            </a:ext>
          </a:extLst>
        </xdr:cNvPr>
        <xdr:cNvCxnSpPr/>
      </xdr:nvCxnSpPr>
      <xdr:spPr>
        <a:xfrm>
          <a:off x="647700" y="566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A91A035-33AA-4EDD-87D2-02803EF3A259}"/>
            </a:ext>
          </a:extLst>
        </xdr:cNvPr>
        <xdr:cNvSpPr txBox="1"/>
      </xdr:nvSpPr>
      <xdr:spPr>
        <a:xfrm>
          <a:off x="266246"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A44DC11D-ABED-446F-942E-B99FF0A191A2}"/>
            </a:ext>
          </a:extLst>
        </xdr:cNvPr>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1430DE14-A275-4D06-A5BC-B7B76DFD15F9}"/>
            </a:ext>
          </a:extLst>
        </xdr:cNvPr>
        <xdr:cNvSpPr txBox="1"/>
      </xdr:nvSpPr>
      <xdr:spPr>
        <a:xfrm>
          <a:off x="2662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C7483BB6-0A49-4F9A-B1F3-1E19D8F244E4}"/>
            </a:ext>
          </a:extLst>
        </xdr:cNvPr>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42</xdr:row>
      <xdr:rowOff>92528</xdr:rowOff>
    </xdr:to>
    <xdr:cxnSp macro="">
      <xdr:nvCxnSpPr>
        <xdr:cNvPr id="57" name="直線コネクタ 56">
          <a:extLst>
            <a:ext uri="{FF2B5EF4-FFF2-40B4-BE49-F238E27FC236}">
              <a16:creationId xmlns:a16="http://schemas.microsoft.com/office/drawing/2014/main" id="{FA10B904-E13E-4943-A4D1-7A588C9379D5}"/>
            </a:ext>
          </a:extLst>
        </xdr:cNvPr>
        <xdr:cNvCxnSpPr/>
      </xdr:nvCxnSpPr>
      <xdr:spPr>
        <a:xfrm flipV="1">
          <a:off x="3949065" y="5859780"/>
          <a:ext cx="0" cy="143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図書館】&#10;有形固定資産減価償却率最小値テキスト">
          <a:extLst>
            <a:ext uri="{FF2B5EF4-FFF2-40B4-BE49-F238E27FC236}">
              <a16:creationId xmlns:a16="http://schemas.microsoft.com/office/drawing/2014/main" id="{C5148E8B-85FE-4A6C-B88F-0D69EB8A6EB3}"/>
            </a:ext>
          </a:extLst>
        </xdr:cNvPr>
        <xdr:cNvSpPr txBox="1"/>
      </xdr:nvSpPr>
      <xdr:spPr>
        <a:xfrm>
          <a:off x="39878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a:extLst>
            <a:ext uri="{FF2B5EF4-FFF2-40B4-BE49-F238E27FC236}">
              <a16:creationId xmlns:a16="http://schemas.microsoft.com/office/drawing/2014/main" id="{A57D0194-DE9F-4461-8CA1-40220805CCA3}"/>
            </a:ext>
          </a:extLst>
        </xdr:cNvPr>
        <xdr:cNvCxnSpPr/>
      </xdr:nvCxnSpPr>
      <xdr:spPr>
        <a:xfrm>
          <a:off x="3889375" y="729342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60" name="【図書館】&#10;有形固定資産減価償却率最大値テキスト">
          <a:extLst>
            <a:ext uri="{FF2B5EF4-FFF2-40B4-BE49-F238E27FC236}">
              <a16:creationId xmlns:a16="http://schemas.microsoft.com/office/drawing/2014/main" id="{F60FE3B9-1519-4F62-94A6-3C34CAE44F53}"/>
            </a:ext>
          </a:extLst>
        </xdr:cNvPr>
        <xdr:cNvSpPr txBox="1"/>
      </xdr:nvSpPr>
      <xdr:spPr>
        <a:xfrm>
          <a:off x="39878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61" name="直線コネクタ 60">
          <a:extLst>
            <a:ext uri="{FF2B5EF4-FFF2-40B4-BE49-F238E27FC236}">
              <a16:creationId xmlns:a16="http://schemas.microsoft.com/office/drawing/2014/main" id="{EB74B974-FFFA-459F-AD96-414A00C9673D}"/>
            </a:ext>
          </a:extLst>
        </xdr:cNvPr>
        <xdr:cNvCxnSpPr/>
      </xdr:nvCxnSpPr>
      <xdr:spPr>
        <a:xfrm>
          <a:off x="3889375" y="585978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150784</xdr:rowOff>
    </xdr:from>
    <xdr:ext cx="405111" cy="259045"/>
    <xdr:sp macro="" textlink="">
      <xdr:nvSpPr>
        <xdr:cNvPr id="62" name="【図書館】&#10;有形固定資産減価償却率平均値テキスト">
          <a:extLst>
            <a:ext uri="{FF2B5EF4-FFF2-40B4-BE49-F238E27FC236}">
              <a16:creationId xmlns:a16="http://schemas.microsoft.com/office/drawing/2014/main" id="{4A1AA66D-C4AB-4880-9BF7-AC3853336F7A}"/>
            </a:ext>
          </a:extLst>
        </xdr:cNvPr>
        <xdr:cNvSpPr txBox="1"/>
      </xdr:nvSpPr>
      <xdr:spPr>
        <a:xfrm>
          <a:off x="3987800" y="64944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907</xdr:rowOff>
    </xdr:from>
    <xdr:to>
      <xdr:col>24</xdr:col>
      <xdr:colOff>114300</xdr:colOff>
      <xdr:row>38</xdr:row>
      <xdr:rowOff>102507</xdr:rowOff>
    </xdr:to>
    <xdr:sp macro="" textlink="">
      <xdr:nvSpPr>
        <xdr:cNvPr id="63" name="フローチャート: 判断 62">
          <a:extLst>
            <a:ext uri="{FF2B5EF4-FFF2-40B4-BE49-F238E27FC236}">
              <a16:creationId xmlns:a16="http://schemas.microsoft.com/office/drawing/2014/main" id="{D6473E6F-4B89-418A-AA13-00289E3060AE}"/>
            </a:ext>
          </a:extLst>
        </xdr:cNvPr>
        <xdr:cNvSpPr/>
      </xdr:nvSpPr>
      <xdr:spPr>
        <a:xfrm>
          <a:off x="38989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15603</xdr:rowOff>
    </xdr:from>
    <xdr:to>
      <xdr:col>20</xdr:col>
      <xdr:colOff>38100</xdr:colOff>
      <xdr:row>38</xdr:row>
      <xdr:rowOff>117203</xdr:rowOff>
    </xdr:to>
    <xdr:sp macro="" textlink="">
      <xdr:nvSpPr>
        <xdr:cNvPr id="64" name="フローチャート: 判断 63">
          <a:extLst>
            <a:ext uri="{FF2B5EF4-FFF2-40B4-BE49-F238E27FC236}">
              <a16:creationId xmlns:a16="http://schemas.microsoft.com/office/drawing/2014/main" id="{C086E296-36AE-4245-A5EF-50C5738AF7D0}"/>
            </a:ext>
          </a:extLst>
        </xdr:cNvPr>
        <xdr:cNvSpPr/>
      </xdr:nvSpPr>
      <xdr:spPr>
        <a:xfrm>
          <a:off x="3203575" y="653070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160927</xdr:rowOff>
    </xdr:from>
    <xdr:to>
      <xdr:col>15</xdr:col>
      <xdr:colOff>101600</xdr:colOff>
      <xdr:row>38</xdr:row>
      <xdr:rowOff>91077</xdr:rowOff>
    </xdr:to>
    <xdr:sp macro="" textlink="">
      <xdr:nvSpPr>
        <xdr:cNvPr id="65" name="フローチャート: 判断 64">
          <a:extLst>
            <a:ext uri="{FF2B5EF4-FFF2-40B4-BE49-F238E27FC236}">
              <a16:creationId xmlns:a16="http://schemas.microsoft.com/office/drawing/2014/main" id="{52B4BB6A-D2D6-4E32-84A3-2405B753E2A1}"/>
            </a:ext>
          </a:extLst>
        </xdr:cNvPr>
        <xdr:cNvSpPr/>
      </xdr:nvSpPr>
      <xdr:spPr>
        <a:xfrm>
          <a:off x="2428875"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157661</xdr:rowOff>
    </xdr:from>
    <xdr:to>
      <xdr:col>10</xdr:col>
      <xdr:colOff>165100</xdr:colOff>
      <xdr:row>38</xdr:row>
      <xdr:rowOff>87812</xdr:rowOff>
    </xdr:to>
    <xdr:sp macro="" textlink="">
      <xdr:nvSpPr>
        <xdr:cNvPr id="66" name="フローチャート: 判断 65">
          <a:extLst>
            <a:ext uri="{FF2B5EF4-FFF2-40B4-BE49-F238E27FC236}">
              <a16:creationId xmlns:a16="http://schemas.microsoft.com/office/drawing/2014/main" id="{1287E0C0-B529-441D-880D-AED4963CEC1E}"/>
            </a:ext>
          </a:extLst>
        </xdr:cNvPr>
        <xdr:cNvSpPr/>
      </xdr:nvSpPr>
      <xdr:spPr>
        <a:xfrm>
          <a:off x="168275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7F4466AE-48FE-4108-820C-9F54E47D0DFB}"/>
            </a:ext>
          </a:extLst>
        </xdr:cNvPr>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14F9B02E-A74E-48DC-97CD-3E1C497170B7}"/>
            </a:ext>
          </a:extLst>
        </xdr:cNvPr>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CA004D8-E164-4F25-A326-1D7D011D84A1}"/>
            </a:ext>
          </a:extLst>
        </xdr:cNvPr>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92ECF75-A27E-4DCB-BDD8-682B9E7B2550}"/>
            </a:ext>
          </a:extLst>
        </xdr:cNvPr>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03AEF78-7954-4F7A-A096-E5C9EA965D33}"/>
            </a:ext>
          </a:extLst>
        </xdr:cNvPr>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121739</xdr:rowOff>
    </xdr:from>
    <xdr:to>
      <xdr:col>24</xdr:col>
      <xdr:colOff>114300</xdr:colOff>
      <xdr:row>38</xdr:row>
      <xdr:rowOff>51888</xdr:rowOff>
    </xdr:to>
    <xdr:sp macro="" textlink="">
      <xdr:nvSpPr>
        <xdr:cNvPr id="72" name="楕円 71">
          <a:extLst>
            <a:ext uri="{FF2B5EF4-FFF2-40B4-BE49-F238E27FC236}">
              <a16:creationId xmlns:a16="http://schemas.microsoft.com/office/drawing/2014/main" id="{432A28A8-9EFB-4BC2-869A-6AF88B711F94}"/>
            </a:ext>
          </a:extLst>
        </xdr:cNvPr>
        <xdr:cNvSpPr/>
      </xdr:nvSpPr>
      <xdr:spPr>
        <a:xfrm>
          <a:off x="3898900" y="64653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144616</xdr:rowOff>
    </xdr:from>
    <xdr:ext cx="405111" cy="259045"/>
    <xdr:sp macro="" textlink="">
      <xdr:nvSpPr>
        <xdr:cNvPr id="73" name="【図書館】&#10;有形固定資産減価償却率該当値テキスト">
          <a:extLst>
            <a:ext uri="{FF2B5EF4-FFF2-40B4-BE49-F238E27FC236}">
              <a16:creationId xmlns:a16="http://schemas.microsoft.com/office/drawing/2014/main" id="{7CD2F531-419C-42A8-A35F-B42730B2B341}"/>
            </a:ext>
          </a:extLst>
        </xdr:cNvPr>
        <xdr:cNvSpPr txBox="1"/>
      </xdr:nvSpPr>
      <xdr:spPr>
        <a:xfrm>
          <a:off x="3987800" y="6316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102144</xdr:rowOff>
    </xdr:from>
    <xdr:to>
      <xdr:col>20</xdr:col>
      <xdr:colOff>38100</xdr:colOff>
      <xdr:row>37</xdr:row>
      <xdr:rowOff>32294</xdr:rowOff>
    </xdr:to>
    <xdr:sp macro="" textlink="">
      <xdr:nvSpPr>
        <xdr:cNvPr id="74" name="楕円 73">
          <a:extLst>
            <a:ext uri="{FF2B5EF4-FFF2-40B4-BE49-F238E27FC236}">
              <a16:creationId xmlns:a16="http://schemas.microsoft.com/office/drawing/2014/main" id="{72E48756-11BC-4D00-BDC0-7F59FE14F156}"/>
            </a:ext>
          </a:extLst>
        </xdr:cNvPr>
        <xdr:cNvSpPr/>
      </xdr:nvSpPr>
      <xdr:spPr>
        <a:xfrm>
          <a:off x="3203575" y="627434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152944</xdr:rowOff>
    </xdr:from>
    <xdr:to>
      <xdr:col>24</xdr:col>
      <xdr:colOff>63500</xdr:colOff>
      <xdr:row>38</xdr:row>
      <xdr:rowOff>1088</xdr:rowOff>
    </xdr:to>
    <xdr:cxnSp macro="">
      <xdr:nvCxnSpPr>
        <xdr:cNvPr id="75" name="直線コネクタ 74">
          <a:extLst>
            <a:ext uri="{FF2B5EF4-FFF2-40B4-BE49-F238E27FC236}">
              <a16:creationId xmlns:a16="http://schemas.microsoft.com/office/drawing/2014/main" id="{F61BBB18-E6D1-4031-85C4-C85D13F4E4CE}"/>
            </a:ext>
          </a:extLst>
        </xdr:cNvPr>
        <xdr:cNvCxnSpPr/>
      </xdr:nvCxnSpPr>
      <xdr:spPr>
        <a:xfrm>
          <a:off x="3235325" y="6325144"/>
          <a:ext cx="714375" cy="19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144599</xdr:rowOff>
    </xdr:from>
    <xdr:to>
      <xdr:col>15</xdr:col>
      <xdr:colOff>101600</xdr:colOff>
      <xdr:row>37</xdr:row>
      <xdr:rowOff>74749</xdr:rowOff>
    </xdr:to>
    <xdr:sp macro="" textlink="">
      <xdr:nvSpPr>
        <xdr:cNvPr id="76" name="楕円 75">
          <a:extLst>
            <a:ext uri="{FF2B5EF4-FFF2-40B4-BE49-F238E27FC236}">
              <a16:creationId xmlns:a16="http://schemas.microsoft.com/office/drawing/2014/main" id="{0B2EF0E0-597C-4ECD-8325-DB78DA680396}"/>
            </a:ext>
          </a:extLst>
        </xdr:cNvPr>
        <xdr:cNvSpPr/>
      </xdr:nvSpPr>
      <xdr:spPr>
        <a:xfrm>
          <a:off x="2428875" y="631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152944</xdr:rowOff>
    </xdr:from>
    <xdr:to>
      <xdr:col>19</xdr:col>
      <xdr:colOff>177800</xdr:colOff>
      <xdr:row>37</xdr:row>
      <xdr:rowOff>23949</xdr:rowOff>
    </xdr:to>
    <xdr:cxnSp macro="">
      <xdr:nvCxnSpPr>
        <xdr:cNvPr id="77" name="直線コネクタ 76">
          <a:extLst>
            <a:ext uri="{FF2B5EF4-FFF2-40B4-BE49-F238E27FC236}">
              <a16:creationId xmlns:a16="http://schemas.microsoft.com/office/drawing/2014/main" id="{35AD75C8-C8AD-4CC8-A9D8-98F1563E15F3}"/>
            </a:ext>
          </a:extLst>
        </xdr:cNvPr>
        <xdr:cNvCxnSpPr/>
      </xdr:nvCxnSpPr>
      <xdr:spPr>
        <a:xfrm flipV="1">
          <a:off x="2479675" y="6325144"/>
          <a:ext cx="75565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15603</xdr:rowOff>
    </xdr:from>
    <xdr:to>
      <xdr:col>10</xdr:col>
      <xdr:colOff>165100</xdr:colOff>
      <xdr:row>37</xdr:row>
      <xdr:rowOff>117203</xdr:rowOff>
    </xdr:to>
    <xdr:sp macro="" textlink="">
      <xdr:nvSpPr>
        <xdr:cNvPr id="78" name="楕円 77">
          <a:extLst>
            <a:ext uri="{FF2B5EF4-FFF2-40B4-BE49-F238E27FC236}">
              <a16:creationId xmlns:a16="http://schemas.microsoft.com/office/drawing/2014/main" id="{CDCEFA97-BC06-44F4-A692-DAB4A22D2C64}"/>
            </a:ext>
          </a:extLst>
        </xdr:cNvPr>
        <xdr:cNvSpPr/>
      </xdr:nvSpPr>
      <xdr:spPr>
        <a:xfrm>
          <a:off x="1682750" y="635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23949</xdr:rowOff>
    </xdr:from>
    <xdr:to>
      <xdr:col>15</xdr:col>
      <xdr:colOff>50800</xdr:colOff>
      <xdr:row>37</xdr:row>
      <xdr:rowOff>66403</xdr:rowOff>
    </xdr:to>
    <xdr:cxnSp macro="">
      <xdr:nvCxnSpPr>
        <xdr:cNvPr id="79" name="直線コネクタ 78">
          <a:extLst>
            <a:ext uri="{FF2B5EF4-FFF2-40B4-BE49-F238E27FC236}">
              <a16:creationId xmlns:a16="http://schemas.microsoft.com/office/drawing/2014/main" id="{209C9F3F-156E-4717-897B-4935975CDC33}"/>
            </a:ext>
          </a:extLst>
        </xdr:cNvPr>
        <xdr:cNvCxnSpPr/>
      </xdr:nvCxnSpPr>
      <xdr:spPr>
        <a:xfrm flipV="1">
          <a:off x="1733550" y="6367599"/>
          <a:ext cx="746125"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108330</xdr:rowOff>
    </xdr:from>
    <xdr:ext cx="405111" cy="259045"/>
    <xdr:sp macro="" textlink="">
      <xdr:nvSpPr>
        <xdr:cNvPr id="80" name="n_1aveValue【図書館】&#10;有形固定資産減価償却率">
          <a:extLst>
            <a:ext uri="{FF2B5EF4-FFF2-40B4-BE49-F238E27FC236}">
              <a16:creationId xmlns:a16="http://schemas.microsoft.com/office/drawing/2014/main" id="{17BDDC89-FF9B-4F3A-AE4F-6A1769D056D8}"/>
            </a:ext>
          </a:extLst>
        </xdr:cNvPr>
        <xdr:cNvSpPr txBox="1"/>
      </xdr:nvSpPr>
      <xdr:spPr>
        <a:xfrm>
          <a:off x="306769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82204</xdr:rowOff>
    </xdr:from>
    <xdr:ext cx="405111" cy="259045"/>
    <xdr:sp macro="" textlink="">
      <xdr:nvSpPr>
        <xdr:cNvPr id="81" name="n_2aveValue【図書館】&#10;有形固定資産減価償却率">
          <a:extLst>
            <a:ext uri="{FF2B5EF4-FFF2-40B4-BE49-F238E27FC236}">
              <a16:creationId xmlns:a16="http://schemas.microsoft.com/office/drawing/2014/main" id="{45FE1D9F-0E2A-484F-BAEA-E8341F08D725}"/>
            </a:ext>
          </a:extLst>
        </xdr:cNvPr>
        <xdr:cNvSpPr txBox="1"/>
      </xdr:nvSpPr>
      <xdr:spPr>
        <a:xfrm>
          <a:off x="2305694"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78939</xdr:rowOff>
    </xdr:from>
    <xdr:ext cx="405111" cy="259045"/>
    <xdr:sp macro="" textlink="">
      <xdr:nvSpPr>
        <xdr:cNvPr id="82" name="n_3aveValue【図書館】&#10;有形固定資産減価償却率">
          <a:extLst>
            <a:ext uri="{FF2B5EF4-FFF2-40B4-BE49-F238E27FC236}">
              <a16:creationId xmlns:a16="http://schemas.microsoft.com/office/drawing/2014/main" id="{846AA36C-164C-4217-BAC9-8A0880D4437B}"/>
            </a:ext>
          </a:extLst>
        </xdr:cNvPr>
        <xdr:cNvSpPr txBox="1"/>
      </xdr:nvSpPr>
      <xdr:spPr>
        <a:xfrm>
          <a:off x="1559569"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48821</xdr:rowOff>
    </xdr:from>
    <xdr:ext cx="405111" cy="259045"/>
    <xdr:sp macro="" textlink="">
      <xdr:nvSpPr>
        <xdr:cNvPr id="83" name="n_1mainValue【図書館】&#10;有形固定資産減価償却率">
          <a:extLst>
            <a:ext uri="{FF2B5EF4-FFF2-40B4-BE49-F238E27FC236}">
              <a16:creationId xmlns:a16="http://schemas.microsoft.com/office/drawing/2014/main" id="{A8405F26-9016-49D9-AA48-88699DF12E3E}"/>
            </a:ext>
          </a:extLst>
        </xdr:cNvPr>
        <xdr:cNvSpPr txBox="1"/>
      </xdr:nvSpPr>
      <xdr:spPr>
        <a:xfrm>
          <a:off x="306769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91276</xdr:rowOff>
    </xdr:from>
    <xdr:ext cx="405111" cy="259045"/>
    <xdr:sp macro="" textlink="">
      <xdr:nvSpPr>
        <xdr:cNvPr id="84" name="n_2mainValue【図書館】&#10;有形固定資産減価償却率">
          <a:extLst>
            <a:ext uri="{FF2B5EF4-FFF2-40B4-BE49-F238E27FC236}">
              <a16:creationId xmlns:a16="http://schemas.microsoft.com/office/drawing/2014/main" id="{B8DD73C5-7425-459A-A7D0-547092374DB8}"/>
            </a:ext>
          </a:extLst>
        </xdr:cNvPr>
        <xdr:cNvSpPr txBox="1"/>
      </xdr:nvSpPr>
      <xdr:spPr>
        <a:xfrm>
          <a:off x="230569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133730</xdr:rowOff>
    </xdr:from>
    <xdr:ext cx="405111" cy="259045"/>
    <xdr:sp macro="" textlink="">
      <xdr:nvSpPr>
        <xdr:cNvPr id="85" name="n_3mainValue【図書館】&#10;有形固定資産減価償却率">
          <a:extLst>
            <a:ext uri="{FF2B5EF4-FFF2-40B4-BE49-F238E27FC236}">
              <a16:creationId xmlns:a16="http://schemas.microsoft.com/office/drawing/2014/main" id="{3F003DD9-BA10-437D-A391-815B581CDECE}"/>
            </a:ext>
          </a:extLst>
        </xdr:cNvPr>
        <xdr:cNvSpPr txBox="1"/>
      </xdr:nvSpPr>
      <xdr:spPr>
        <a:xfrm>
          <a:off x="1559569"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29847819-FBA5-4756-B9D4-A66BC1D63029}"/>
            </a:ext>
          </a:extLst>
        </xdr:cNvPr>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9D37CECD-F14F-46E7-8635-7A750541C66B}"/>
            </a:ext>
          </a:extLst>
        </xdr:cNvPr>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2CCE0897-8DB0-46BB-9CC5-849BB6CF9B9E}"/>
            </a:ext>
          </a:extLst>
        </xdr:cNvPr>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5ADD41C3-7141-42BA-B725-2CEC38798A0C}"/>
            </a:ext>
          </a:extLst>
        </xdr:cNvPr>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0E263BF0-4A51-4A72-BFF0-D599D8F1CD34}"/>
            </a:ext>
          </a:extLst>
        </xdr:cNvPr>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D6346A7D-72A0-417D-A1F3-695C94E98E47}"/>
            </a:ext>
          </a:extLst>
        </xdr:cNvPr>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50CC5A3B-2D39-44D1-BDC3-D5B139B98AE4}"/>
            </a:ext>
          </a:extLst>
        </xdr:cNvPr>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AB3F92DA-4E98-4FEF-AAB0-236E93C360EF}"/>
            </a:ext>
          </a:extLst>
        </xdr:cNvPr>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id="{A059DBF3-A83F-4C6C-ACAD-400609F65E0C}"/>
            </a:ext>
          </a:extLst>
        </xdr:cNvPr>
        <xdr:cNvSpPr txBox="1"/>
      </xdr:nvSpPr>
      <xdr:spPr>
        <a:xfrm>
          <a:off x="55943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D557BBE5-8F1B-48DE-B8EE-6736042970E9}"/>
            </a:ext>
          </a:extLst>
        </xdr:cNvPr>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A1CE49D8-8DFB-4B17-AAD8-B5FC41843E73}"/>
            </a:ext>
          </a:extLst>
        </xdr:cNvPr>
        <xdr:cNvCxnSpPr/>
      </xdr:nvCxnSpPr>
      <xdr:spPr>
        <a:xfrm>
          <a:off x="5632450" y="723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3935F4F3-E0C4-4725-8E03-155CB59E1452}"/>
            </a:ext>
          </a:extLst>
        </xdr:cNvPr>
        <xdr:cNvSpPr txBox="1"/>
      </xdr:nvSpPr>
      <xdr:spPr>
        <a:xfrm>
          <a:off x="52224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821A089A-98FE-4967-95AE-8D8CC5FEFF8A}"/>
            </a:ext>
          </a:extLst>
        </xdr:cNvPr>
        <xdr:cNvCxnSpPr/>
      </xdr:nvCxnSpPr>
      <xdr:spPr>
        <a:xfrm>
          <a:off x="5632450" y="685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a:extLst>
            <a:ext uri="{FF2B5EF4-FFF2-40B4-BE49-F238E27FC236}">
              <a16:creationId xmlns:a16="http://schemas.microsoft.com/office/drawing/2014/main" id="{AE6D2E9B-4DDC-4986-A880-37C48D28418F}"/>
            </a:ext>
          </a:extLst>
        </xdr:cNvPr>
        <xdr:cNvSpPr txBox="1"/>
      </xdr:nvSpPr>
      <xdr:spPr>
        <a:xfrm>
          <a:off x="52224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B7F5355C-3AE4-4B5F-9C05-B3CDF032C975}"/>
            </a:ext>
          </a:extLst>
        </xdr:cNvPr>
        <xdr:cNvCxnSpPr/>
      </xdr:nvCxnSpPr>
      <xdr:spPr>
        <a:xfrm>
          <a:off x="5632450" y="647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a:extLst>
            <a:ext uri="{FF2B5EF4-FFF2-40B4-BE49-F238E27FC236}">
              <a16:creationId xmlns:a16="http://schemas.microsoft.com/office/drawing/2014/main" id="{17699DB0-144A-4C0C-8C9F-51D0518FABC3}"/>
            </a:ext>
          </a:extLst>
        </xdr:cNvPr>
        <xdr:cNvSpPr txBox="1"/>
      </xdr:nvSpPr>
      <xdr:spPr>
        <a:xfrm>
          <a:off x="52224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E3658866-3C42-49D1-8C1D-3CE3400C4FB0}"/>
            </a:ext>
          </a:extLst>
        </xdr:cNvPr>
        <xdr:cNvCxnSpPr/>
      </xdr:nvCxnSpPr>
      <xdr:spPr>
        <a:xfrm>
          <a:off x="5632450" y="609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a:extLst>
            <a:ext uri="{FF2B5EF4-FFF2-40B4-BE49-F238E27FC236}">
              <a16:creationId xmlns:a16="http://schemas.microsoft.com/office/drawing/2014/main" id="{3E4D4CFC-1643-4A90-A53F-CDF4511115BF}"/>
            </a:ext>
          </a:extLst>
        </xdr:cNvPr>
        <xdr:cNvSpPr txBox="1"/>
      </xdr:nvSpPr>
      <xdr:spPr>
        <a:xfrm>
          <a:off x="52224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ADEC2124-6C61-44D5-A28E-0934D511FE14}"/>
            </a:ext>
          </a:extLst>
        </xdr:cNvPr>
        <xdr:cNvCxnSpPr/>
      </xdr:nvCxnSpPr>
      <xdr:spPr>
        <a:xfrm>
          <a:off x="5632450" y="571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a:extLst>
            <a:ext uri="{FF2B5EF4-FFF2-40B4-BE49-F238E27FC236}">
              <a16:creationId xmlns:a16="http://schemas.microsoft.com/office/drawing/2014/main" id="{526EAD3D-1921-4A0F-A0FA-3EC08774A976}"/>
            </a:ext>
          </a:extLst>
        </xdr:cNvPr>
        <xdr:cNvSpPr txBox="1"/>
      </xdr:nvSpPr>
      <xdr:spPr>
        <a:xfrm>
          <a:off x="52224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EB9AC2EC-BC0A-41BC-9946-61D2BB7DB91E}"/>
            </a:ext>
          </a:extLst>
        </xdr:cNvPr>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a:extLst>
            <a:ext uri="{FF2B5EF4-FFF2-40B4-BE49-F238E27FC236}">
              <a16:creationId xmlns:a16="http://schemas.microsoft.com/office/drawing/2014/main" id="{454E0076-E20C-46D5-9044-9B1AB468FBA5}"/>
            </a:ext>
          </a:extLst>
        </xdr:cNvPr>
        <xdr:cNvSpPr txBox="1"/>
      </xdr:nvSpPr>
      <xdr:spPr>
        <a:xfrm>
          <a:off x="52224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a:extLst>
            <a:ext uri="{FF2B5EF4-FFF2-40B4-BE49-F238E27FC236}">
              <a16:creationId xmlns:a16="http://schemas.microsoft.com/office/drawing/2014/main" id="{69C39457-A85A-444D-921E-7F5F59C8BED3}"/>
            </a:ext>
          </a:extLst>
        </xdr:cNvPr>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38100</xdr:rowOff>
    </xdr:from>
    <xdr:to>
      <xdr:col>54</xdr:col>
      <xdr:colOff>189865</xdr:colOff>
      <xdr:row>42</xdr:row>
      <xdr:rowOff>12700</xdr:rowOff>
    </xdr:to>
    <xdr:cxnSp macro="">
      <xdr:nvCxnSpPr>
        <xdr:cNvPr id="109" name="直線コネクタ 108">
          <a:extLst>
            <a:ext uri="{FF2B5EF4-FFF2-40B4-BE49-F238E27FC236}">
              <a16:creationId xmlns:a16="http://schemas.microsoft.com/office/drawing/2014/main" id="{E9673CA1-0FB3-40C2-AF9A-D463E00298B8}"/>
            </a:ext>
          </a:extLst>
        </xdr:cNvPr>
        <xdr:cNvCxnSpPr/>
      </xdr:nvCxnSpPr>
      <xdr:spPr>
        <a:xfrm flipV="1">
          <a:off x="8905240" y="58674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16527</xdr:rowOff>
    </xdr:from>
    <xdr:ext cx="469744" cy="259045"/>
    <xdr:sp macro="" textlink="">
      <xdr:nvSpPr>
        <xdr:cNvPr id="110" name="【図書館】&#10;一人当たり面積最小値テキスト">
          <a:extLst>
            <a:ext uri="{FF2B5EF4-FFF2-40B4-BE49-F238E27FC236}">
              <a16:creationId xmlns:a16="http://schemas.microsoft.com/office/drawing/2014/main" id="{AED859A9-62FF-4BC4-B55F-B74A7431DA0E}"/>
            </a:ext>
          </a:extLst>
        </xdr:cNvPr>
        <xdr:cNvSpPr txBox="1"/>
      </xdr:nvSpPr>
      <xdr:spPr>
        <a:xfrm>
          <a:off x="8943975" y="72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12700</xdr:rowOff>
    </xdr:from>
    <xdr:to>
      <xdr:col>55</xdr:col>
      <xdr:colOff>88900</xdr:colOff>
      <xdr:row>42</xdr:row>
      <xdr:rowOff>12700</xdr:rowOff>
    </xdr:to>
    <xdr:cxnSp macro="">
      <xdr:nvCxnSpPr>
        <xdr:cNvPr id="111" name="直線コネクタ 110">
          <a:extLst>
            <a:ext uri="{FF2B5EF4-FFF2-40B4-BE49-F238E27FC236}">
              <a16:creationId xmlns:a16="http://schemas.microsoft.com/office/drawing/2014/main" id="{8652C2A7-2825-47B7-BA40-1C23CA0B9DCE}"/>
            </a:ext>
          </a:extLst>
        </xdr:cNvPr>
        <xdr:cNvCxnSpPr/>
      </xdr:nvCxnSpPr>
      <xdr:spPr>
        <a:xfrm>
          <a:off x="8845550" y="72136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156227</xdr:rowOff>
    </xdr:from>
    <xdr:ext cx="469744" cy="259045"/>
    <xdr:sp macro="" textlink="">
      <xdr:nvSpPr>
        <xdr:cNvPr id="112" name="【図書館】&#10;一人当たり面積最大値テキスト">
          <a:extLst>
            <a:ext uri="{FF2B5EF4-FFF2-40B4-BE49-F238E27FC236}">
              <a16:creationId xmlns:a16="http://schemas.microsoft.com/office/drawing/2014/main" id="{7714DCE0-D1AC-4C16-8959-81E2BCA88D1C}"/>
            </a:ext>
          </a:extLst>
        </xdr:cNvPr>
        <xdr:cNvSpPr txBox="1"/>
      </xdr:nvSpPr>
      <xdr:spPr>
        <a:xfrm>
          <a:off x="8943975"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38100</xdr:rowOff>
    </xdr:from>
    <xdr:to>
      <xdr:col>55</xdr:col>
      <xdr:colOff>88900</xdr:colOff>
      <xdr:row>34</xdr:row>
      <xdr:rowOff>38100</xdr:rowOff>
    </xdr:to>
    <xdr:cxnSp macro="">
      <xdr:nvCxnSpPr>
        <xdr:cNvPr id="113" name="直線コネクタ 112">
          <a:extLst>
            <a:ext uri="{FF2B5EF4-FFF2-40B4-BE49-F238E27FC236}">
              <a16:creationId xmlns:a16="http://schemas.microsoft.com/office/drawing/2014/main" id="{11767ACC-05E7-47AA-92BE-40D6777F5083}"/>
            </a:ext>
          </a:extLst>
        </xdr:cNvPr>
        <xdr:cNvCxnSpPr/>
      </xdr:nvCxnSpPr>
      <xdr:spPr>
        <a:xfrm>
          <a:off x="8845550" y="58674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16527</xdr:rowOff>
    </xdr:from>
    <xdr:ext cx="469744" cy="259045"/>
    <xdr:sp macro="" textlink="">
      <xdr:nvSpPr>
        <xdr:cNvPr id="114" name="【図書館】&#10;一人当たり面積平均値テキスト">
          <a:extLst>
            <a:ext uri="{FF2B5EF4-FFF2-40B4-BE49-F238E27FC236}">
              <a16:creationId xmlns:a16="http://schemas.microsoft.com/office/drawing/2014/main" id="{F6802292-F08F-4E91-8133-F249E72F58C0}"/>
            </a:ext>
          </a:extLst>
        </xdr:cNvPr>
        <xdr:cNvSpPr txBox="1"/>
      </xdr:nvSpPr>
      <xdr:spPr>
        <a:xfrm>
          <a:off x="8943975" y="6531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115" name="フローチャート: 判断 114">
          <a:extLst>
            <a:ext uri="{FF2B5EF4-FFF2-40B4-BE49-F238E27FC236}">
              <a16:creationId xmlns:a16="http://schemas.microsoft.com/office/drawing/2014/main" id="{2FEE40CB-7C9B-41ED-9967-83FDEDBA45AE}"/>
            </a:ext>
          </a:extLst>
        </xdr:cNvPr>
        <xdr:cNvSpPr/>
      </xdr:nvSpPr>
      <xdr:spPr>
        <a:xfrm>
          <a:off x="8883650" y="66802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152400</xdr:rowOff>
    </xdr:from>
    <xdr:to>
      <xdr:col>50</xdr:col>
      <xdr:colOff>165100</xdr:colOff>
      <xdr:row>39</xdr:row>
      <xdr:rowOff>82550</xdr:rowOff>
    </xdr:to>
    <xdr:sp macro="" textlink="">
      <xdr:nvSpPr>
        <xdr:cNvPr id="116" name="フローチャート: 判断 115">
          <a:extLst>
            <a:ext uri="{FF2B5EF4-FFF2-40B4-BE49-F238E27FC236}">
              <a16:creationId xmlns:a16="http://schemas.microsoft.com/office/drawing/2014/main" id="{D95F8EEA-8EDB-48C4-9ED3-3E8D0046582C}"/>
            </a:ext>
          </a:extLst>
        </xdr:cNvPr>
        <xdr:cNvSpPr/>
      </xdr:nvSpPr>
      <xdr:spPr>
        <a:xfrm>
          <a:off x="815975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17" name="フローチャート: 判断 116">
          <a:extLst>
            <a:ext uri="{FF2B5EF4-FFF2-40B4-BE49-F238E27FC236}">
              <a16:creationId xmlns:a16="http://schemas.microsoft.com/office/drawing/2014/main" id="{52452078-6DA3-47A3-A1F8-71654D87757E}"/>
            </a:ext>
          </a:extLst>
        </xdr:cNvPr>
        <xdr:cNvSpPr/>
      </xdr:nvSpPr>
      <xdr:spPr>
        <a:xfrm>
          <a:off x="7413625" y="67056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19050</xdr:rowOff>
    </xdr:from>
    <xdr:to>
      <xdr:col>41</xdr:col>
      <xdr:colOff>101600</xdr:colOff>
      <xdr:row>39</xdr:row>
      <xdr:rowOff>120650</xdr:rowOff>
    </xdr:to>
    <xdr:sp macro="" textlink="">
      <xdr:nvSpPr>
        <xdr:cNvPr id="118" name="フローチャート: 判断 117">
          <a:extLst>
            <a:ext uri="{FF2B5EF4-FFF2-40B4-BE49-F238E27FC236}">
              <a16:creationId xmlns:a16="http://schemas.microsoft.com/office/drawing/2014/main" id="{839D2E7A-95C5-443C-A24B-4AA192F03A0F}"/>
            </a:ext>
          </a:extLst>
        </xdr:cNvPr>
        <xdr:cNvSpPr/>
      </xdr:nvSpPr>
      <xdr:spPr>
        <a:xfrm>
          <a:off x="6638925"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F47977D2-1C24-4DF0-929A-4FCE12E3AE02}"/>
            </a:ext>
          </a:extLst>
        </xdr:cNvPr>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AC553D6A-9558-43FF-97C7-E857C902D405}"/>
            </a:ext>
          </a:extLst>
        </xdr:cNvPr>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BC47EA0C-C90C-454E-AEBF-64B7601D16BE}"/>
            </a:ext>
          </a:extLst>
        </xdr:cNvPr>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A4A6D412-C01B-40BE-9FF8-35DB52D20ACF}"/>
            </a:ext>
          </a:extLst>
        </xdr:cNvPr>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A9991922-2F21-4FAF-951B-59A49B360E02}"/>
            </a:ext>
          </a:extLst>
        </xdr:cNvPr>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19050</xdr:rowOff>
    </xdr:from>
    <xdr:to>
      <xdr:col>55</xdr:col>
      <xdr:colOff>50800</xdr:colOff>
      <xdr:row>39</xdr:row>
      <xdr:rowOff>120650</xdr:rowOff>
    </xdr:to>
    <xdr:sp macro="" textlink="">
      <xdr:nvSpPr>
        <xdr:cNvPr id="124" name="楕円 123">
          <a:extLst>
            <a:ext uri="{FF2B5EF4-FFF2-40B4-BE49-F238E27FC236}">
              <a16:creationId xmlns:a16="http://schemas.microsoft.com/office/drawing/2014/main" id="{310356A8-4F88-45A6-A8A1-61D05855BE90}"/>
            </a:ext>
          </a:extLst>
        </xdr:cNvPr>
        <xdr:cNvSpPr/>
      </xdr:nvSpPr>
      <xdr:spPr>
        <a:xfrm>
          <a:off x="8883650" y="6705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168927</xdr:rowOff>
    </xdr:from>
    <xdr:ext cx="469744" cy="259045"/>
    <xdr:sp macro="" textlink="">
      <xdr:nvSpPr>
        <xdr:cNvPr id="125" name="【図書館】&#10;一人当たり面積該当値テキスト">
          <a:extLst>
            <a:ext uri="{FF2B5EF4-FFF2-40B4-BE49-F238E27FC236}">
              <a16:creationId xmlns:a16="http://schemas.microsoft.com/office/drawing/2014/main" id="{7E5FE56D-5F92-409D-8FAE-EE316F6FCE95}"/>
            </a:ext>
          </a:extLst>
        </xdr:cNvPr>
        <xdr:cNvSpPr txBox="1"/>
      </xdr:nvSpPr>
      <xdr:spPr>
        <a:xfrm>
          <a:off x="8943975" y="668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19050</xdr:rowOff>
    </xdr:from>
    <xdr:to>
      <xdr:col>50</xdr:col>
      <xdr:colOff>165100</xdr:colOff>
      <xdr:row>39</xdr:row>
      <xdr:rowOff>120650</xdr:rowOff>
    </xdr:to>
    <xdr:sp macro="" textlink="">
      <xdr:nvSpPr>
        <xdr:cNvPr id="126" name="楕円 125">
          <a:extLst>
            <a:ext uri="{FF2B5EF4-FFF2-40B4-BE49-F238E27FC236}">
              <a16:creationId xmlns:a16="http://schemas.microsoft.com/office/drawing/2014/main" id="{6BDDE5B1-E5B9-4B04-8923-F9838AD18DB9}"/>
            </a:ext>
          </a:extLst>
        </xdr:cNvPr>
        <xdr:cNvSpPr/>
      </xdr:nvSpPr>
      <xdr:spPr>
        <a:xfrm>
          <a:off x="815975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69850</xdr:rowOff>
    </xdr:from>
    <xdr:to>
      <xdr:col>55</xdr:col>
      <xdr:colOff>0</xdr:colOff>
      <xdr:row>39</xdr:row>
      <xdr:rowOff>69850</xdr:rowOff>
    </xdr:to>
    <xdr:cxnSp macro="">
      <xdr:nvCxnSpPr>
        <xdr:cNvPr id="127" name="直線コネクタ 126">
          <a:extLst>
            <a:ext uri="{FF2B5EF4-FFF2-40B4-BE49-F238E27FC236}">
              <a16:creationId xmlns:a16="http://schemas.microsoft.com/office/drawing/2014/main" id="{F9BE619A-81BD-4B88-85C1-8474B61F21B3}"/>
            </a:ext>
          </a:extLst>
        </xdr:cNvPr>
        <xdr:cNvCxnSpPr/>
      </xdr:nvCxnSpPr>
      <xdr:spPr>
        <a:xfrm>
          <a:off x="8210550" y="6756400"/>
          <a:ext cx="6953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6350</xdr:rowOff>
    </xdr:from>
    <xdr:to>
      <xdr:col>46</xdr:col>
      <xdr:colOff>38100</xdr:colOff>
      <xdr:row>39</xdr:row>
      <xdr:rowOff>107950</xdr:rowOff>
    </xdr:to>
    <xdr:sp macro="" textlink="">
      <xdr:nvSpPr>
        <xdr:cNvPr id="128" name="楕円 127">
          <a:extLst>
            <a:ext uri="{FF2B5EF4-FFF2-40B4-BE49-F238E27FC236}">
              <a16:creationId xmlns:a16="http://schemas.microsoft.com/office/drawing/2014/main" id="{764BB86C-8C12-412D-AD31-2E36AC234262}"/>
            </a:ext>
          </a:extLst>
        </xdr:cNvPr>
        <xdr:cNvSpPr/>
      </xdr:nvSpPr>
      <xdr:spPr>
        <a:xfrm>
          <a:off x="7413625" y="66929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57150</xdr:rowOff>
    </xdr:from>
    <xdr:to>
      <xdr:col>50</xdr:col>
      <xdr:colOff>114300</xdr:colOff>
      <xdr:row>39</xdr:row>
      <xdr:rowOff>69850</xdr:rowOff>
    </xdr:to>
    <xdr:cxnSp macro="">
      <xdr:nvCxnSpPr>
        <xdr:cNvPr id="129" name="直線コネクタ 128">
          <a:extLst>
            <a:ext uri="{FF2B5EF4-FFF2-40B4-BE49-F238E27FC236}">
              <a16:creationId xmlns:a16="http://schemas.microsoft.com/office/drawing/2014/main" id="{A5AFC021-473E-416B-AAF8-05CB270E634A}"/>
            </a:ext>
          </a:extLst>
        </xdr:cNvPr>
        <xdr:cNvCxnSpPr/>
      </xdr:nvCxnSpPr>
      <xdr:spPr>
        <a:xfrm>
          <a:off x="7445375" y="6743700"/>
          <a:ext cx="765175"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6350</xdr:rowOff>
    </xdr:from>
    <xdr:to>
      <xdr:col>41</xdr:col>
      <xdr:colOff>101600</xdr:colOff>
      <xdr:row>39</xdr:row>
      <xdr:rowOff>107950</xdr:rowOff>
    </xdr:to>
    <xdr:sp macro="" textlink="">
      <xdr:nvSpPr>
        <xdr:cNvPr id="130" name="楕円 129">
          <a:extLst>
            <a:ext uri="{FF2B5EF4-FFF2-40B4-BE49-F238E27FC236}">
              <a16:creationId xmlns:a16="http://schemas.microsoft.com/office/drawing/2014/main" id="{EB5D1C59-614B-4DB5-B682-FFC5ECFC6E0A}"/>
            </a:ext>
          </a:extLst>
        </xdr:cNvPr>
        <xdr:cNvSpPr/>
      </xdr:nvSpPr>
      <xdr:spPr>
        <a:xfrm>
          <a:off x="6638925"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57150</xdr:rowOff>
    </xdr:from>
    <xdr:to>
      <xdr:col>45</xdr:col>
      <xdr:colOff>177800</xdr:colOff>
      <xdr:row>39</xdr:row>
      <xdr:rowOff>57150</xdr:rowOff>
    </xdr:to>
    <xdr:cxnSp macro="">
      <xdr:nvCxnSpPr>
        <xdr:cNvPr id="131" name="直線コネクタ 130">
          <a:extLst>
            <a:ext uri="{FF2B5EF4-FFF2-40B4-BE49-F238E27FC236}">
              <a16:creationId xmlns:a16="http://schemas.microsoft.com/office/drawing/2014/main" id="{229A5927-E160-4F3C-A97C-938BD782CEEE}"/>
            </a:ext>
          </a:extLst>
        </xdr:cNvPr>
        <xdr:cNvCxnSpPr/>
      </xdr:nvCxnSpPr>
      <xdr:spPr>
        <a:xfrm>
          <a:off x="6689725" y="6743700"/>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99077</xdr:rowOff>
    </xdr:from>
    <xdr:ext cx="469744" cy="259045"/>
    <xdr:sp macro="" textlink="">
      <xdr:nvSpPr>
        <xdr:cNvPr id="132" name="n_1aveValue【図書館】&#10;一人当たり面積">
          <a:extLst>
            <a:ext uri="{FF2B5EF4-FFF2-40B4-BE49-F238E27FC236}">
              <a16:creationId xmlns:a16="http://schemas.microsoft.com/office/drawing/2014/main" id="{85013879-DEF4-4ACB-8642-A6AB57DFDB0D}"/>
            </a:ext>
          </a:extLst>
        </xdr:cNvPr>
        <xdr:cNvSpPr txBox="1"/>
      </xdr:nvSpPr>
      <xdr:spPr>
        <a:xfrm>
          <a:off x="7991552" y="644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111777</xdr:rowOff>
    </xdr:from>
    <xdr:ext cx="469744" cy="259045"/>
    <xdr:sp macro="" textlink="">
      <xdr:nvSpPr>
        <xdr:cNvPr id="133" name="n_2aveValue【図書館】&#10;一人当たり面積">
          <a:extLst>
            <a:ext uri="{FF2B5EF4-FFF2-40B4-BE49-F238E27FC236}">
              <a16:creationId xmlns:a16="http://schemas.microsoft.com/office/drawing/2014/main" id="{A7B1B417-6F4F-41D7-B06C-4D2E380428AE}"/>
            </a:ext>
          </a:extLst>
        </xdr:cNvPr>
        <xdr:cNvSpPr txBox="1"/>
      </xdr:nvSpPr>
      <xdr:spPr>
        <a:xfrm>
          <a:off x="72581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111777</xdr:rowOff>
    </xdr:from>
    <xdr:ext cx="469744" cy="259045"/>
    <xdr:sp macro="" textlink="">
      <xdr:nvSpPr>
        <xdr:cNvPr id="134" name="n_3aveValue【図書館】&#10;一人当たり面積">
          <a:extLst>
            <a:ext uri="{FF2B5EF4-FFF2-40B4-BE49-F238E27FC236}">
              <a16:creationId xmlns:a16="http://schemas.microsoft.com/office/drawing/2014/main" id="{625F7CA8-BE45-46C1-9480-27F970691C17}"/>
            </a:ext>
          </a:extLst>
        </xdr:cNvPr>
        <xdr:cNvSpPr txBox="1"/>
      </xdr:nvSpPr>
      <xdr:spPr>
        <a:xfrm>
          <a:off x="6483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111777</xdr:rowOff>
    </xdr:from>
    <xdr:ext cx="469744" cy="259045"/>
    <xdr:sp macro="" textlink="">
      <xdr:nvSpPr>
        <xdr:cNvPr id="135" name="n_1mainValue【図書館】&#10;一人当たり面積">
          <a:extLst>
            <a:ext uri="{FF2B5EF4-FFF2-40B4-BE49-F238E27FC236}">
              <a16:creationId xmlns:a16="http://schemas.microsoft.com/office/drawing/2014/main" id="{DA80A93B-9A61-4FF2-BFB2-E3F40D47B847}"/>
            </a:ext>
          </a:extLst>
        </xdr:cNvPr>
        <xdr:cNvSpPr txBox="1"/>
      </xdr:nvSpPr>
      <xdr:spPr>
        <a:xfrm>
          <a:off x="7991552"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124477</xdr:rowOff>
    </xdr:from>
    <xdr:ext cx="469744" cy="259045"/>
    <xdr:sp macro="" textlink="">
      <xdr:nvSpPr>
        <xdr:cNvPr id="136" name="n_2mainValue【図書館】&#10;一人当たり面積">
          <a:extLst>
            <a:ext uri="{FF2B5EF4-FFF2-40B4-BE49-F238E27FC236}">
              <a16:creationId xmlns:a16="http://schemas.microsoft.com/office/drawing/2014/main" id="{78A64A7C-626F-49E7-B4C4-5B79E78F2967}"/>
            </a:ext>
          </a:extLst>
        </xdr:cNvPr>
        <xdr:cNvSpPr txBox="1"/>
      </xdr:nvSpPr>
      <xdr:spPr>
        <a:xfrm>
          <a:off x="72581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124477</xdr:rowOff>
    </xdr:from>
    <xdr:ext cx="469744" cy="259045"/>
    <xdr:sp macro="" textlink="">
      <xdr:nvSpPr>
        <xdr:cNvPr id="137" name="n_3mainValue【図書館】&#10;一人当たり面積">
          <a:extLst>
            <a:ext uri="{FF2B5EF4-FFF2-40B4-BE49-F238E27FC236}">
              <a16:creationId xmlns:a16="http://schemas.microsoft.com/office/drawing/2014/main" id="{F88B17EA-043C-4C3F-A649-149ECEBDD401}"/>
            </a:ext>
          </a:extLst>
        </xdr:cNvPr>
        <xdr:cNvSpPr txBox="1"/>
      </xdr:nvSpPr>
      <xdr:spPr>
        <a:xfrm>
          <a:off x="6483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7A1444E7-115B-414E-9EC4-E26D476B8A11}"/>
            </a:ext>
          </a:extLst>
        </xdr:cNvPr>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0F1B9213-577B-4367-8FCE-0904D642C99A}"/>
            </a:ext>
          </a:extLst>
        </xdr:cNvPr>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2E1395D9-1491-4E1E-83E0-0CFC7CB28B04}"/>
            </a:ext>
          </a:extLst>
        </xdr:cNvPr>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11CCF793-69FC-491B-BA49-F84D66A1C66E}"/>
            </a:ext>
          </a:extLst>
        </xdr:cNvPr>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1EB328DB-72ED-4228-A573-8F8BE5B996AB}"/>
            </a:ext>
          </a:extLst>
        </xdr:cNvPr>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9EEED2F6-2F75-4803-AA8A-D436D12B17A5}"/>
            </a:ext>
          </a:extLst>
        </xdr:cNvPr>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30596CD6-3DAD-4010-9BC0-35D138639BE7}"/>
            </a:ext>
          </a:extLst>
        </xdr:cNvPr>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8EA4E526-6BE7-469D-8886-DFC30F5147DE}"/>
            </a:ext>
          </a:extLst>
        </xdr:cNvPr>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24819C0B-9F14-488D-BF4D-CCA2C59BCD2F}"/>
            </a:ext>
          </a:extLst>
        </xdr:cNvPr>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70F94CE8-5564-4927-AB77-AD7B26EB67C8}"/>
            </a:ext>
          </a:extLst>
        </xdr:cNvPr>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8" name="テキスト ボックス 147">
          <a:extLst>
            <a:ext uri="{FF2B5EF4-FFF2-40B4-BE49-F238E27FC236}">
              <a16:creationId xmlns:a16="http://schemas.microsoft.com/office/drawing/2014/main" id="{EFC0133C-3D44-4E01-9171-2B6FA46C1310}"/>
            </a:ext>
          </a:extLst>
        </xdr:cNvPr>
        <xdr:cNvSpPr txBox="1"/>
      </xdr:nvSpPr>
      <xdr:spPr>
        <a:xfrm>
          <a:off x="36591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a:extLst>
            <a:ext uri="{FF2B5EF4-FFF2-40B4-BE49-F238E27FC236}">
              <a16:creationId xmlns:a16="http://schemas.microsoft.com/office/drawing/2014/main" id="{6140C4A2-BA4E-4E14-963D-6C38FD3C62AC}"/>
            </a:ext>
          </a:extLst>
        </xdr:cNvPr>
        <xdr:cNvCxnSpPr/>
      </xdr:nvCxnSpPr>
      <xdr:spPr>
        <a:xfrm>
          <a:off x="6477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0" name="テキスト ボックス 149">
          <a:extLst>
            <a:ext uri="{FF2B5EF4-FFF2-40B4-BE49-F238E27FC236}">
              <a16:creationId xmlns:a16="http://schemas.microsoft.com/office/drawing/2014/main" id="{0A5C3D4F-1F94-4CC2-89E7-C4E080F21556}"/>
            </a:ext>
          </a:extLst>
        </xdr:cNvPr>
        <xdr:cNvSpPr txBox="1"/>
      </xdr:nvSpPr>
      <xdr:spPr>
        <a:xfrm>
          <a:off x="3208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a:extLst>
            <a:ext uri="{FF2B5EF4-FFF2-40B4-BE49-F238E27FC236}">
              <a16:creationId xmlns:a16="http://schemas.microsoft.com/office/drawing/2014/main" id="{1A5AD880-29FB-4027-9AA9-34AF3F937548}"/>
            </a:ext>
          </a:extLst>
        </xdr:cNvPr>
        <xdr:cNvCxnSpPr/>
      </xdr:nvCxnSpPr>
      <xdr:spPr>
        <a:xfrm>
          <a:off x="6477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a:extLst>
            <a:ext uri="{FF2B5EF4-FFF2-40B4-BE49-F238E27FC236}">
              <a16:creationId xmlns:a16="http://schemas.microsoft.com/office/drawing/2014/main" id="{189A788E-96FD-49C0-9AA3-23F0030A6C5F}"/>
            </a:ext>
          </a:extLst>
        </xdr:cNvPr>
        <xdr:cNvSpPr txBox="1"/>
      </xdr:nvSpPr>
      <xdr:spPr>
        <a:xfrm>
          <a:off x="3208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a:extLst>
            <a:ext uri="{FF2B5EF4-FFF2-40B4-BE49-F238E27FC236}">
              <a16:creationId xmlns:a16="http://schemas.microsoft.com/office/drawing/2014/main" id="{BCE0A930-81D6-4B1D-BF82-4E6D21FB9F02}"/>
            </a:ext>
          </a:extLst>
        </xdr:cNvPr>
        <xdr:cNvCxnSpPr/>
      </xdr:nvCxnSpPr>
      <xdr:spPr>
        <a:xfrm>
          <a:off x="6477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a:extLst>
            <a:ext uri="{FF2B5EF4-FFF2-40B4-BE49-F238E27FC236}">
              <a16:creationId xmlns:a16="http://schemas.microsoft.com/office/drawing/2014/main" id="{54E2B7DC-56E4-45BC-9BE8-FF1160F5B128}"/>
            </a:ext>
          </a:extLst>
        </xdr:cNvPr>
        <xdr:cNvSpPr txBox="1"/>
      </xdr:nvSpPr>
      <xdr:spPr>
        <a:xfrm>
          <a:off x="3208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a:extLst>
            <a:ext uri="{FF2B5EF4-FFF2-40B4-BE49-F238E27FC236}">
              <a16:creationId xmlns:a16="http://schemas.microsoft.com/office/drawing/2014/main" id="{EDC9E2A9-889D-4354-BDF4-AB437099D49C}"/>
            </a:ext>
          </a:extLst>
        </xdr:cNvPr>
        <xdr:cNvCxnSpPr/>
      </xdr:nvCxnSpPr>
      <xdr:spPr>
        <a:xfrm>
          <a:off x="6477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a:extLst>
            <a:ext uri="{FF2B5EF4-FFF2-40B4-BE49-F238E27FC236}">
              <a16:creationId xmlns:a16="http://schemas.microsoft.com/office/drawing/2014/main" id="{C599AB7A-A822-49E4-BC5E-1DF8112340EF}"/>
            </a:ext>
          </a:extLst>
        </xdr:cNvPr>
        <xdr:cNvSpPr txBox="1"/>
      </xdr:nvSpPr>
      <xdr:spPr>
        <a:xfrm>
          <a:off x="3208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a:extLst>
            <a:ext uri="{FF2B5EF4-FFF2-40B4-BE49-F238E27FC236}">
              <a16:creationId xmlns:a16="http://schemas.microsoft.com/office/drawing/2014/main" id="{1F076A18-8266-4736-97F7-D331D0EE7CFE}"/>
            </a:ext>
          </a:extLst>
        </xdr:cNvPr>
        <xdr:cNvCxnSpPr/>
      </xdr:nvCxnSpPr>
      <xdr:spPr>
        <a:xfrm>
          <a:off x="6477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8" name="テキスト ボックス 157">
          <a:extLst>
            <a:ext uri="{FF2B5EF4-FFF2-40B4-BE49-F238E27FC236}">
              <a16:creationId xmlns:a16="http://schemas.microsoft.com/office/drawing/2014/main" id="{F4689BFC-7EA9-41E3-A81A-EA40EB2BE97E}"/>
            </a:ext>
          </a:extLst>
        </xdr:cNvPr>
        <xdr:cNvSpPr txBox="1"/>
      </xdr:nvSpPr>
      <xdr:spPr>
        <a:xfrm>
          <a:off x="26624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a:extLst>
            <a:ext uri="{FF2B5EF4-FFF2-40B4-BE49-F238E27FC236}">
              <a16:creationId xmlns:a16="http://schemas.microsoft.com/office/drawing/2014/main" id="{7DC3BF74-C811-41B7-9721-0F54ECAAEF0F}"/>
            </a:ext>
          </a:extLst>
        </xdr:cNvPr>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a:extLst>
            <a:ext uri="{FF2B5EF4-FFF2-40B4-BE49-F238E27FC236}">
              <a16:creationId xmlns:a16="http://schemas.microsoft.com/office/drawing/2014/main" id="{78CF5680-7459-4B82-98CC-00D51B9D2322}"/>
            </a:ext>
          </a:extLst>
        </xdr:cNvPr>
        <xdr:cNvSpPr txBox="1"/>
      </xdr:nvSpPr>
      <xdr:spPr>
        <a:xfrm>
          <a:off x="2662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a:extLst>
            <a:ext uri="{FF2B5EF4-FFF2-40B4-BE49-F238E27FC236}">
              <a16:creationId xmlns:a16="http://schemas.microsoft.com/office/drawing/2014/main" id="{005BA9D1-7161-4920-9330-E72B14F89734}"/>
            </a:ext>
          </a:extLst>
        </xdr:cNvPr>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150495</xdr:rowOff>
    </xdr:from>
    <xdr:to>
      <xdr:col>24</xdr:col>
      <xdr:colOff>62865</xdr:colOff>
      <xdr:row>64</xdr:row>
      <xdr:rowOff>131445</xdr:rowOff>
    </xdr:to>
    <xdr:cxnSp macro="">
      <xdr:nvCxnSpPr>
        <xdr:cNvPr id="162" name="直線コネクタ 161">
          <a:extLst>
            <a:ext uri="{FF2B5EF4-FFF2-40B4-BE49-F238E27FC236}">
              <a16:creationId xmlns:a16="http://schemas.microsoft.com/office/drawing/2014/main" id="{C3F3802B-E80C-4B4D-A282-5E5FCB4F24A0}"/>
            </a:ext>
          </a:extLst>
        </xdr:cNvPr>
        <xdr:cNvCxnSpPr/>
      </xdr:nvCxnSpPr>
      <xdr:spPr>
        <a:xfrm flipV="1">
          <a:off x="3949065" y="958024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135272</xdr:rowOff>
    </xdr:from>
    <xdr:ext cx="405111" cy="259045"/>
    <xdr:sp macro="" textlink="">
      <xdr:nvSpPr>
        <xdr:cNvPr id="163" name="【体育館・プール】&#10;有形固定資産減価償却率最小値テキスト">
          <a:extLst>
            <a:ext uri="{FF2B5EF4-FFF2-40B4-BE49-F238E27FC236}">
              <a16:creationId xmlns:a16="http://schemas.microsoft.com/office/drawing/2014/main" id="{89B869B6-2980-416C-A3BD-930E85A12B1B}"/>
            </a:ext>
          </a:extLst>
        </xdr:cNvPr>
        <xdr:cNvSpPr txBox="1"/>
      </xdr:nvSpPr>
      <xdr:spPr>
        <a:xfrm>
          <a:off x="3987800" y="1110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131445</xdr:rowOff>
    </xdr:from>
    <xdr:to>
      <xdr:col>24</xdr:col>
      <xdr:colOff>152400</xdr:colOff>
      <xdr:row>64</xdr:row>
      <xdr:rowOff>131445</xdr:rowOff>
    </xdr:to>
    <xdr:cxnSp macro="">
      <xdr:nvCxnSpPr>
        <xdr:cNvPr id="164" name="直線コネクタ 163">
          <a:extLst>
            <a:ext uri="{FF2B5EF4-FFF2-40B4-BE49-F238E27FC236}">
              <a16:creationId xmlns:a16="http://schemas.microsoft.com/office/drawing/2014/main" id="{949ECA0C-6F73-420E-88A5-69F9324B5E6B}"/>
            </a:ext>
          </a:extLst>
        </xdr:cNvPr>
        <xdr:cNvCxnSpPr/>
      </xdr:nvCxnSpPr>
      <xdr:spPr>
        <a:xfrm>
          <a:off x="3889375" y="1110424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97172</xdr:rowOff>
    </xdr:from>
    <xdr:ext cx="405111" cy="259045"/>
    <xdr:sp macro="" textlink="">
      <xdr:nvSpPr>
        <xdr:cNvPr id="165" name="【体育館・プール】&#10;有形固定資産減価償却率最大値テキスト">
          <a:extLst>
            <a:ext uri="{FF2B5EF4-FFF2-40B4-BE49-F238E27FC236}">
              <a16:creationId xmlns:a16="http://schemas.microsoft.com/office/drawing/2014/main" id="{160B77E9-84E8-4CFB-8C80-94D263A6061A}"/>
            </a:ext>
          </a:extLst>
        </xdr:cNvPr>
        <xdr:cNvSpPr txBox="1"/>
      </xdr:nvSpPr>
      <xdr:spPr>
        <a:xfrm>
          <a:off x="3987800" y="935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150495</xdr:rowOff>
    </xdr:from>
    <xdr:to>
      <xdr:col>24</xdr:col>
      <xdr:colOff>152400</xdr:colOff>
      <xdr:row>55</xdr:row>
      <xdr:rowOff>150495</xdr:rowOff>
    </xdr:to>
    <xdr:cxnSp macro="">
      <xdr:nvCxnSpPr>
        <xdr:cNvPr id="166" name="直線コネクタ 165">
          <a:extLst>
            <a:ext uri="{FF2B5EF4-FFF2-40B4-BE49-F238E27FC236}">
              <a16:creationId xmlns:a16="http://schemas.microsoft.com/office/drawing/2014/main" id="{BD270ED3-6286-401A-9777-141312F154C5}"/>
            </a:ext>
          </a:extLst>
        </xdr:cNvPr>
        <xdr:cNvCxnSpPr/>
      </xdr:nvCxnSpPr>
      <xdr:spPr>
        <a:xfrm>
          <a:off x="3889375" y="958024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166387</xdr:rowOff>
    </xdr:from>
    <xdr:ext cx="405111" cy="259045"/>
    <xdr:sp macro="" textlink="">
      <xdr:nvSpPr>
        <xdr:cNvPr id="167" name="【体育館・プール】&#10;有形固定資産減価償却率平均値テキスト">
          <a:extLst>
            <a:ext uri="{FF2B5EF4-FFF2-40B4-BE49-F238E27FC236}">
              <a16:creationId xmlns:a16="http://schemas.microsoft.com/office/drawing/2014/main" id="{D64B602F-5ECC-4D57-A453-90B9EA04695E}"/>
            </a:ext>
          </a:extLst>
        </xdr:cNvPr>
        <xdr:cNvSpPr txBox="1"/>
      </xdr:nvSpPr>
      <xdr:spPr>
        <a:xfrm>
          <a:off x="3987800" y="1011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143510</xdr:rowOff>
    </xdr:from>
    <xdr:to>
      <xdr:col>24</xdr:col>
      <xdr:colOff>114300</xdr:colOff>
      <xdr:row>60</xdr:row>
      <xdr:rowOff>73660</xdr:rowOff>
    </xdr:to>
    <xdr:sp macro="" textlink="">
      <xdr:nvSpPr>
        <xdr:cNvPr id="168" name="フローチャート: 判断 167">
          <a:extLst>
            <a:ext uri="{FF2B5EF4-FFF2-40B4-BE49-F238E27FC236}">
              <a16:creationId xmlns:a16="http://schemas.microsoft.com/office/drawing/2014/main" id="{07B74D6F-9B71-4445-9764-6ACDAC29C880}"/>
            </a:ext>
          </a:extLst>
        </xdr:cNvPr>
        <xdr:cNvSpPr/>
      </xdr:nvSpPr>
      <xdr:spPr>
        <a:xfrm>
          <a:off x="38989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135890</xdr:rowOff>
    </xdr:from>
    <xdr:to>
      <xdr:col>20</xdr:col>
      <xdr:colOff>38100</xdr:colOff>
      <xdr:row>60</xdr:row>
      <xdr:rowOff>66040</xdr:rowOff>
    </xdr:to>
    <xdr:sp macro="" textlink="">
      <xdr:nvSpPr>
        <xdr:cNvPr id="169" name="フローチャート: 判断 168">
          <a:extLst>
            <a:ext uri="{FF2B5EF4-FFF2-40B4-BE49-F238E27FC236}">
              <a16:creationId xmlns:a16="http://schemas.microsoft.com/office/drawing/2014/main" id="{7825241B-832F-44EB-8D36-70121C215290}"/>
            </a:ext>
          </a:extLst>
        </xdr:cNvPr>
        <xdr:cNvSpPr/>
      </xdr:nvSpPr>
      <xdr:spPr>
        <a:xfrm>
          <a:off x="3203575" y="1025144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166370</xdr:rowOff>
    </xdr:from>
    <xdr:to>
      <xdr:col>15</xdr:col>
      <xdr:colOff>101600</xdr:colOff>
      <xdr:row>60</xdr:row>
      <xdr:rowOff>96520</xdr:rowOff>
    </xdr:to>
    <xdr:sp macro="" textlink="">
      <xdr:nvSpPr>
        <xdr:cNvPr id="170" name="フローチャート: 判断 169">
          <a:extLst>
            <a:ext uri="{FF2B5EF4-FFF2-40B4-BE49-F238E27FC236}">
              <a16:creationId xmlns:a16="http://schemas.microsoft.com/office/drawing/2014/main" id="{46A4D621-21BC-4A09-B775-D932823475E0}"/>
            </a:ext>
          </a:extLst>
        </xdr:cNvPr>
        <xdr:cNvSpPr/>
      </xdr:nvSpPr>
      <xdr:spPr>
        <a:xfrm>
          <a:off x="2428875"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17780</xdr:rowOff>
    </xdr:from>
    <xdr:to>
      <xdr:col>10</xdr:col>
      <xdr:colOff>165100</xdr:colOff>
      <xdr:row>60</xdr:row>
      <xdr:rowOff>119380</xdr:rowOff>
    </xdr:to>
    <xdr:sp macro="" textlink="">
      <xdr:nvSpPr>
        <xdr:cNvPr id="171" name="フローチャート: 判断 170">
          <a:extLst>
            <a:ext uri="{FF2B5EF4-FFF2-40B4-BE49-F238E27FC236}">
              <a16:creationId xmlns:a16="http://schemas.microsoft.com/office/drawing/2014/main" id="{6938A0E0-958F-4F3C-A9CC-29407174618F}"/>
            </a:ext>
          </a:extLst>
        </xdr:cNvPr>
        <xdr:cNvSpPr/>
      </xdr:nvSpPr>
      <xdr:spPr>
        <a:xfrm>
          <a:off x="168275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B077444B-5B3E-417C-884F-20FCA28FC9F1}"/>
            </a:ext>
          </a:extLst>
        </xdr:cNvPr>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FFFBDBA1-879A-468B-97DC-99975BCBE4A3}"/>
            </a:ext>
          </a:extLst>
        </xdr:cNvPr>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C7D022C5-764A-479B-8BA9-A2C95D495CB8}"/>
            </a:ext>
          </a:extLst>
        </xdr:cNvPr>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8B27DCD0-76E1-43FB-A9A5-7B45F4C19015}"/>
            </a:ext>
          </a:extLst>
        </xdr:cNvPr>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90F32CA9-41A4-474A-B70D-56804B88CB96}"/>
            </a:ext>
          </a:extLst>
        </xdr:cNvPr>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145415</xdr:rowOff>
    </xdr:from>
    <xdr:to>
      <xdr:col>24</xdr:col>
      <xdr:colOff>114300</xdr:colOff>
      <xdr:row>60</xdr:row>
      <xdr:rowOff>75565</xdr:rowOff>
    </xdr:to>
    <xdr:sp macro="" textlink="">
      <xdr:nvSpPr>
        <xdr:cNvPr id="177" name="楕円 176">
          <a:extLst>
            <a:ext uri="{FF2B5EF4-FFF2-40B4-BE49-F238E27FC236}">
              <a16:creationId xmlns:a16="http://schemas.microsoft.com/office/drawing/2014/main" id="{A0E890FE-67D1-4983-AF2B-30A69B991C36}"/>
            </a:ext>
          </a:extLst>
        </xdr:cNvPr>
        <xdr:cNvSpPr/>
      </xdr:nvSpPr>
      <xdr:spPr>
        <a:xfrm>
          <a:off x="3898900" y="1026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123842</xdr:rowOff>
    </xdr:from>
    <xdr:ext cx="405111" cy="259045"/>
    <xdr:sp macro="" textlink="">
      <xdr:nvSpPr>
        <xdr:cNvPr id="178" name="【体育館・プール】&#10;有形固定資産減価償却率該当値テキスト">
          <a:extLst>
            <a:ext uri="{FF2B5EF4-FFF2-40B4-BE49-F238E27FC236}">
              <a16:creationId xmlns:a16="http://schemas.microsoft.com/office/drawing/2014/main" id="{DB6BF94B-D7DE-439E-9042-A3F42C2B875E}"/>
            </a:ext>
          </a:extLst>
        </xdr:cNvPr>
        <xdr:cNvSpPr txBox="1"/>
      </xdr:nvSpPr>
      <xdr:spPr>
        <a:xfrm>
          <a:off x="3987800" y="10239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156845</xdr:rowOff>
    </xdr:from>
    <xdr:to>
      <xdr:col>20</xdr:col>
      <xdr:colOff>38100</xdr:colOff>
      <xdr:row>59</xdr:row>
      <xdr:rowOff>86995</xdr:rowOff>
    </xdr:to>
    <xdr:sp macro="" textlink="">
      <xdr:nvSpPr>
        <xdr:cNvPr id="179" name="楕円 178">
          <a:extLst>
            <a:ext uri="{FF2B5EF4-FFF2-40B4-BE49-F238E27FC236}">
              <a16:creationId xmlns:a16="http://schemas.microsoft.com/office/drawing/2014/main" id="{D7471401-A39B-45C7-90AB-BF01D3195070}"/>
            </a:ext>
          </a:extLst>
        </xdr:cNvPr>
        <xdr:cNvSpPr/>
      </xdr:nvSpPr>
      <xdr:spPr>
        <a:xfrm>
          <a:off x="3203575" y="1010094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36195</xdr:rowOff>
    </xdr:from>
    <xdr:to>
      <xdr:col>24</xdr:col>
      <xdr:colOff>63500</xdr:colOff>
      <xdr:row>60</xdr:row>
      <xdr:rowOff>24765</xdr:rowOff>
    </xdr:to>
    <xdr:cxnSp macro="">
      <xdr:nvCxnSpPr>
        <xdr:cNvPr id="180" name="直線コネクタ 179">
          <a:extLst>
            <a:ext uri="{FF2B5EF4-FFF2-40B4-BE49-F238E27FC236}">
              <a16:creationId xmlns:a16="http://schemas.microsoft.com/office/drawing/2014/main" id="{C7ECFB75-5188-4588-BA6D-00152F68D359}"/>
            </a:ext>
          </a:extLst>
        </xdr:cNvPr>
        <xdr:cNvCxnSpPr/>
      </xdr:nvCxnSpPr>
      <xdr:spPr>
        <a:xfrm>
          <a:off x="3235325" y="10151745"/>
          <a:ext cx="714375"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33020</xdr:rowOff>
    </xdr:from>
    <xdr:to>
      <xdr:col>15</xdr:col>
      <xdr:colOff>101600</xdr:colOff>
      <xdr:row>59</xdr:row>
      <xdr:rowOff>134620</xdr:rowOff>
    </xdr:to>
    <xdr:sp macro="" textlink="">
      <xdr:nvSpPr>
        <xdr:cNvPr id="181" name="楕円 180">
          <a:extLst>
            <a:ext uri="{FF2B5EF4-FFF2-40B4-BE49-F238E27FC236}">
              <a16:creationId xmlns:a16="http://schemas.microsoft.com/office/drawing/2014/main" id="{BD5127E8-06B2-489A-BAF6-17B83A7B15F5}"/>
            </a:ext>
          </a:extLst>
        </xdr:cNvPr>
        <xdr:cNvSpPr/>
      </xdr:nvSpPr>
      <xdr:spPr>
        <a:xfrm>
          <a:off x="2428875" y="1014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36195</xdr:rowOff>
    </xdr:from>
    <xdr:to>
      <xdr:col>19</xdr:col>
      <xdr:colOff>177800</xdr:colOff>
      <xdr:row>59</xdr:row>
      <xdr:rowOff>83820</xdr:rowOff>
    </xdr:to>
    <xdr:cxnSp macro="">
      <xdr:nvCxnSpPr>
        <xdr:cNvPr id="182" name="直線コネクタ 181">
          <a:extLst>
            <a:ext uri="{FF2B5EF4-FFF2-40B4-BE49-F238E27FC236}">
              <a16:creationId xmlns:a16="http://schemas.microsoft.com/office/drawing/2014/main" id="{03AF7955-C343-4011-9F9C-F40A37A822AF}"/>
            </a:ext>
          </a:extLst>
        </xdr:cNvPr>
        <xdr:cNvCxnSpPr/>
      </xdr:nvCxnSpPr>
      <xdr:spPr>
        <a:xfrm flipV="1">
          <a:off x="2479675" y="10151745"/>
          <a:ext cx="75565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82550</xdr:rowOff>
    </xdr:from>
    <xdr:to>
      <xdr:col>10</xdr:col>
      <xdr:colOff>165100</xdr:colOff>
      <xdr:row>60</xdr:row>
      <xdr:rowOff>12700</xdr:rowOff>
    </xdr:to>
    <xdr:sp macro="" textlink="">
      <xdr:nvSpPr>
        <xdr:cNvPr id="183" name="楕円 182">
          <a:extLst>
            <a:ext uri="{FF2B5EF4-FFF2-40B4-BE49-F238E27FC236}">
              <a16:creationId xmlns:a16="http://schemas.microsoft.com/office/drawing/2014/main" id="{30E9772D-9B0D-45F7-854B-D88243BEFFF0}"/>
            </a:ext>
          </a:extLst>
        </xdr:cNvPr>
        <xdr:cNvSpPr/>
      </xdr:nvSpPr>
      <xdr:spPr>
        <a:xfrm>
          <a:off x="168275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83820</xdr:rowOff>
    </xdr:from>
    <xdr:to>
      <xdr:col>15</xdr:col>
      <xdr:colOff>50800</xdr:colOff>
      <xdr:row>59</xdr:row>
      <xdr:rowOff>133350</xdr:rowOff>
    </xdr:to>
    <xdr:cxnSp macro="">
      <xdr:nvCxnSpPr>
        <xdr:cNvPr id="184" name="直線コネクタ 183">
          <a:extLst>
            <a:ext uri="{FF2B5EF4-FFF2-40B4-BE49-F238E27FC236}">
              <a16:creationId xmlns:a16="http://schemas.microsoft.com/office/drawing/2014/main" id="{79856F71-F5FC-4591-A5EF-3AF712DA23C0}"/>
            </a:ext>
          </a:extLst>
        </xdr:cNvPr>
        <xdr:cNvCxnSpPr/>
      </xdr:nvCxnSpPr>
      <xdr:spPr>
        <a:xfrm flipV="1">
          <a:off x="1733550" y="10199370"/>
          <a:ext cx="746125"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57167</xdr:rowOff>
    </xdr:from>
    <xdr:ext cx="405111" cy="259045"/>
    <xdr:sp macro="" textlink="">
      <xdr:nvSpPr>
        <xdr:cNvPr id="185" name="n_1aveValue【体育館・プール】&#10;有形固定資産減価償却率">
          <a:extLst>
            <a:ext uri="{FF2B5EF4-FFF2-40B4-BE49-F238E27FC236}">
              <a16:creationId xmlns:a16="http://schemas.microsoft.com/office/drawing/2014/main" id="{A76446BE-B146-4231-AF5A-D7D1A4C1AC71}"/>
            </a:ext>
          </a:extLst>
        </xdr:cNvPr>
        <xdr:cNvSpPr txBox="1"/>
      </xdr:nvSpPr>
      <xdr:spPr>
        <a:xfrm>
          <a:off x="306769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87647</xdr:rowOff>
    </xdr:from>
    <xdr:ext cx="405111" cy="259045"/>
    <xdr:sp macro="" textlink="">
      <xdr:nvSpPr>
        <xdr:cNvPr id="186" name="n_2aveValue【体育館・プール】&#10;有形固定資産減価償却率">
          <a:extLst>
            <a:ext uri="{FF2B5EF4-FFF2-40B4-BE49-F238E27FC236}">
              <a16:creationId xmlns:a16="http://schemas.microsoft.com/office/drawing/2014/main" id="{B951D3C1-244B-453D-A48B-4EE0EC205793}"/>
            </a:ext>
          </a:extLst>
        </xdr:cNvPr>
        <xdr:cNvSpPr txBox="1"/>
      </xdr:nvSpPr>
      <xdr:spPr>
        <a:xfrm>
          <a:off x="230569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110507</xdr:rowOff>
    </xdr:from>
    <xdr:ext cx="405111" cy="259045"/>
    <xdr:sp macro="" textlink="">
      <xdr:nvSpPr>
        <xdr:cNvPr id="187" name="n_3aveValue【体育館・プール】&#10;有形固定資産減価償却率">
          <a:extLst>
            <a:ext uri="{FF2B5EF4-FFF2-40B4-BE49-F238E27FC236}">
              <a16:creationId xmlns:a16="http://schemas.microsoft.com/office/drawing/2014/main" id="{FDD94B19-2423-4514-A444-B55C2CCC439E}"/>
            </a:ext>
          </a:extLst>
        </xdr:cNvPr>
        <xdr:cNvSpPr txBox="1"/>
      </xdr:nvSpPr>
      <xdr:spPr>
        <a:xfrm>
          <a:off x="1559569"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103522</xdr:rowOff>
    </xdr:from>
    <xdr:ext cx="405111" cy="259045"/>
    <xdr:sp macro="" textlink="">
      <xdr:nvSpPr>
        <xdr:cNvPr id="188" name="n_1mainValue【体育館・プール】&#10;有形固定資産減価償却率">
          <a:extLst>
            <a:ext uri="{FF2B5EF4-FFF2-40B4-BE49-F238E27FC236}">
              <a16:creationId xmlns:a16="http://schemas.microsoft.com/office/drawing/2014/main" id="{737EA9A8-A8C3-4A52-8527-59EA68CE4503}"/>
            </a:ext>
          </a:extLst>
        </xdr:cNvPr>
        <xdr:cNvSpPr txBox="1"/>
      </xdr:nvSpPr>
      <xdr:spPr>
        <a:xfrm>
          <a:off x="3067694" y="987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151147</xdr:rowOff>
    </xdr:from>
    <xdr:ext cx="405111" cy="259045"/>
    <xdr:sp macro="" textlink="">
      <xdr:nvSpPr>
        <xdr:cNvPr id="189" name="n_2mainValue【体育館・プール】&#10;有形固定資産減価償却率">
          <a:extLst>
            <a:ext uri="{FF2B5EF4-FFF2-40B4-BE49-F238E27FC236}">
              <a16:creationId xmlns:a16="http://schemas.microsoft.com/office/drawing/2014/main" id="{F2CFA8B3-C66A-4633-98BF-81EBC90007B6}"/>
            </a:ext>
          </a:extLst>
        </xdr:cNvPr>
        <xdr:cNvSpPr txBox="1"/>
      </xdr:nvSpPr>
      <xdr:spPr>
        <a:xfrm>
          <a:off x="2305694" y="992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29227</xdr:rowOff>
    </xdr:from>
    <xdr:ext cx="405111" cy="259045"/>
    <xdr:sp macro="" textlink="">
      <xdr:nvSpPr>
        <xdr:cNvPr id="190" name="n_3mainValue【体育館・プール】&#10;有形固定資産減価償却率">
          <a:extLst>
            <a:ext uri="{FF2B5EF4-FFF2-40B4-BE49-F238E27FC236}">
              <a16:creationId xmlns:a16="http://schemas.microsoft.com/office/drawing/2014/main" id="{D87A73CB-478F-49F8-B9AE-233E9BD615AD}"/>
            </a:ext>
          </a:extLst>
        </xdr:cNvPr>
        <xdr:cNvSpPr txBox="1"/>
      </xdr:nvSpPr>
      <xdr:spPr>
        <a:xfrm>
          <a:off x="1559569"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a:extLst>
            <a:ext uri="{FF2B5EF4-FFF2-40B4-BE49-F238E27FC236}">
              <a16:creationId xmlns:a16="http://schemas.microsoft.com/office/drawing/2014/main" id="{E4B32737-8D10-4A8C-A5A9-E118641B51FC}"/>
            </a:ext>
          </a:extLst>
        </xdr:cNvPr>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a:extLst>
            <a:ext uri="{FF2B5EF4-FFF2-40B4-BE49-F238E27FC236}">
              <a16:creationId xmlns:a16="http://schemas.microsoft.com/office/drawing/2014/main" id="{4A7ED045-3DC7-4C3F-AD7F-BB25B1EF948A}"/>
            </a:ext>
          </a:extLst>
        </xdr:cNvPr>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a:extLst>
            <a:ext uri="{FF2B5EF4-FFF2-40B4-BE49-F238E27FC236}">
              <a16:creationId xmlns:a16="http://schemas.microsoft.com/office/drawing/2014/main" id="{410BD80A-688A-477F-8724-60EDE2A53882}"/>
            </a:ext>
          </a:extLst>
        </xdr:cNvPr>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a:extLst>
            <a:ext uri="{FF2B5EF4-FFF2-40B4-BE49-F238E27FC236}">
              <a16:creationId xmlns:a16="http://schemas.microsoft.com/office/drawing/2014/main" id="{502DD2E2-2AC9-4724-B96F-A8A45CEBE6C5}"/>
            </a:ext>
          </a:extLst>
        </xdr:cNvPr>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a:extLst>
            <a:ext uri="{FF2B5EF4-FFF2-40B4-BE49-F238E27FC236}">
              <a16:creationId xmlns:a16="http://schemas.microsoft.com/office/drawing/2014/main" id="{0C60E6D1-2588-411C-87C8-EB9F63156514}"/>
            </a:ext>
          </a:extLst>
        </xdr:cNvPr>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a:extLst>
            <a:ext uri="{FF2B5EF4-FFF2-40B4-BE49-F238E27FC236}">
              <a16:creationId xmlns:a16="http://schemas.microsoft.com/office/drawing/2014/main" id="{1F6A7755-9167-4726-B410-92DB3F1077D3}"/>
            </a:ext>
          </a:extLst>
        </xdr:cNvPr>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a:extLst>
            <a:ext uri="{FF2B5EF4-FFF2-40B4-BE49-F238E27FC236}">
              <a16:creationId xmlns:a16="http://schemas.microsoft.com/office/drawing/2014/main" id="{92DF1698-8A59-400C-B889-109F1A877001}"/>
            </a:ext>
          </a:extLst>
        </xdr:cNvPr>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a:extLst>
            <a:ext uri="{FF2B5EF4-FFF2-40B4-BE49-F238E27FC236}">
              <a16:creationId xmlns:a16="http://schemas.microsoft.com/office/drawing/2014/main" id="{932F51D7-6BC9-48E3-82BF-B32719FB8DA4}"/>
            </a:ext>
          </a:extLst>
        </xdr:cNvPr>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a:extLst>
            <a:ext uri="{FF2B5EF4-FFF2-40B4-BE49-F238E27FC236}">
              <a16:creationId xmlns:a16="http://schemas.microsoft.com/office/drawing/2014/main" id="{BFE9F07B-6AA7-4A24-ADDF-D57D37334667}"/>
            </a:ext>
          </a:extLst>
        </xdr:cNvPr>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a:extLst>
            <a:ext uri="{FF2B5EF4-FFF2-40B4-BE49-F238E27FC236}">
              <a16:creationId xmlns:a16="http://schemas.microsoft.com/office/drawing/2014/main" id="{7BCF1BBE-471B-41FE-BB6D-1B012B4E8B6F}"/>
            </a:ext>
          </a:extLst>
        </xdr:cNvPr>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1" name="直線コネクタ 200">
          <a:extLst>
            <a:ext uri="{FF2B5EF4-FFF2-40B4-BE49-F238E27FC236}">
              <a16:creationId xmlns:a16="http://schemas.microsoft.com/office/drawing/2014/main" id="{BB51EC9E-661F-4A6F-82D0-0F73C7C47D4A}"/>
            </a:ext>
          </a:extLst>
        </xdr:cNvPr>
        <xdr:cNvCxnSpPr/>
      </xdr:nvCxnSpPr>
      <xdr:spPr>
        <a:xfrm>
          <a:off x="5632450" y="1104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2" name="テキスト ボックス 201">
          <a:extLst>
            <a:ext uri="{FF2B5EF4-FFF2-40B4-BE49-F238E27FC236}">
              <a16:creationId xmlns:a16="http://schemas.microsoft.com/office/drawing/2014/main" id="{A3A45EAB-59A0-4F5E-B75E-69BCD4B2987E}"/>
            </a:ext>
          </a:extLst>
        </xdr:cNvPr>
        <xdr:cNvSpPr txBox="1"/>
      </xdr:nvSpPr>
      <xdr:spPr>
        <a:xfrm>
          <a:off x="52224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3" name="直線コネクタ 202">
          <a:extLst>
            <a:ext uri="{FF2B5EF4-FFF2-40B4-BE49-F238E27FC236}">
              <a16:creationId xmlns:a16="http://schemas.microsoft.com/office/drawing/2014/main" id="{B60DCEB5-577E-42B0-9020-87DE7A683AD5}"/>
            </a:ext>
          </a:extLst>
        </xdr:cNvPr>
        <xdr:cNvCxnSpPr/>
      </xdr:nvCxnSpPr>
      <xdr:spPr>
        <a:xfrm>
          <a:off x="5632450" y="1066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4" name="テキスト ボックス 203">
          <a:extLst>
            <a:ext uri="{FF2B5EF4-FFF2-40B4-BE49-F238E27FC236}">
              <a16:creationId xmlns:a16="http://schemas.microsoft.com/office/drawing/2014/main" id="{1499CDA9-CB79-4D80-A422-30F4634B83ED}"/>
            </a:ext>
          </a:extLst>
        </xdr:cNvPr>
        <xdr:cNvSpPr txBox="1"/>
      </xdr:nvSpPr>
      <xdr:spPr>
        <a:xfrm>
          <a:off x="52224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5" name="直線コネクタ 204">
          <a:extLst>
            <a:ext uri="{FF2B5EF4-FFF2-40B4-BE49-F238E27FC236}">
              <a16:creationId xmlns:a16="http://schemas.microsoft.com/office/drawing/2014/main" id="{480BD129-E7B9-4270-9A14-7FAC98231020}"/>
            </a:ext>
          </a:extLst>
        </xdr:cNvPr>
        <xdr:cNvCxnSpPr/>
      </xdr:nvCxnSpPr>
      <xdr:spPr>
        <a:xfrm>
          <a:off x="5632450" y="1028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6" name="テキスト ボックス 205">
          <a:extLst>
            <a:ext uri="{FF2B5EF4-FFF2-40B4-BE49-F238E27FC236}">
              <a16:creationId xmlns:a16="http://schemas.microsoft.com/office/drawing/2014/main" id="{33840595-F329-4F35-B979-21C35A6D80B2}"/>
            </a:ext>
          </a:extLst>
        </xdr:cNvPr>
        <xdr:cNvSpPr txBox="1"/>
      </xdr:nvSpPr>
      <xdr:spPr>
        <a:xfrm>
          <a:off x="52224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7" name="直線コネクタ 206">
          <a:extLst>
            <a:ext uri="{FF2B5EF4-FFF2-40B4-BE49-F238E27FC236}">
              <a16:creationId xmlns:a16="http://schemas.microsoft.com/office/drawing/2014/main" id="{1491065D-58A1-48F5-9ED9-FE54B1AA7C79}"/>
            </a:ext>
          </a:extLst>
        </xdr:cNvPr>
        <xdr:cNvCxnSpPr/>
      </xdr:nvCxnSpPr>
      <xdr:spPr>
        <a:xfrm>
          <a:off x="5632450" y="990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8" name="テキスト ボックス 207">
          <a:extLst>
            <a:ext uri="{FF2B5EF4-FFF2-40B4-BE49-F238E27FC236}">
              <a16:creationId xmlns:a16="http://schemas.microsoft.com/office/drawing/2014/main" id="{6DFD72A4-3551-4122-912A-71AB40B3C2D9}"/>
            </a:ext>
          </a:extLst>
        </xdr:cNvPr>
        <xdr:cNvSpPr txBox="1"/>
      </xdr:nvSpPr>
      <xdr:spPr>
        <a:xfrm>
          <a:off x="52224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9" name="直線コネクタ 208">
          <a:extLst>
            <a:ext uri="{FF2B5EF4-FFF2-40B4-BE49-F238E27FC236}">
              <a16:creationId xmlns:a16="http://schemas.microsoft.com/office/drawing/2014/main" id="{573E024E-F45E-475D-BC54-2BD5DD437587}"/>
            </a:ext>
          </a:extLst>
        </xdr:cNvPr>
        <xdr:cNvCxnSpPr/>
      </xdr:nvCxnSpPr>
      <xdr:spPr>
        <a:xfrm>
          <a:off x="5632450" y="952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0" name="テキスト ボックス 209">
          <a:extLst>
            <a:ext uri="{FF2B5EF4-FFF2-40B4-BE49-F238E27FC236}">
              <a16:creationId xmlns:a16="http://schemas.microsoft.com/office/drawing/2014/main" id="{FF0AC65E-B24B-4C9D-8032-A4AFB3D3E7AB}"/>
            </a:ext>
          </a:extLst>
        </xdr:cNvPr>
        <xdr:cNvSpPr txBox="1"/>
      </xdr:nvSpPr>
      <xdr:spPr>
        <a:xfrm>
          <a:off x="52224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a:extLst>
            <a:ext uri="{FF2B5EF4-FFF2-40B4-BE49-F238E27FC236}">
              <a16:creationId xmlns:a16="http://schemas.microsoft.com/office/drawing/2014/main" id="{7DC95709-D189-4875-9B96-8A2A8FD8F6F7}"/>
            </a:ext>
          </a:extLst>
        </xdr:cNvPr>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2" name="テキスト ボックス 211">
          <a:extLst>
            <a:ext uri="{FF2B5EF4-FFF2-40B4-BE49-F238E27FC236}">
              <a16:creationId xmlns:a16="http://schemas.microsoft.com/office/drawing/2014/main" id="{E6AD6239-2294-47F2-8D8F-A7627ABDD5F7}"/>
            </a:ext>
          </a:extLst>
        </xdr:cNvPr>
        <xdr:cNvSpPr txBox="1"/>
      </xdr:nvSpPr>
      <xdr:spPr>
        <a:xfrm>
          <a:off x="52224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体育館・プール】&#10;一人当たり面積グラフ枠">
          <a:extLst>
            <a:ext uri="{FF2B5EF4-FFF2-40B4-BE49-F238E27FC236}">
              <a16:creationId xmlns:a16="http://schemas.microsoft.com/office/drawing/2014/main" id="{B58497CC-D1EB-416B-BEA4-1E93C4129978}"/>
            </a:ext>
          </a:extLst>
        </xdr:cNvPr>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11430</xdr:rowOff>
    </xdr:from>
    <xdr:to>
      <xdr:col>54</xdr:col>
      <xdr:colOff>189865</xdr:colOff>
      <xdr:row>64</xdr:row>
      <xdr:rowOff>15240</xdr:rowOff>
    </xdr:to>
    <xdr:cxnSp macro="">
      <xdr:nvCxnSpPr>
        <xdr:cNvPr id="214" name="直線コネクタ 213">
          <a:extLst>
            <a:ext uri="{FF2B5EF4-FFF2-40B4-BE49-F238E27FC236}">
              <a16:creationId xmlns:a16="http://schemas.microsoft.com/office/drawing/2014/main" id="{8C22D521-C7CD-4774-8B39-AC4087F1A0F4}"/>
            </a:ext>
          </a:extLst>
        </xdr:cNvPr>
        <xdr:cNvCxnSpPr/>
      </xdr:nvCxnSpPr>
      <xdr:spPr>
        <a:xfrm flipV="1">
          <a:off x="8905240" y="944118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215" name="【体育館・プール】&#10;一人当たり面積最小値テキスト">
          <a:extLst>
            <a:ext uri="{FF2B5EF4-FFF2-40B4-BE49-F238E27FC236}">
              <a16:creationId xmlns:a16="http://schemas.microsoft.com/office/drawing/2014/main" id="{CB34D9C2-9CCD-49A9-BBD2-CB95593F4B28}"/>
            </a:ext>
          </a:extLst>
        </xdr:cNvPr>
        <xdr:cNvSpPr txBox="1"/>
      </xdr:nvSpPr>
      <xdr:spPr>
        <a:xfrm>
          <a:off x="8943975"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216" name="直線コネクタ 215">
          <a:extLst>
            <a:ext uri="{FF2B5EF4-FFF2-40B4-BE49-F238E27FC236}">
              <a16:creationId xmlns:a16="http://schemas.microsoft.com/office/drawing/2014/main" id="{2D7FD7F8-AACD-4F6E-A35F-E7A8D9F01D5A}"/>
            </a:ext>
          </a:extLst>
        </xdr:cNvPr>
        <xdr:cNvCxnSpPr/>
      </xdr:nvCxnSpPr>
      <xdr:spPr>
        <a:xfrm>
          <a:off x="8845550" y="1098804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129557</xdr:rowOff>
    </xdr:from>
    <xdr:ext cx="469744" cy="259045"/>
    <xdr:sp macro="" textlink="">
      <xdr:nvSpPr>
        <xdr:cNvPr id="217" name="【体育館・プール】&#10;一人当たり面積最大値テキスト">
          <a:extLst>
            <a:ext uri="{FF2B5EF4-FFF2-40B4-BE49-F238E27FC236}">
              <a16:creationId xmlns:a16="http://schemas.microsoft.com/office/drawing/2014/main" id="{12689111-0114-4112-AC5F-6B5DC44E14B5}"/>
            </a:ext>
          </a:extLst>
        </xdr:cNvPr>
        <xdr:cNvSpPr txBox="1"/>
      </xdr:nvSpPr>
      <xdr:spPr>
        <a:xfrm>
          <a:off x="8943975" y="921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11430</xdr:rowOff>
    </xdr:from>
    <xdr:to>
      <xdr:col>55</xdr:col>
      <xdr:colOff>88900</xdr:colOff>
      <xdr:row>55</xdr:row>
      <xdr:rowOff>11430</xdr:rowOff>
    </xdr:to>
    <xdr:cxnSp macro="">
      <xdr:nvCxnSpPr>
        <xdr:cNvPr id="218" name="直線コネクタ 217">
          <a:extLst>
            <a:ext uri="{FF2B5EF4-FFF2-40B4-BE49-F238E27FC236}">
              <a16:creationId xmlns:a16="http://schemas.microsoft.com/office/drawing/2014/main" id="{1AB0D963-EB1E-4E9F-910E-EC714A69F9DA}"/>
            </a:ext>
          </a:extLst>
        </xdr:cNvPr>
        <xdr:cNvCxnSpPr/>
      </xdr:nvCxnSpPr>
      <xdr:spPr>
        <a:xfrm>
          <a:off x="8845550" y="944118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160037</xdr:rowOff>
    </xdr:from>
    <xdr:ext cx="469744" cy="259045"/>
    <xdr:sp macro="" textlink="">
      <xdr:nvSpPr>
        <xdr:cNvPr id="219" name="【体育館・プール】&#10;一人当たり面積平均値テキスト">
          <a:extLst>
            <a:ext uri="{FF2B5EF4-FFF2-40B4-BE49-F238E27FC236}">
              <a16:creationId xmlns:a16="http://schemas.microsoft.com/office/drawing/2014/main" id="{1DD668AA-6BF0-4775-99CC-196B6EE39339}"/>
            </a:ext>
          </a:extLst>
        </xdr:cNvPr>
        <xdr:cNvSpPr txBox="1"/>
      </xdr:nvSpPr>
      <xdr:spPr>
        <a:xfrm>
          <a:off x="8943975" y="10447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10160</xdr:rowOff>
    </xdr:from>
    <xdr:to>
      <xdr:col>55</xdr:col>
      <xdr:colOff>50800</xdr:colOff>
      <xdr:row>61</xdr:row>
      <xdr:rowOff>111760</xdr:rowOff>
    </xdr:to>
    <xdr:sp macro="" textlink="">
      <xdr:nvSpPr>
        <xdr:cNvPr id="220" name="フローチャート: 判断 219">
          <a:extLst>
            <a:ext uri="{FF2B5EF4-FFF2-40B4-BE49-F238E27FC236}">
              <a16:creationId xmlns:a16="http://schemas.microsoft.com/office/drawing/2014/main" id="{38B4EE89-A795-437D-B889-6BBB477E90B0}"/>
            </a:ext>
          </a:extLst>
        </xdr:cNvPr>
        <xdr:cNvSpPr/>
      </xdr:nvSpPr>
      <xdr:spPr>
        <a:xfrm>
          <a:off x="8883650" y="1046861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158750</xdr:rowOff>
    </xdr:from>
    <xdr:to>
      <xdr:col>50</xdr:col>
      <xdr:colOff>165100</xdr:colOff>
      <xdr:row>61</xdr:row>
      <xdr:rowOff>88900</xdr:rowOff>
    </xdr:to>
    <xdr:sp macro="" textlink="">
      <xdr:nvSpPr>
        <xdr:cNvPr id="221" name="フローチャート: 判断 220">
          <a:extLst>
            <a:ext uri="{FF2B5EF4-FFF2-40B4-BE49-F238E27FC236}">
              <a16:creationId xmlns:a16="http://schemas.microsoft.com/office/drawing/2014/main" id="{DAE844FA-9D76-4EF3-B69C-8640F3F9F69C}"/>
            </a:ext>
          </a:extLst>
        </xdr:cNvPr>
        <xdr:cNvSpPr/>
      </xdr:nvSpPr>
      <xdr:spPr>
        <a:xfrm>
          <a:off x="815975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33020</xdr:rowOff>
    </xdr:from>
    <xdr:to>
      <xdr:col>46</xdr:col>
      <xdr:colOff>38100</xdr:colOff>
      <xdr:row>60</xdr:row>
      <xdr:rowOff>134620</xdr:rowOff>
    </xdr:to>
    <xdr:sp macro="" textlink="">
      <xdr:nvSpPr>
        <xdr:cNvPr id="222" name="フローチャート: 判断 221">
          <a:extLst>
            <a:ext uri="{FF2B5EF4-FFF2-40B4-BE49-F238E27FC236}">
              <a16:creationId xmlns:a16="http://schemas.microsoft.com/office/drawing/2014/main" id="{2341AF59-4D1C-4D74-90D0-1CD9092A239F}"/>
            </a:ext>
          </a:extLst>
        </xdr:cNvPr>
        <xdr:cNvSpPr/>
      </xdr:nvSpPr>
      <xdr:spPr>
        <a:xfrm>
          <a:off x="7413625" y="1032002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17780</xdr:rowOff>
    </xdr:from>
    <xdr:to>
      <xdr:col>41</xdr:col>
      <xdr:colOff>101600</xdr:colOff>
      <xdr:row>61</xdr:row>
      <xdr:rowOff>119380</xdr:rowOff>
    </xdr:to>
    <xdr:sp macro="" textlink="">
      <xdr:nvSpPr>
        <xdr:cNvPr id="223" name="フローチャート: 判断 222">
          <a:extLst>
            <a:ext uri="{FF2B5EF4-FFF2-40B4-BE49-F238E27FC236}">
              <a16:creationId xmlns:a16="http://schemas.microsoft.com/office/drawing/2014/main" id="{50ED4B3A-B600-4586-8241-B9A61E08EC95}"/>
            </a:ext>
          </a:extLst>
        </xdr:cNvPr>
        <xdr:cNvSpPr/>
      </xdr:nvSpPr>
      <xdr:spPr>
        <a:xfrm>
          <a:off x="6638925"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376C3453-1F88-4754-B76A-4C9049002BEF}"/>
            </a:ext>
          </a:extLst>
        </xdr:cNvPr>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BB57174F-8458-4C4F-AA85-FDCC6932F9B4}"/>
            </a:ext>
          </a:extLst>
        </xdr:cNvPr>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D930D028-D424-4C8F-86BB-52E677A00DF2}"/>
            </a:ext>
          </a:extLst>
        </xdr:cNvPr>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38C7B052-45DB-4D75-85C1-F3AE321D4D9F}"/>
            </a:ext>
          </a:extLst>
        </xdr:cNvPr>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4230EC09-807C-47AC-BB43-F30916D3E638}"/>
            </a:ext>
          </a:extLst>
        </xdr:cNvPr>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116840</xdr:rowOff>
    </xdr:from>
    <xdr:to>
      <xdr:col>55</xdr:col>
      <xdr:colOff>50800</xdr:colOff>
      <xdr:row>60</xdr:row>
      <xdr:rowOff>46990</xdr:rowOff>
    </xdr:to>
    <xdr:sp macro="" textlink="">
      <xdr:nvSpPr>
        <xdr:cNvPr id="229" name="楕円 228">
          <a:extLst>
            <a:ext uri="{FF2B5EF4-FFF2-40B4-BE49-F238E27FC236}">
              <a16:creationId xmlns:a16="http://schemas.microsoft.com/office/drawing/2014/main" id="{92155D03-6EEB-4E47-A786-E9CD30719E35}"/>
            </a:ext>
          </a:extLst>
        </xdr:cNvPr>
        <xdr:cNvSpPr/>
      </xdr:nvSpPr>
      <xdr:spPr>
        <a:xfrm>
          <a:off x="8883650" y="1023239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139717</xdr:rowOff>
    </xdr:from>
    <xdr:ext cx="469744" cy="259045"/>
    <xdr:sp macro="" textlink="">
      <xdr:nvSpPr>
        <xdr:cNvPr id="230" name="【体育館・プール】&#10;一人当たり面積該当値テキスト">
          <a:extLst>
            <a:ext uri="{FF2B5EF4-FFF2-40B4-BE49-F238E27FC236}">
              <a16:creationId xmlns:a16="http://schemas.microsoft.com/office/drawing/2014/main" id="{527653B0-25ED-470B-9C9D-F804C5F8408C}"/>
            </a:ext>
          </a:extLst>
        </xdr:cNvPr>
        <xdr:cNvSpPr txBox="1"/>
      </xdr:nvSpPr>
      <xdr:spPr>
        <a:xfrm>
          <a:off x="8943975" y="1008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67310</xdr:rowOff>
    </xdr:from>
    <xdr:to>
      <xdr:col>50</xdr:col>
      <xdr:colOff>165100</xdr:colOff>
      <xdr:row>59</xdr:row>
      <xdr:rowOff>168910</xdr:rowOff>
    </xdr:to>
    <xdr:sp macro="" textlink="">
      <xdr:nvSpPr>
        <xdr:cNvPr id="231" name="楕円 230">
          <a:extLst>
            <a:ext uri="{FF2B5EF4-FFF2-40B4-BE49-F238E27FC236}">
              <a16:creationId xmlns:a16="http://schemas.microsoft.com/office/drawing/2014/main" id="{7457313E-E90D-4CB3-848C-A059EEF24834}"/>
            </a:ext>
          </a:extLst>
        </xdr:cNvPr>
        <xdr:cNvSpPr/>
      </xdr:nvSpPr>
      <xdr:spPr>
        <a:xfrm>
          <a:off x="8159750" y="1018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118110</xdr:rowOff>
    </xdr:from>
    <xdr:to>
      <xdr:col>55</xdr:col>
      <xdr:colOff>0</xdr:colOff>
      <xdr:row>59</xdr:row>
      <xdr:rowOff>167640</xdr:rowOff>
    </xdr:to>
    <xdr:cxnSp macro="">
      <xdr:nvCxnSpPr>
        <xdr:cNvPr id="232" name="直線コネクタ 231">
          <a:extLst>
            <a:ext uri="{FF2B5EF4-FFF2-40B4-BE49-F238E27FC236}">
              <a16:creationId xmlns:a16="http://schemas.microsoft.com/office/drawing/2014/main" id="{832E7A7F-A1F6-48ED-90F9-5809A8B0EE77}"/>
            </a:ext>
          </a:extLst>
        </xdr:cNvPr>
        <xdr:cNvCxnSpPr/>
      </xdr:nvCxnSpPr>
      <xdr:spPr>
        <a:xfrm>
          <a:off x="8210550" y="10233660"/>
          <a:ext cx="695325"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55880</xdr:rowOff>
    </xdr:from>
    <xdr:to>
      <xdr:col>46</xdr:col>
      <xdr:colOff>38100</xdr:colOff>
      <xdr:row>59</xdr:row>
      <xdr:rowOff>157480</xdr:rowOff>
    </xdr:to>
    <xdr:sp macro="" textlink="">
      <xdr:nvSpPr>
        <xdr:cNvPr id="233" name="楕円 232">
          <a:extLst>
            <a:ext uri="{FF2B5EF4-FFF2-40B4-BE49-F238E27FC236}">
              <a16:creationId xmlns:a16="http://schemas.microsoft.com/office/drawing/2014/main" id="{928EE07E-CD28-4169-BF1C-CE4A185B8216}"/>
            </a:ext>
          </a:extLst>
        </xdr:cNvPr>
        <xdr:cNvSpPr/>
      </xdr:nvSpPr>
      <xdr:spPr>
        <a:xfrm>
          <a:off x="7413625" y="1017143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106680</xdr:rowOff>
    </xdr:from>
    <xdr:to>
      <xdr:col>50</xdr:col>
      <xdr:colOff>114300</xdr:colOff>
      <xdr:row>59</xdr:row>
      <xdr:rowOff>118110</xdr:rowOff>
    </xdr:to>
    <xdr:cxnSp macro="">
      <xdr:nvCxnSpPr>
        <xdr:cNvPr id="234" name="直線コネクタ 233">
          <a:extLst>
            <a:ext uri="{FF2B5EF4-FFF2-40B4-BE49-F238E27FC236}">
              <a16:creationId xmlns:a16="http://schemas.microsoft.com/office/drawing/2014/main" id="{B8357B45-D1AE-4564-98F4-C49799D2A26B}"/>
            </a:ext>
          </a:extLst>
        </xdr:cNvPr>
        <xdr:cNvCxnSpPr/>
      </xdr:nvCxnSpPr>
      <xdr:spPr>
        <a:xfrm>
          <a:off x="7445375" y="10222230"/>
          <a:ext cx="765175"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44450</xdr:rowOff>
    </xdr:from>
    <xdr:to>
      <xdr:col>41</xdr:col>
      <xdr:colOff>101600</xdr:colOff>
      <xdr:row>59</xdr:row>
      <xdr:rowOff>146050</xdr:rowOff>
    </xdr:to>
    <xdr:sp macro="" textlink="">
      <xdr:nvSpPr>
        <xdr:cNvPr id="235" name="楕円 234">
          <a:extLst>
            <a:ext uri="{FF2B5EF4-FFF2-40B4-BE49-F238E27FC236}">
              <a16:creationId xmlns:a16="http://schemas.microsoft.com/office/drawing/2014/main" id="{DA2DF717-18B4-4F5A-9380-D6FED6F11F5C}"/>
            </a:ext>
          </a:extLst>
        </xdr:cNvPr>
        <xdr:cNvSpPr/>
      </xdr:nvSpPr>
      <xdr:spPr>
        <a:xfrm>
          <a:off x="6638925"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95250</xdr:rowOff>
    </xdr:from>
    <xdr:to>
      <xdr:col>45</xdr:col>
      <xdr:colOff>177800</xdr:colOff>
      <xdr:row>59</xdr:row>
      <xdr:rowOff>106680</xdr:rowOff>
    </xdr:to>
    <xdr:cxnSp macro="">
      <xdr:nvCxnSpPr>
        <xdr:cNvPr id="236" name="直線コネクタ 235">
          <a:extLst>
            <a:ext uri="{FF2B5EF4-FFF2-40B4-BE49-F238E27FC236}">
              <a16:creationId xmlns:a16="http://schemas.microsoft.com/office/drawing/2014/main" id="{4373E4A0-4949-44F4-9041-9FCF550667DC}"/>
            </a:ext>
          </a:extLst>
        </xdr:cNvPr>
        <xdr:cNvCxnSpPr/>
      </xdr:nvCxnSpPr>
      <xdr:spPr>
        <a:xfrm>
          <a:off x="6689725" y="10210800"/>
          <a:ext cx="75565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80027</xdr:rowOff>
    </xdr:from>
    <xdr:ext cx="469744" cy="259045"/>
    <xdr:sp macro="" textlink="">
      <xdr:nvSpPr>
        <xdr:cNvPr id="237" name="n_1aveValue【体育館・プール】&#10;一人当たり面積">
          <a:extLst>
            <a:ext uri="{FF2B5EF4-FFF2-40B4-BE49-F238E27FC236}">
              <a16:creationId xmlns:a16="http://schemas.microsoft.com/office/drawing/2014/main" id="{22305FBB-596C-4D4E-8F5B-C67408D5C62B}"/>
            </a:ext>
          </a:extLst>
        </xdr:cNvPr>
        <xdr:cNvSpPr txBox="1"/>
      </xdr:nvSpPr>
      <xdr:spPr>
        <a:xfrm>
          <a:off x="7991552" y="1053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125747</xdr:rowOff>
    </xdr:from>
    <xdr:ext cx="469744" cy="259045"/>
    <xdr:sp macro="" textlink="">
      <xdr:nvSpPr>
        <xdr:cNvPr id="238" name="n_2aveValue【体育館・プール】&#10;一人当たり面積">
          <a:extLst>
            <a:ext uri="{FF2B5EF4-FFF2-40B4-BE49-F238E27FC236}">
              <a16:creationId xmlns:a16="http://schemas.microsoft.com/office/drawing/2014/main" id="{5BF11CAF-45B9-432D-B7DC-27C2C761A255}"/>
            </a:ext>
          </a:extLst>
        </xdr:cNvPr>
        <xdr:cNvSpPr txBox="1"/>
      </xdr:nvSpPr>
      <xdr:spPr>
        <a:xfrm>
          <a:off x="7258127" y="1041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110507</xdr:rowOff>
    </xdr:from>
    <xdr:ext cx="469744" cy="259045"/>
    <xdr:sp macro="" textlink="">
      <xdr:nvSpPr>
        <xdr:cNvPr id="239" name="n_3aveValue【体育館・プール】&#10;一人当たり面積">
          <a:extLst>
            <a:ext uri="{FF2B5EF4-FFF2-40B4-BE49-F238E27FC236}">
              <a16:creationId xmlns:a16="http://schemas.microsoft.com/office/drawing/2014/main" id="{91A46737-D78B-4F1A-A642-8FF2018A21A5}"/>
            </a:ext>
          </a:extLst>
        </xdr:cNvPr>
        <xdr:cNvSpPr txBox="1"/>
      </xdr:nvSpPr>
      <xdr:spPr>
        <a:xfrm>
          <a:off x="6483427" y="1056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13987</xdr:rowOff>
    </xdr:from>
    <xdr:ext cx="469744" cy="259045"/>
    <xdr:sp macro="" textlink="">
      <xdr:nvSpPr>
        <xdr:cNvPr id="240" name="n_1mainValue【体育館・プール】&#10;一人当たり面積">
          <a:extLst>
            <a:ext uri="{FF2B5EF4-FFF2-40B4-BE49-F238E27FC236}">
              <a16:creationId xmlns:a16="http://schemas.microsoft.com/office/drawing/2014/main" id="{8B007466-0B3B-4C37-B04E-D66FE6E24369}"/>
            </a:ext>
          </a:extLst>
        </xdr:cNvPr>
        <xdr:cNvSpPr txBox="1"/>
      </xdr:nvSpPr>
      <xdr:spPr>
        <a:xfrm>
          <a:off x="7991552" y="995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2557</xdr:rowOff>
    </xdr:from>
    <xdr:ext cx="469744" cy="259045"/>
    <xdr:sp macro="" textlink="">
      <xdr:nvSpPr>
        <xdr:cNvPr id="241" name="n_2mainValue【体育館・プール】&#10;一人当たり面積">
          <a:extLst>
            <a:ext uri="{FF2B5EF4-FFF2-40B4-BE49-F238E27FC236}">
              <a16:creationId xmlns:a16="http://schemas.microsoft.com/office/drawing/2014/main" id="{1131D3C8-9BE3-4D90-92E7-54433DDCA7CF}"/>
            </a:ext>
          </a:extLst>
        </xdr:cNvPr>
        <xdr:cNvSpPr txBox="1"/>
      </xdr:nvSpPr>
      <xdr:spPr>
        <a:xfrm>
          <a:off x="7258127" y="994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162577</xdr:rowOff>
    </xdr:from>
    <xdr:ext cx="469744" cy="259045"/>
    <xdr:sp macro="" textlink="">
      <xdr:nvSpPr>
        <xdr:cNvPr id="242" name="n_3mainValue【体育館・プール】&#10;一人当たり面積">
          <a:extLst>
            <a:ext uri="{FF2B5EF4-FFF2-40B4-BE49-F238E27FC236}">
              <a16:creationId xmlns:a16="http://schemas.microsoft.com/office/drawing/2014/main" id="{03C2F04A-E4A5-422B-ADE9-20ECED5C68D0}"/>
            </a:ext>
          </a:extLst>
        </xdr:cNvPr>
        <xdr:cNvSpPr txBox="1"/>
      </xdr:nvSpPr>
      <xdr:spPr>
        <a:xfrm>
          <a:off x="6483427" y="993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a:extLst>
            <a:ext uri="{FF2B5EF4-FFF2-40B4-BE49-F238E27FC236}">
              <a16:creationId xmlns:a16="http://schemas.microsoft.com/office/drawing/2014/main" id="{05A7E4DF-F987-464B-9EBA-7C8BECD3DAA4}"/>
            </a:ext>
          </a:extLst>
        </xdr:cNvPr>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a:extLst>
            <a:ext uri="{FF2B5EF4-FFF2-40B4-BE49-F238E27FC236}">
              <a16:creationId xmlns:a16="http://schemas.microsoft.com/office/drawing/2014/main" id="{AB6E5B03-8B2C-41A7-BE47-B7F6F23FD8B1}"/>
            </a:ext>
          </a:extLst>
        </xdr:cNvPr>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a:extLst>
            <a:ext uri="{FF2B5EF4-FFF2-40B4-BE49-F238E27FC236}">
              <a16:creationId xmlns:a16="http://schemas.microsoft.com/office/drawing/2014/main" id="{60D74140-AC67-4350-9940-19554E0ECEA8}"/>
            </a:ext>
          </a:extLst>
        </xdr:cNvPr>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a:extLst>
            <a:ext uri="{FF2B5EF4-FFF2-40B4-BE49-F238E27FC236}">
              <a16:creationId xmlns:a16="http://schemas.microsoft.com/office/drawing/2014/main" id="{96E8FF63-40A8-438B-BAF1-6527D49462F1}"/>
            </a:ext>
          </a:extLst>
        </xdr:cNvPr>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a:extLst>
            <a:ext uri="{FF2B5EF4-FFF2-40B4-BE49-F238E27FC236}">
              <a16:creationId xmlns:a16="http://schemas.microsoft.com/office/drawing/2014/main" id="{F0C42096-9C89-47B4-A62F-7966EAC31B0A}"/>
            </a:ext>
          </a:extLst>
        </xdr:cNvPr>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a:extLst>
            <a:ext uri="{FF2B5EF4-FFF2-40B4-BE49-F238E27FC236}">
              <a16:creationId xmlns:a16="http://schemas.microsoft.com/office/drawing/2014/main" id="{30495AAF-31A7-4AA8-A6E0-9B317E70A141}"/>
            </a:ext>
          </a:extLst>
        </xdr:cNvPr>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a:extLst>
            <a:ext uri="{FF2B5EF4-FFF2-40B4-BE49-F238E27FC236}">
              <a16:creationId xmlns:a16="http://schemas.microsoft.com/office/drawing/2014/main" id="{2A1559F9-1FAA-4D2F-976D-00A54343741D}"/>
            </a:ext>
          </a:extLst>
        </xdr:cNvPr>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a:extLst>
            <a:ext uri="{FF2B5EF4-FFF2-40B4-BE49-F238E27FC236}">
              <a16:creationId xmlns:a16="http://schemas.microsoft.com/office/drawing/2014/main" id="{DF108358-85EB-4250-A080-B7DCF088BB36}"/>
            </a:ext>
          </a:extLst>
        </xdr:cNvPr>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a:extLst>
            <a:ext uri="{FF2B5EF4-FFF2-40B4-BE49-F238E27FC236}">
              <a16:creationId xmlns:a16="http://schemas.microsoft.com/office/drawing/2014/main" id="{1922DC8C-3571-41DB-9A6C-1C1CC58E21EF}"/>
            </a:ext>
          </a:extLst>
        </xdr:cNvPr>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a:extLst>
            <a:ext uri="{FF2B5EF4-FFF2-40B4-BE49-F238E27FC236}">
              <a16:creationId xmlns:a16="http://schemas.microsoft.com/office/drawing/2014/main" id="{45BD7B9F-FCEB-49E0-BB1C-D7EDEAD0C0A8}"/>
            </a:ext>
          </a:extLst>
        </xdr:cNvPr>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3" name="テキスト ボックス 252">
          <a:extLst>
            <a:ext uri="{FF2B5EF4-FFF2-40B4-BE49-F238E27FC236}">
              <a16:creationId xmlns:a16="http://schemas.microsoft.com/office/drawing/2014/main" id="{F1F984E7-1F5C-4DBB-B25A-12CA80E5033A}"/>
            </a:ext>
          </a:extLst>
        </xdr:cNvPr>
        <xdr:cNvSpPr txBox="1"/>
      </xdr:nvSpPr>
      <xdr:spPr>
        <a:xfrm>
          <a:off x="3208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4" name="直線コネクタ 253">
          <a:extLst>
            <a:ext uri="{FF2B5EF4-FFF2-40B4-BE49-F238E27FC236}">
              <a16:creationId xmlns:a16="http://schemas.microsoft.com/office/drawing/2014/main" id="{690C0A74-78AE-409B-8551-02168D31EE31}"/>
            </a:ext>
          </a:extLst>
        </xdr:cNvPr>
        <xdr:cNvCxnSpPr/>
      </xdr:nvCxnSpPr>
      <xdr:spPr>
        <a:xfrm>
          <a:off x="647700" y="1478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55" name="テキスト ボックス 254">
          <a:extLst>
            <a:ext uri="{FF2B5EF4-FFF2-40B4-BE49-F238E27FC236}">
              <a16:creationId xmlns:a16="http://schemas.microsoft.com/office/drawing/2014/main" id="{9AA83F32-8A88-4D37-95B3-66BD0414EFAA}"/>
            </a:ext>
          </a:extLst>
        </xdr:cNvPr>
        <xdr:cNvSpPr txBox="1"/>
      </xdr:nvSpPr>
      <xdr:spPr>
        <a:xfrm>
          <a:off x="3208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6" name="直線コネクタ 255">
          <a:extLst>
            <a:ext uri="{FF2B5EF4-FFF2-40B4-BE49-F238E27FC236}">
              <a16:creationId xmlns:a16="http://schemas.microsoft.com/office/drawing/2014/main" id="{65CEB719-AE73-42BD-8611-00072C9BDFBE}"/>
            </a:ext>
          </a:extLst>
        </xdr:cNvPr>
        <xdr:cNvCxnSpPr/>
      </xdr:nvCxnSpPr>
      <xdr:spPr>
        <a:xfrm>
          <a:off x="647700" y="1432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7" name="テキスト ボックス 256">
          <a:extLst>
            <a:ext uri="{FF2B5EF4-FFF2-40B4-BE49-F238E27FC236}">
              <a16:creationId xmlns:a16="http://schemas.microsoft.com/office/drawing/2014/main" id="{32CFB01C-5235-402D-B851-89219CC03249}"/>
            </a:ext>
          </a:extLst>
        </xdr:cNvPr>
        <xdr:cNvSpPr txBox="1"/>
      </xdr:nvSpPr>
      <xdr:spPr>
        <a:xfrm>
          <a:off x="3208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58" name="直線コネクタ 257">
          <a:extLst>
            <a:ext uri="{FF2B5EF4-FFF2-40B4-BE49-F238E27FC236}">
              <a16:creationId xmlns:a16="http://schemas.microsoft.com/office/drawing/2014/main" id="{C02D5172-B144-495F-AE3D-126CE384FF1F}"/>
            </a:ext>
          </a:extLst>
        </xdr:cNvPr>
        <xdr:cNvCxnSpPr/>
      </xdr:nvCxnSpPr>
      <xdr:spPr>
        <a:xfrm>
          <a:off x="647700" y="1386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59" name="テキスト ボックス 258">
          <a:extLst>
            <a:ext uri="{FF2B5EF4-FFF2-40B4-BE49-F238E27FC236}">
              <a16:creationId xmlns:a16="http://schemas.microsoft.com/office/drawing/2014/main" id="{D1402F08-6DAB-43F7-8794-754CB1AF7134}"/>
            </a:ext>
          </a:extLst>
        </xdr:cNvPr>
        <xdr:cNvSpPr txBox="1"/>
      </xdr:nvSpPr>
      <xdr:spPr>
        <a:xfrm>
          <a:off x="3208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0" name="直線コネクタ 259">
          <a:extLst>
            <a:ext uri="{FF2B5EF4-FFF2-40B4-BE49-F238E27FC236}">
              <a16:creationId xmlns:a16="http://schemas.microsoft.com/office/drawing/2014/main" id="{2DFB8C1E-7E28-443E-81E9-64CD9FE5550F}"/>
            </a:ext>
          </a:extLst>
        </xdr:cNvPr>
        <xdr:cNvCxnSpPr/>
      </xdr:nvCxnSpPr>
      <xdr:spPr>
        <a:xfrm>
          <a:off x="647700" y="1341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61" name="テキスト ボックス 260">
          <a:extLst>
            <a:ext uri="{FF2B5EF4-FFF2-40B4-BE49-F238E27FC236}">
              <a16:creationId xmlns:a16="http://schemas.microsoft.com/office/drawing/2014/main" id="{8416F962-82D9-47D2-AFE3-580811F9C12D}"/>
            </a:ext>
          </a:extLst>
        </xdr:cNvPr>
        <xdr:cNvSpPr txBox="1"/>
      </xdr:nvSpPr>
      <xdr:spPr>
        <a:xfrm>
          <a:off x="266246"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a:extLst>
            <a:ext uri="{FF2B5EF4-FFF2-40B4-BE49-F238E27FC236}">
              <a16:creationId xmlns:a16="http://schemas.microsoft.com/office/drawing/2014/main" id="{68157B43-E5DD-40B5-BE8D-E1137259ABCC}"/>
            </a:ext>
          </a:extLst>
        </xdr:cNvPr>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a:extLst>
            <a:ext uri="{FF2B5EF4-FFF2-40B4-BE49-F238E27FC236}">
              <a16:creationId xmlns:a16="http://schemas.microsoft.com/office/drawing/2014/main" id="{D9129419-EB29-49A6-A543-62BB96263272}"/>
            </a:ext>
          </a:extLst>
        </xdr:cNvPr>
        <xdr:cNvSpPr txBox="1"/>
      </xdr:nvSpPr>
      <xdr:spPr>
        <a:xfrm>
          <a:off x="2662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福祉施設】&#10;有形固定資産減価償却率グラフ枠">
          <a:extLst>
            <a:ext uri="{FF2B5EF4-FFF2-40B4-BE49-F238E27FC236}">
              <a16:creationId xmlns:a16="http://schemas.microsoft.com/office/drawing/2014/main" id="{817A560C-6A5E-49C6-8954-10E40FCFF2FA}"/>
            </a:ext>
          </a:extLst>
        </xdr:cNvPr>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147828</xdr:rowOff>
    </xdr:to>
    <xdr:cxnSp macro="">
      <xdr:nvCxnSpPr>
        <xdr:cNvPr id="265" name="直線コネクタ 264">
          <a:extLst>
            <a:ext uri="{FF2B5EF4-FFF2-40B4-BE49-F238E27FC236}">
              <a16:creationId xmlns:a16="http://schemas.microsoft.com/office/drawing/2014/main" id="{2C9BB83F-31B7-4E3C-B5C0-5E057CC3DD56}"/>
            </a:ext>
          </a:extLst>
        </xdr:cNvPr>
        <xdr:cNvCxnSpPr/>
      </xdr:nvCxnSpPr>
      <xdr:spPr>
        <a:xfrm flipV="1">
          <a:off x="3949065" y="1341120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151655</xdr:rowOff>
    </xdr:from>
    <xdr:ext cx="405111" cy="259045"/>
    <xdr:sp macro="" textlink="">
      <xdr:nvSpPr>
        <xdr:cNvPr id="266" name="【福祉施設】&#10;有形固定資産減価償却率最小値テキスト">
          <a:extLst>
            <a:ext uri="{FF2B5EF4-FFF2-40B4-BE49-F238E27FC236}">
              <a16:creationId xmlns:a16="http://schemas.microsoft.com/office/drawing/2014/main" id="{59D7B5AB-EDDD-413F-BE2B-2A37A5235B25}"/>
            </a:ext>
          </a:extLst>
        </xdr:cNvPr>
        <xdr:cNvSpPr txBox="1"/>
      </xdr:nvSpPr>
      <xdr:spPr>
        <a:xfrm>
          <a:off x="3987800" y="1489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147828</xdr:rowOff>
    </xdr:from>
    <xdr:to>
      <xdr:col>24</xdr:col>
      <xdr:colOff>152400</xdr:colOff>
      <xdr:row>86</xdr:row>
      <xdr:rowOff>147828</xdr:rowOff>
    </xdr:to>
    <xdr:cxnSp macro="">
      <xdr:nvCxnSpPr>
        <xdr:cNvPr id="267" name="直線コネクタ 266">
          <a:extLst>
            <a:ext uri="{FF2B5EF4-FFF2-40B4-BE49-F238E27FC236}">
              <a16:creationId xmlns:a16="http://schemas.microsoft.com/office/drawing/2014/main" id="{C89C589F-35DA-47F2-980A-69D8C2C6CE5B}"/>
            </a:ext>
          </a:extLst>
        </xdr:cNvPr>
        <xdr:cNvCxnSpPr/>
      </xdr:nvCxnSpPr>
      <xdr:spPr>
        <a:xfrm>
          <a:off x="3889375" y="1489252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68" name="【福祉施設】&#10;有形固定資産減価償却率最大値テキスト">
          <a:extLst>
            <a:ext uri="{FF2B5EF4-FFF2-40B4-BE49-F238E27FC236}">
              <a16:creationId xmlns:a16="http://schemas.microsoft.com/office/drawing/2014/main" id="{F1453E0F-D5EB-47D3-A506-16161F807EB9}"/>
            </a:ext>
          </a:extLst>
        </xdr:cNvPr>
        <xdr:cNvSpPr txBox="1"/>
      </xdr:nvSpPr>
      <xdr:spPr>
        <a:xfrm>
          <a:off x="39878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69" name="直線コネクタ 268">
          <a:extLst>
            <a:ext uri="{FF2B5EF4-FFF2-40B4-BE49-F238E27FC236}">
              <a16:creationId xmlns:a16="http://schemas.microsoft.com/office/drawing/2014/main" id="{46F8BA00-A213-4183-B346-D817795DC783}"/>
            </a:ext>
          </a:extLst>
        </xdr:cNvPr>
        <xdr:cNvCxnSpPr/>
      </xdr:nvCxnSpPr>
      <xdr:spPr>
        <a:xfrm>
          <a:off x="3889375" y="134112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73169</xdr:rowOff>
    </xdr:from>
    <xdr:ext cx="405111" cy="259045"/>
    <xdr:sp macro="" textlink="">
      <xdr:nvSpPr>
        <xdr:cNvPr id="270" name="【福祉施設】&#10;有形固定資産減価償却率平均値テキスト">
          <a:extLst>
            <a:ext uri="{FF2B5EF4-FFF2-40B4-BE49-F238E27FC236}">
              <a16:creationId xmlns:a16="http://schemas.microsoft.com/office/drawing/2014/main" id="{678ABD26-6F54-4201-93AD-0DF08F827BD0}"/>
            </a:ext>
          </a:extLst>
        </xdr:cNvPr>
        <xdr:cNvSpPr txBox="1"/>
      </xdr:nvSpPr>
      <xdr:spPr>
        <a:xfrm>
          <a:off x="3987800" y="143035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94742</xdr:rowOff>
    </xdr:from>
    <xdr:to>
      <xdr:col>24</xdr:col>
      <xdr:colOff>114300</xdr:colOff>
      <xdr:row>84</xdr:row>
      <xdr:rowOff>24892</xdr:rowOff>
    </xdr:to>
    <xdr:sp macro="" textlink="">
      <xdr:nvSpPr>
        <xdr:cNvPr id="271" name="フローチャート: 判断 270">
          <a:extLst>
            <a:ext uri="{FF2B5EF4-FFF2-40B4-BE49-F238E27FC236}">
              <a16:creationId xmlns:a16="http://schemas.microsoft.com/office/drawing/2014/main" id="{0E8134AC-F1F7-421E-AD2D-BBEDD02B704B}"/>
            </a:ext>
          </a:extLst>
        </xdr:cNvPr>
        <xdr:cNvSpPr/>
      </xdr:nvSpPr>
      <xdr:spPr>
        <a:xfrm>
          <a:off x="389890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135889</xdr:rowOff>
    </xdr:from>
    <xdr:to>
      <xdr:col>20</xdr:col>
      <xdr:colOff>38100</xdr:colOff>
      <xdr:row>84</xdr:row>
      <xdr:rowOff>66039</xdr:rowOff>
    </xdr:to>
    <xdr:sp macro="" textlink="">
      <xdr:nvSpPr>
        <xdr:cNvPr id="272" name="フローチャート: 判断 271">
          <a:extLst>
            <a:ext uri="{FF2B5EF4-FFF2-40B4-BE49-F238E27FC236}">
              <a16:creationId xmlns:a16="http://schemas.microsoft.com/office/drawing/2014/main" id="{8BB8614B-328A-409A-BC75-249E9C8B32D3}"/>
            </a:ext>
          </a:extLst>
        </xdr:cNvPr>
        <xdr:cNvSpPr/>
      </xdr:nvSpPr>
      <xdr:spPr>
        <a:xfrm>
          <a:off x="3203575" y="1436623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170180</xdr:rowOff>
    </xdr:from>
    <xdr:to>
      <xdr:col>15</xdr:col>
      <xdr:colOff>101600</xdr:colOff>
      <xdr:row>84</xdr:row>
      <xdr:rowOff>100330</xdr:rowOff>
    </xdr:to>
    <xdr:sp macro="" textlink="">
      <xdr:nvSpPr>
        <xdr:cNvPr id="273" name="フローチャート: 判断 272">
          <a:extLst>
            <a:ext uri="{FF2B5EF4-FFF2-40B4-BE49-F238E27FC236}">
              <a16:creationId xmlns:a16="http://schemas.microsoft.com/office/drawing/2014/main" id="{55D40626-BD68-40FF-81F0-53F87D1D2D59}"/>
            </a:ext>
          </a:extLst>
        </xdr:cNvPr>
        <xdr:cNvSpPr/>
      </xdr:nvSpPr>
      <xdr:spPr>
        <a:xfrm>
          <a:off x="2428875"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84</xdr:row>
      <xdr:rowOff>90170</xdr:rowOff>
    </xdr:from>
    <xdr:to>
      <xdr:col>10</xdr:col>
      <xdr:colOff>165100</xdr:colOff>
      <xdr:row>85</xdr:row>
      <xdr:rowOff>20320</xdr:rowOff>
    </xdr:to>
    <xdr:sp macro="" textlink="">
      <xdr:nvSpPr>
        <xdr:cNvPr id="274" name="フローチャート: 判断 273">
          <a:extLst>
            <a:ext uri="{FF2B5EF4-FFF2-40B4-BE49-F238E27FC236}">
              <a16:creationId xmlns:a16="http://schemas.microsoft.com/office/drawing/2014/main" id="{4EF4991F-7D77-46DC-B012-81B1393E67F7}"/>
            </a:ext>
          </a:extLst>
        </xdr:cNvPr>
        <xdr:cNvSpPr/>
      </xdr:nvSpPr>
      <xdr:spPr>
        <a:xfrm>
          <a:off x="1682750" y="1449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185DC764-9B72-48B3-9797-C895E3E189AC}"/>
            </a:ext>
          </a:extLst>
        </xdr:cNvPr>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7C5297CC-075C-41C1-9172-5B57825024B3}"/>
            </a:ext>
          </a:extLst>
        </xdr:cNvPr>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49CAA915-1033-4DC8-8DEC-2638AC13B178}"/>
            </a:ext>
          </a:extLst>
        </xdr:cNvPr>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D18E6A3B-D481-4026-949F-5EC4E2B721E1}"/>
            </a:ext>
          </a:extLst>
        </xdr:cNvPr>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6B3BECCB-231D-424E-832E-DBEA429992DF}"/>
            </a:ext>
          </a:extLst>
        </xdr:cNvPr>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58165</xdr:rowOff>
    </xdr:from>
    <xdr:to>
      <xdr:col>24</xdr:col>
      <xdr:colOff>114300</xdr:colOff>
      <xdr:row>82</xdr:row>
      <xdr:rowOff>159765</xdr:rowOff>
    </xdr:to>
    <xdr:sp macro="" textlink="">
      <xdr:nvSpPr>
        <xdr:cNvPr id="280" name="楕円 279">
          <a:extLst>
            <a:ext uri="{FF2B5EF4-FFF2-40B4-BE49-F238E27FC236}">
              <a16:creationId xmlns:a16="http://schemas.microsoft.com/office/drawing/2014/main" id="{F63391C6-D2EA-46E7-B0EE-24A6AAF1B578}"/>
            </a:ext>
          </a:extLst>
        </xdr:cNvPr>
        <xdr:cNvSpPr/>
      </xdr:nvSpPr>
      <xdr:spPr>
        <a:xfrm>
          <a:off x="3898900" y="1411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81042</xdr:rowOff>
    </xdr:from>
    <xdr:ext cx="405111" cy="259045"/>
    <xdr:sp macro="" textlink="">
      <xdr:nvSpPr>
        <xdr:cNvPr id="281" name="【福祉施設】&#10;有形固定資産減価償却率該当値テキスト">
          <a:extLst>
            <a:ext uri="{FF2B5EF4-FFF2-40B4-BE49-F238E27FC236}">
              <a16:creationId xmlns:a16="http://schemas.microsoft.com/office/drawing/2014/main" id="{F5591918-D53D-43E7-8E95-61F49EB29F9B}"/>
            </a:ext>
          </a:extLst>
        </xdr:cNvPr>
        <xdr:cNvSpPr txBox="1"/>
      </xdr:nvSpPr>
      <xdr:spPr>
        <a:xfrm>
          <a:off x="3987800" y="1396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119887</xdr:rowOff>
    </xdr:from>
    <xdr:to>
      <xdr:col>20</xdr:col>
      <xdr:colOff>38100</xdr:colOff>
      <xdr:row>83</xdr:row>
      <xdr:rowOff>50037</xdr:rowOff>
    </xdr:to>
    <xdr:sp macro="" textlink="">
      <xdr:nvSpPr>
        <xdr:cNvPr id="282" name="楕円 281">
          <a:extLst>
            <a:ext uri="{FF2B5EF4-FFF2-40B4-BE49-F238E27FC236}">
              <a16:creationId xmlns:a16="http://schemas.microsoft.com/office/drawing/2014/main" id="{12BD6D6C-4A90-4CF7-BFB0-3F8F4FCE8B3E}"/>
            </a:ext>
          </a:extLst>
        </xdr:cNvPr>
        <xdr:cNvSpPr/>
      </xdr:nvSpPr>
      <xdr:spPr>
        <a:xfrm>
          <a:off x="3203575" y="1417878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108965</xdr:rowOff>
    </xdr:from>
    <xdr:to>
      <xdr:col>24</xdr:col>
      <xdr:colOff>63500</xdr:colOff>
      <xdr:row>82</xdr:row>
      <xdr:rowOff>170687</xdr:rowOff>
    </xdr:to>
    <xdr:cxnSp macro="">
      <xdr:nvCxnSpPr>
        <xdr:cNvPr id="283" name="直線コネクタ 282">
          <a:extLst>
            <a:ext uri="{FF2B5EF4-FFF2-40B4-BE49-F238E27FC236}">
              <a16:creationId xmlns:a16="http://schemas.microsoft.com/office/drawing/2014/main" id="{9C9F3FAC-F161-49DD-99D4-D1D92A7F609A}"/>
            </a:ext>
          </a:extLst>
        </xdr:cNvPr>
        <xdr:cNvCxnSpPr/>
      </xdr:nvCxnSpPr>
      <xdr:spPr>
        <a:xfrm flipV="1">
          <a:off x="3235325" y="14167865"/>
          <a:ext cx="714375"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10161</xdr:rowOff>
    </xdr:from>
    <xdr:to>
      <xdr:col>15</xdr:col>
      <xdr:colOff>101600</xdr:colOff>
      <xdr:row>83</xdr:row>
      <xdr:rowOff>111761</xdr:rowOff>
    </xdr:to>
    <xdr:sp macro="" textlink="">
      <xdr:nvSpPr>
        <xdr:cNvPr id="284" name="楕円 283">
          <a:extLst>
            <a:ext uri="{FF2B5EF4-FFF2-40B4-BE49-F238E27FC236}">
              <a16:creationId xmlns:a16="http://schemas.microsoft.com/office/drawing/2014/main" id="{8128884F-854A-41F8-864B-9FC3476EBAF1}"/>
            </a:ext>
          </a:extLst>
        </xdr:cNvPr>
        <xdr:cNvSpPr/>
      </xdr:nvSpPr>
      <xdr:spPr>
        <a:xfrm>
          <a:off x="2428875"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170687</xdr:rowOff>
    </xdr:from>
    <xdr:to>
      <xdr:col>19</xdr:col>
      <xdr:colOff>177800</xdr:colOff>
      <xdr:row>83</xdr:row>
      <xdr:rowOff>60961</xdr:rowOff>
    </xdr:to>
    <xdr:cxnSp macro="">
      <xdr:nvCxnSpPr>
        <xdr:cNvPr id="285" name="直線コネクタ 284">
          <a:extLst>
            <a:ext uri="{FF2B5EF4-FFF2-40B4-BE49-F238E27FC236}">
              <a16:creationId xmlns:a16="http://schemas.microsoft.com/office/drawing/2014/main" id="{C9AE0619-DDFC-4F6B-9AE5-3D074E8FA2B9}"/>
            </a:ext>
          </a:extLst>
        </xdr:cNvPr>
        <xdr:cNvCxnSpPr/>
      </xdr:nvCxnSpPr>
      <xdr:spPr>
        <a:xfrm flipV="1">
          <a:off x="2479675" y="14229587"/>
          <a:ext cx="755650" cy="6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71882</xdr:rowOff>
    </xdr:from>
    <xdr:to>
      <xdr:col>10</xdr:col>
      <xdr:colOff>165100</xdr:colOff>
      <xdr:row>84</xdr:row>
      <xdr:rowOff>2032</xdr:rowOff>
    </xdr:to>
    <xdr:sp macro="" textlink="">
      <xdr:nvSpPr>
        <xdr:cNvPr id="286" name="楕円 285">
          <a:extLst>
            <a:ext uri="{FF2B5EF4-FFF2-40B4-BE49-F238E27FC236}">
              <a16:creationId xmlns:a16="http://schemas.microsoft.com/office/drawing/2014/main" id="{1674A699-8AC6-4E6E-A645-82C59F5B36DD}"/>
            </a:ext>
          </a:extLst>
        </xdr:cNvPr>
        <xdr:cNvSpPr/>
      </xdr:nvSpPr>
      <xdr:spPr>
        <a:xfrm>
          <a:off x="1682750" y="1430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60961</xdr:rowOff>
    </xdr:from>
    <xdr:to>
      <xdr:col>15</xdr:col>
      <xdr:colOff>50800</xdr:colOff>
      <xdr:row>83</xdr:row>
      <xdr:rowOff>122682</xdr:rowOff>
    </xdr:to>
    <xdr:cxnSp macro="">
      <xdr:nvCxnSpPr>
        <xdr:cNvPr id="287" name="直線コネクタ 286">
          <a:extLst>
            <a:ext uri="{FF2B5EF4-FFF2-40B4-BE49-F238E27FC236}">
              <a16:creationId xmlns:a16="http://schemas.microsoft.com/office/drawing/2014/main" id="{7393884C-29D8-4485-9D27-AE336EF241EA}"/>
            </a:ext>
          </a:extLst>
        </xdr:cNvPr>
        <xdr:cNvCxnSpPr/>
      </xdr:nvCxnSpPr>
      <xdr:spPr>
        <a:xfrm flipV="1">
          <a:off x="1733550" y="14291311"/>
          <a:ext cx="746125" cy="6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57166</xdr:rowOff>
    </xdr:from>
    <xdr:ext cx="405111" cy="259045"/>
    <xdr:sp macro="" textlink="">
      <xdr:nvSpPr>
        <xdr:cNvPr id="288" name="n_1aveValue【福祉施設】&#10;有形固定資産減価償却率">
          <a:extLst>
            <a:ext uri="{FF2B5EF4-FFF2-40B4-BE49-F238E27FC236}">
              <a16:creationId xmlns:a16="http://schemas.microsoft.com/office/drawing/2014/main" id="{BFAEE157-FF3C-46E7-994C-439D5F384F04}"/>
            </a:ext>
          </a:extLst>
        </xdr:cNvPr>
        <xdr:cNvSpPr txBox="1"/>
      </xdr:nvSpPr>
      <xdr:spPr>
        <a:xfrm>
          <a:off x="3067694"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91457</xdr:rowOff>
    </xdr:from>
    <xdr:ext cx="405111" cy="259045"/>
    <xdr:sp macro="" textlink="">
      <xdr:nvSpPr>
        <xdr:cNvPr id="289" name="n_2aveValue【福祉施設】&#10;有形固定資産減価償却率">
          <a:extLst>
            <a:ext uri="{FF2B5EF4-FFF2-40B4-BE49-F238E27FC236}">
              <a16:creationId xmlns:a16="http://schemas.microsoft.com/office/drawing/2014/main" id="{576D3D0A-1767-43CF-A974-53BAFC18047A}"/>
            </a:ext>
          </a:extLst>
        </xdr:cNvPr>
        <xdr:cNvSpPr txBox="1"/>
      </xdr:nvSpPr>
      <xdr:spPr>
        <a:xfrm>
          <a:off x="2305694"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11447</xdr:rowOff>
    </xdr:from>
    <xdr:ext cx="405111" cy="259045"/>
    <xdr:sp macro="" textlink="">
      <xdr:nvSpPr>
        <xdr:cNvPr id="290" name="n_3aveValue【福祉施設】&#10;有形固定資産減価償却率">
          <a:extLst>
            <a:ext uri="{FF2B5EF4-FFF2-40B4-BE49-F238E27FC236}">
              <a16:creationId xmlns:a16="http://schemas.microsoft.com/office/drawing/2014/main" id="{F29F0076-6AA3-4D0C-9653-69DD02412F54}"/>
            </a:ext>
          </a:extLst>
        </xdr:cNvPr>
        <xdr:cNvSpPr txBox="1"/>
      </xdr:nvSpPr>
      <xdr:spPr>
        <a:xfrm>
          <a:off x="1559569" y="1458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66564</xdr:rowOff>
    </xdr:from>
    <xdr:ext cx="405111" cy="259045"/>
    <xdr:sp macro="" textlink="">
      <xdr:nvSpPr>
        <xdr:cNvPr id="291" name="n_1mainValue【福祉施設】&#10;有形固定資産減価償却率">
          <a:extLst>
            <a:ext uri="{FF2B5EF4-FFF2-40B4-BE49-F238E27FC236}">
              <a16:creationId xmlns:a16="http://schemas.microsoft.com/office/drawing/2014/main" id="{2434234F-6642-4CD5-A750-DDD44E66930D}"/>
            </a:ext>
          </a:extLst>
        </xdr:cNvPr>
        <xdr:cNvSpPr txBox="1"/>
      </xdr:nvSpPr>
      <xdr:spPr>
        <a:xfrm>
          <a:off x="3067694" y="13954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128288</xdr:rowOff>
    </xdr:from>
    <xdr:ext cx="405111" cy="259045"/>
    <xdr:sp macro="" textlink="">
      <xdr:nvSpPr>
        <xdr:cNvPr id="292" name="n_2mainValue【福祉施設】&#10;有形固定資産減価償却率">
          <a:extLst>
            <a:ext uri="{FF2B5EF4-FFF2-40B4-BE49-F238E27FC236}">
              <a16:creationId xmlns:a16="http://schemas.microsoft.com/office/drawing/2014/main" id="{ED9C7510-38BD-4F3C-B719-EF76B5D2880E}"/>
            </a:ext>
          </a:extLst>
        </xdr:cNvPr>
        <xdr:cNvSpPr txBox="1"/>
      </xdr:nvSpPr>
      <xdr:spPr>
        <a:xfrm>
          <a:off x="230569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18559</xdr:rowOff>
    </xdr:from>
    <xdr:ext cx="405111" cy="259045"/>
    <xdr:sp macro="" textlink="">
      <xdr:nvSpPr>
        <xdr:cNvPr id="293" name="n_3mainValue【福祉施設】&#10;有形固定資産減価償却率">
          <a:extLst>
            <a:ext uri="{FF2B5EF4-FFF2-40B4-BE49-F238E27FC236}">
              <a16:creationId xmlns:a16="http://schemas.microsoft.com/office/drawing/2014/main" id="{07F6E3E6-2E66-4996-8850-EF8F06828EC7}"/>
            </a:ext>
          </a:extLst>
        </xdr:cNvPr>
        <xdr:cNvSpPr txBox="1"/>
      </xdr:nvSpPr>
      <xdr:spPr>
        <a:xfrm>
          <a:off x="1559569" y="14077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a:extLst>
            <a:ext uri="{FF2B5EF4-FFF2-40B4-BE49-F238E27FC236}">
              <a16:creationId xmlns:a16="http://schemas.microsoft.com/office/drawing/2014/main" id="{A7659A43-51D2-4EED-85FF-25D6FF58BF5B}"/>
            </a:ext>
          </a:extLst>
        </xdr:cNvPr>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a:extLst>
            <a:ext uri="{FF2B5EF4-FFF2-40B4-BE49-F238E27FC236}">
              <a16:creationId xmlns:a16="http://schemas.microsoft.com/office/drawing/2014/main" id="{DF83D977-9481-492F-9888-8353FC906BF4}"/>
            </a:ext>
          </a:extLst>
        </xdr:cNvPr>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a:extLst>
            <a:ext uri="{FF2B5EF4-FFF2-40B4-BE49-F238E27FC236}">
              <a16:creationId xmlns:a16="http://schemas.microsoft.com/office/drawing/2014/main" id="{F65FAEA9-BC63-4F7A-B0B3-7F0F44133FA9}"/>
            </a:ext>
          </a:extLst>
        </xdr:cNvPr>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a:extLst>
            <a:ext uri="{FF2B5EF4-FFF2-40B4-BE49-F238E27FC236}">
              <a16:creationId xmlns:a16="http://schemas.microsoft.com/office/drawing/2014/main" id="{C2A5CE1B-A1FE-443A-8DB6-698BB4E723AB}"/>
            </a:ext>
          </a:extLst>
        </xdr:cNvPr>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a:extLst>
            <a:ext uri="{FF2B5EF4-FFF2-40B4-BE49-F238E27FC236}">
              <a16:creationId xmlns:a16="http://schemas.microsoft.com/office/drawing/2014/main" id="{2131CBCA-9A45-48C6-B892-301FBE7837F3}"/>
            </a:ext>
          </a:extLst>
        </xdr:cNvPr>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a:extLst>
            <a:ext uri="{FF2B5EF4-FFF2-40B4-BE49-F238E27FC236}">
              <a16:creationId xmlns:a16="http://schemas.microsoft.com/office/drawing/2014/main" id="{F925E3C1-788D-4013-A267-59118306934B}"/>
            </a:ext>
          </a:extLst>
        </xdr:cNvPr>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a:extLst>
            <a:ext uri="{FF2B5EF4-FFF2-40B4-BE49-F238E27FC236}">
              <a16:creationId xmlns:a16="http://schemas.microsoft.com/office/drawing/2014/main" id="{2C7EC246-5AD8-4965-BED7-21C14B018062}"/>
            </a:ext>
          </a:extLst>
        </xdr:cNvPr>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a:extLst>
            <a:ext uri="{FF2B5EF4-FFF2-40B4-BE49-F238E27FC236}">
              <a16:creationId xmlns:a16="http://schemas.microsoft.com/office/drawing/2014/main" id="{1D53293B-CF56-464A-AE80-CC5AF612D841}"/>
            </a:ext>
          </a:extLst>
        </xdr:cNvPr>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a:extLst>
            <a:ext uri="{FF2B5EF4-FFF2-40B4-BE49-F238E27FC236}">
              <a16:creationId xmlns:a16="http://schemas.microsoft.com/office/drawing/2014/main" id="{C61BCD53-C8BF-4F0E-9941-2CF4DE6D48AA}"/>
            </a:ext>
          </a:extLst>
        </xdr:cNvPr>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a:extLst>
            <a:ext uri="{FF2B5EF4-FFF2-40B4-BE49-F238E27FC236}">
              <a16:creationId xmlns:a16="http://schemas.microsoft.com/office/drawing/2014/main" id="{C4A45EAF-AB16-4994-B631-1F39851553C8}"/>
            </a:ext>
          </a:extLst>
        </xdr:cNvPr>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4" name="直線コネクタ 303">
          <a:extLst>
            <a:ext uri="{FF2B5EF4-FFF2-40B4-BE49-F238E27FC236}">
              <a16:creationId xmlns:a16="http://schemas.microsoft.com/office/drawing/2014/main" id="{A359FC0E-1DDA-4CE6-AB31-75F6865242D1}"/>
            </a:ext>
          </a:extLst>
        </xdr:cNvPr>
        <xdr:cNvCxnSpPr/>
      </xdr:nvCxnSpPr>
      <xdr:spPr>
        <a:xfrm>
          <a:off x="5632450" y="146685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5" name="テキスト ボックス 304">
          <a:extLst>
            <a:ext uri="{FF2B5EF4-FFF2-40B4-BE49-F238E27FC236}">
              <a16:creationId xmlns:a16="http://schemas.microsoft.com/office/drawing/2014/main" id="{4EE4C303-41B5-44A2-9D26-D8EDD0B0705F}"/>
            </a:ext>
          </a:extLst>
        </xdr:cNvPr>
        <xdr:cNvSpPr txBox="1"/>
      </xdr:nvSpPr>
      <xdr:spPr>
        <a:xfrm>
          <a:off x="52224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6" name="直線コネクタ 305">
          <a:extLst>
            <a:ext uri="{FF2B5EF4-FFF2-40B4-BE49-F238E27FC236}">
              <a16:creationId xmlns:a16="http://schemas.microsoft.com/office/drawing/2014/main" id="{1B3407E4-C644-4930-A381-3262E117CE91}"/>
            </a:ext>
          </a:extLst>
        </xdr:cNvPr>
        <xdr:cNvCxnSpPr/>
      </xdr:nvCxnSpPr>
      <xdr:spPr>
        <a:xfrm>
          <a:off x="5632450" y="1409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7" name="テキスト ボックス 306">
          <a:extLst>
            <a:ext uri="{FF2B5EF4-FFF2-40B4-BE49-F238E27FC236}">
              <a16:creationId xmlns:a16="http://schemas.microsoft.com/office/drawing/2014/main" id="{E563E8DB-0F6A-45E1-8A3A-50389A9A665F}"/>
            </a:ext>
          </a:extLst>
        </xdr:cNvPr>
        <xdr:cNvSpPr txBox="1"/>
      </xdr:nvSpPr>
      <xdr:spPr>
        <a:xfrm>
          <a:off x="52224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08" name="直線コネクタ 307">
          <a:extLst>
            <a:ext uri="{FF2B5EF4-FFF2-40B4-BE49-F238E27FC236}">
              <a16:creationId xmlns:a16="http://schemas.microsoft.com/office/drawing/2014/main" id="{ADEF254E-47B7-400E-B7FF-57DD181188C0}"/>
            </a:ext>
          </a:extLst>
        </xdr:cNvPr>
        <xdr:cNvCxnSpPr/>
      </xdr:nvCxnSpPr>
      <xdr:spPr>
        <a:xfrm>
          <a:off x="5632450" y="135255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09" name="テキスト ボックス 308">
          <a:extLst>
            <a:ext uri="{FF2B5EF4-FFF2-40B4-BE49-F238E27FC236}">
              <a16:creationId xmlns:a16="http://schemas.microsoft.com/office/drawing/2014/main" id="{B4651C20-3ADB-4C95-98AF-14DB719525A3}"/>
            </a:ext>
          </a:extLst>
        </xdr:cNvPr>
        <xdr:cNvSpPr txBox="1"/>
      </xdr:nvSpPr>
      <xdr:spPr>
        <a:xfrm>
          <a:off x="52224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0" name="直線コネクタ 309">
          <a:extLst>
            <a:ext uri="{FF2B5EF4-FFF2-40B4-BE49-F238E27FC236}">
              <a16:creationId xmlns:a16="http://schemas.microsoft.com/office/drawing/2014/main" id="{2C404C10-B8ED-4B98-A6AB-84EFD5C5001A}"/>
            </a:ext>
          </a:extLst>
        </xdr:cNvPr>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1" name="テキスト ボックス 310">
          <a:extLst>
            <a:ext uri="{FF2B5EF4-FFF2-40B4-BE49-F238E27FC236}">
              <a16:creationId xmlns:a16="http://schemas.microsoft.com/office/drawing/2014/main" id="{64320B82-3FE7-4953-8F9D-CA530BA4F675}"/>
            </a:ext>
          </a:extLst>
        </xdr:cNvPr>
        <xdr:cNvSpPr txBox="1"/>
      </xdr:nvSpPr>
      <xdr:spPr>
        <a:xfrm>
          <a:off x="52224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2" name="【福祉施設】&#10;一人当たり面積グラフ枠">
          <a:extLst>
            <a:ext uri="{FF2B5EF4-FFF2-40B4-BE49-F238E27FC236}">
              <a16:creationId xmlns:a16="http://schemas.microsoft.com/office/drawing/2014/main" id="{F9CDF06C-5647-43E4-B3A4-A3D52FFAEB4D}"/>
            </a:ext>
          </a:extLst>
        </xdr:cNvPr>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43814</xdr:rowOff>
    </xdr:from>
    <xdr:to>
      <xdr:col>54</xdr:col>
      <xdr:colOff>189865</xdr:colOff>
      <xdr:row>85</xdr:row>
      <xdr:rowOff>78105</xdr:rowOff>
    </xdr:to>
    <xdr:cxnSp macro="">
      <xdr:nvCxnSpPr>
        <xdr:cNvPr id="313" name="直線コネクタ 312">
          <a:extLst>
            <a:ext uri="{FF2B5EF4-FFF2-40B4-BE49-F238E27FC236}">
              <a16:creationId xmlns:a16="http://schemas.microsoft.com/office/drawing/2014/main" id="{56E7AD02-B0AC-4FEF-9804-3F15B3A944FA}"/>
            </a:ext>
          </a:extLst>
        </xdr:cNvPr>
        <xdr:cNvCxnSpPr/>
      </xdr:nvCxnSpPr>
      <xdr:spPr>
        <a:xfrm flipV="1">
          <a:off x="8905240" y="13416914"/>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14" name="【福祉施設】&#10;一人当たり面積最小値テキスト">
          <a:extLst>
            <a:ext uri="{FF2B5EF4-FFF2-40B4-BE49-F238E27FC236}">
              <a16:creationId xmlns:a16="http://schemas.microsoft.com/office/drawing/2014/main" id="{75DD852B-BA04-42C2-BD67-55349270B355}"/>
            </a:ext>
          </a:extLst>
        </xdr:cNvPr>
        <xdr:cNvSpPr txBox="1"/>
      </xdr:nvSpPr>
      <xdr:spPr>
        <a:xfrm>
          <a:off x="8943975"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15" name="直線コネクタ 314">
          <a:extLst>
            <a:ext uri="{FF2B5EF4-FFF2-40B4-BE49-F238E27FC236}">
              <a16:creationId xmlns:a16="http://schemas.microsoft.com/office/drawing/2014/main" id="{8A46E046-9930-453D-AD14-38A7D6907B94}"/>
            </a:ext>
          </a:extLst>
        </xdr:cNvPr>
        <xdr:cNvCxnSpPr/>
      </xdr:nvCxnSpPr>
      <xdr:spPr>
        <a:xfrm>
          <a:off x="8845550" y="1465135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161941</xdr:rowOff>
    </xdr:from>
    <xdr:ext cx="469744" cy="259045"/>
    <xdr:sp macro="" textlink="">
      <xdr:nvSpPr>
        <xdr:cNvPr id="316" name="【福祉施設】&#10;一人当たり面積最大値テキスト">
          <a:extLst>
            <a:ext uri="{FF2B5EF4-FFF2-40B4-BE49-F238E27FC236}">
              <a16:creationId xmlns:a16="http://schemas.microsoft.com/office/drawing/2014/main" id="{522F27C5-AEAA-452E-AB44-63A56541F6AC}"/>
            </a:ext>
          </a:extLst>
        </xdr:cNvPr>
        <xdr:cNvSpPr txBox="1"/>
      </xdr:nvSpPr>
      <xdr:spPr>
        <a:xfrm>
          <a:off x="8943975" y="13192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43814</xdr:rowOff>
    </xdr:from>
    <xdr:to>
      <xdr:col>55</xdr:col>
      <xdr:colOff>88900</xdr:colOff>
      <xdr:row>78</xdr:row>
      <xdr:rowOff>43814</xdr:rowOff>
    </xdr:to>
    <xdr:cxnSp macro="">
      <xdr:nvCxnSpPr>
        <xdr:cNvPr id="317" name="直線コネクタ 316">
          <a:extLst>
            <a:ext uri="{FF2B5EF4-FFF2-40B4-BE49-F238E27FC236}">
              <a16:creationId xmlns:a16="http://schemas.microsoft.com/office/drawing/2014/main" id="{69A57B97-5FF0-4127-A51D-229586AAE487}"/>
            </a:ext>
          </a:extLst>
        </xdr:cNvPr>
        <xdr:cNvCxnSpPr/>
      </xdr:nvCxnSpPr>
      <xdr:spPr>
        <a:xfrm>
          <a:off x="8845550" y="1341691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78757</xdr:rowOff>
    </xdr:from>
    <xdr:ext cx="469744" cy="259045"/>
    <xdr:sp macro="" textlink="">
      <xdr:nvSpPr>
        <xdr:cNvPr id="318" name="【福祉施設】&#10;一人当たり面積平均値テキスト">
          <a:extLst>
            <a:ext uri="{FF2B5EF4-FFF2-40B4-BE49-F238E27FC236}">
              <a16:creationId xmlns:a16="http://schemas.microsoft.com/office/drawing/2014/main" id="{E824740E-5D0E-4C2E-9CC4-B2C4C1CA8205}"/>
            </a:ext>
          </a:extLst>
        </xdr:cNvPr>
        <xdr:cNvSpPr txBox="1"/>
      </xdr:nvSpPr>
      <xdr:spPr>
        <a:xfrm>
          <a:off x="8943975" y="1413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55880</xdr:rowOff>
    </xdr:from>
    <xdr:to>
      <xdr:col>55</xdr:col>
      <xdr:colOff>50800</xdr:colOff>
      <xdr:row>83</xdr:row>
      <xdr:rowOff>157480</xdr:rowOff>
    </xdr:to>
    <xdr:sp macro="" textlink="">
      <xdr:nvSpPr>
        <xdr:cNvPr id="319" name="フローチャート: 判断 318">
          <a:extLst>
            <a:ext uri="{FF2B5EF4-FFF2-40B4-BE49-F238E27FC236}">
              <a16:creationId xmlns:a16="http://schemas.microsoft.com/office/drawing/2014/main" id="{D773DAAE-A7F4-4EFF-82BF-E5C1AC2048D6}"/>
            </a:ext>
          </a:extLst>
        </xdr:cNvPr>
        <xdr:cNvSpPr/>
      </xdr:nvSpPr>
      <xdr:spPr>
        <a:xfrm>
          <a:off x="8883650" y="1428623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50164</xdr:rowOff>
    </xdr:from>
    <xdr:to>
      <xdr:col>50</xdr:col>
      <xdr:colOff>165100</xdr:colOff>
      <xdr:row>83</xdr:row>
      <xdr:rowOff>151764</xdr:rowOff>
    </xdr:to>
    <xdr:sp macro="" textlink="">
      <xdr:nvSpPr>
        <xdr:cNvPr id="320" name="フローチャート: 判断 319">
          <a:extLst>
            <a:ext uri="{FF2B5EF4-FFF2-40B4-BE49-F238E27FC236}">
              <a16:creationId xmlns:a16="http://schemas.microsoft.com/office/drawing/2014/main" id="{7F7654C1-4714-4689-A1DE-54AA932D384C}"/>
            </a:ext>
          </a:extLst>
        </xdr:cNvPr>
        <xdr:cNvSpPr/>
      </xdr:nvSpPr>
      <xdr:spPr>
        <a:xfrm>
          <a:off x="815975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21589</xdr:rowOff>
    </xdr:from>
    <xdr:to>
      <xdr:col>46</xdr:col>
      <xdr:colOff>38100</xdr:colOff>
      <xdr:row>83</xdr:row>
      <xdr:rowOff>123189</xdr:rowOff>
    </xdr:to>
    <xdr:sp macro="" textlink="">
      <xdr:nvSpPr>
        <xdr:cNvPr id="321" name="フローチャート: 判断 320">
          <a:extLst>
            <a:ext uri="{FF2B5EF4-FFF2-40B4-BE49-F238E27FC236}">
              <a16:creationId xmlns:a16="http://schemas.microsoft.com/office/drawing/2014/main" id="{6DB05B21-1AD8-437D-AA67-0A34DEC9DEBE}"/>
            </a:ext>
          </a:extLst>
        </xdr:cNvPr>
        <xdr:cNvSpPr/>
      </xdr:nvSpPr>
      <xdr:spPr>
        <a:xfrm>
          <a:off x="7413625" y="1425193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73025</xdr:rowOff>
    </xdr:from>
    <xdr:to>
      <xdr:col>41</xdr:col>
      <xdr:colOff>101600</xdr:colOff>
      <xdr:row>83</xdr:row>
      <xdr:rowOff>3175</xdr:rowOff>
    </xdr:to>
    <xdr:sp macro="" textlink="">
      <xdr:nvSpPr>
        <xdr:cNvPr id="322" name="フローチャート: 判断 321">
          <a:extLst>
            <a:ext uri="{FF2B5EF4-FFF2-40B4-BE49-F238E27FC236}">
              <a16:creationId xmlns:a16="http://schemas.microsoft.com/office/drawing/2014/main" id="{B45BC639-C8B3-435B-A201-CC79BEB9A235}"/>
            </a:ext>
          </a:extLst>
        </xdr:cNvPr>
        <xdr:cNvSpPr/>
      </xdr:nvSpPr>
      <xdr:spPr>
        <a:xfrm>
          <a:off x="6638925"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3" name="テキスト ボックス 322">
          <a:extLst>
            <a:ext uri="{FF2B5EF4-FFF2-40B4-BE49-F238E27FC236}">
              <a16:creationId xmlns:a16="http://schemas.microsoft.com/office/drawing/2014/main" id="{237F04EE-477F-40F4-91A0-AC103206BEE7}"/>
            </a:ext>
          </a:extLst>
        </xdr:cNvPr>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4" name="テキスト ボックス 323">
          <a:extLst>
            <a:ext uri="{FF2B5EF4-FFF2-40B4-BE49-F238E27FC236}">
              <a16:creationId xmlns:a16="http://schemas.microsoft.com/office/drawing/2014/main" id="{568495F8-E5BD-4A88-A16F-D6D627EEC15B}"/>
            </a:ext>
          </a:extLst>
        </xdr:cNvPr>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id="{CA36C90A-E36C-4900-B463-67B76DFC78AF}"/>
            </a:ext>
          </a:extLst>
        </xdr:cNvPr>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id="{0081EF88-C05E-4128-A0E5-4214BF44D13C}"/>
            </a:ext>
          </a:extLst>
        </xdr:cNvPr>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92258B70-DC73-4999-B16A-A5F17B3F0779}"/>
            </a:ext>
          </a:extLst>
        </xdr:cNvPr>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4445</xdr:rowOff>
    </xdr:from>
    <xdr:to>
      <xdr:col>55</xdr:col>
      <xdr:colOff>50800</xdr:colOff>
      <xdr:row>84</xdr:row>
      <xdr:rowOff>106045</xdr:rowOff>
    </xdr:to>
    <xdr:sp macro="" textlink="">
      <xdr:nvSpPr>
        <xdr:cNvPr id="328" name="楕円 327">
          <a:extLst>
            <a:ext uri="{FF2B5EF4-FFF2-40B4-BE49-F238E27FC236}">
              <a16:creationId xmlns:a16="http://schemas.microsoft.com/office/drawing/2014/main" id="{58B4D0A8-29C4-455C-B536-A8BE0545508B}"/>
            </a:ext>
          </a:extLst>
        </xdr:cNvPr>
        <xdr:cNvSpPr/>
      </xdr:nvSpPr>
      <xdr:spPr>
        <a:xfrm>
          <a:off x="8883650" y="1440624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154322</xdr:rowOff>
    </xdr:from>
    <xdr:ext cx="469744" cy="259045"/>
    <xdr:sp macro="" textlink="">
      <xdr:nvSpPr>
        <xdr:cNvPr id="329" name="【福祉施設】&#10;一人当たり面積該当値テキスト">
          <a:extLst>
            <a:ext uri="{FF2B5EF4-FFF2-40B4-BE49-F238E27FC236}">
              <a16:creationId xmlns:a16="http://schemas.microsoft.com/office/drawing/2014/main" id="{4ED3C191-11D8-4D54-8A90-0DBFCFE2A218}"/>
            </a:ext>
          </a:extLst>
        </xdr:cNvPr>
        <xdr:cNvSpPr txBox="1"/>
      </xdr:nvSpPr>
      <xdr:spPr>
        <a:xfrm>
          <a:off x="8943975" y="1438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4445</xdr:rowOff>
    </xdr:from>
    <xdr:to>
      <xdr:col>50</xdr:col>
      <xdr:colOff>165100</xdr:colOff>
      <xdr:row>84</xdr:row>
      <xdr:rowOff>106045</xdr:rowOff>
    </xdr:to>
    <xdr:sp macro="" textlink="">
      <xdr:nvSpPr>
        <xdr:cNvPr id="330" name="楕円 329">
          <a:extLst>
            <a:ext uri="{FF2B5EF4-FFF2-40B4-BE49-F238E27FC236}">
              <a16:creationId xmlns:a16="http://schemas.microsoft.com/office/drawing/2014/main" id="{BBE62AC1-BB2D-4D89-9AD9-13BB64EC4E80}"/>
            </a:ext>
          </a:extLst>
        </xdr:cNvPr>
        <xdr:cNvSpPr/>
      </xdr:nvSpPr>
      <xdr:spPr>
        <a:xfrm>
          <a:off x="8159750" y="1440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55245</xdr:rowOff>
    </xdr:from>
    <xdr:to>
      <xdr:col>55</xdr:col>
      <xdr:colOff>0</xdr:colOff>
      <xdr:row>84</xdr:row>
      <xdr:rowOff>55245</xdr:rowOff>
    </xdr:to>
    <xdr:cxnSp macro="">
      <xdr:nvCxnSpPr>
        <xdr:cNvPr id="331" name="直線コネクタ 330">
          <a:extLst>
            <a:ext uri="{FF2B5EF4-FFF2-40B4-BE49-F238E27FC236}">
              <a16:creationId xmlns:a16="http://schemas.microsoft.com/office/drawing/2014/main" id="{5C1546EE-54BC-42EF-9AB0-957B6FC9B865}"/>
            </a:ext>
          </a:extLst>
        </xdr:cNvPr>
        <xdr:cNvCxnSpPr/>
      </xdr:nvCxnSpPr>
      <xdr:spPr>
        <a:xfrm>
          <a:off x="8210550" y="14457045"/>
          <a:ext cx="6953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170180</xdr:rowOff>
    </xdr:from>
    <xdr:to>
      <xdr:col>46</xdr:col>
      <xdr:colOff>38100</xdr:colOff>
      <xdr:row>84</xdr:row>
      <xdr:rowOff>100330</xdr:rowOff>
    </xdr:to>
    <xdr:sp macro="" textlink="">
      <xdr:nvSpPr>
        <xdr:cNvPr id="332" name="楕円 331">
          <a:extLst>
            <a:ext uri="{FF2B5EF4-FFF2-40B4-BE49-F238E27FC236}">
              <a16:creationId xmlns:a16="http://schemas.microsoft.com/office/drawing/2014/main" id="{5C930BB7-FAE2-4202-BF4F-6E0A6A1057E5}"/>
            </a:ext>
          </a:extLst>
        </xdr:cNvPr>
        <xdr:cNvSpPr/>
      </xdr:nvSpPr>
      <xdr:spPr>
        <a:xfrm>
          <a:off x="7413625" y="1440053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49530</xdr:rowOff>
    </xdr:from>
    <xdr:to>
      <xdr:col>50</xdr:col>
      <xdr:colOff>114300</xdr:colOff>
      <xdr:row>84</xdr:row>
      <xdr:rowOff>55245</xdr:rowOff>
    </xdr:to>
    <xdr:cxnSp macro="">
      <xdr:nvCxnSpPr>
        <xdr:cNvPr id="333" name="直線コネクタ 332">
          <a:extLst>
            <a:ext uri="{FF2B5EF4-FFF2-40B4-BE49-F238E27FC236}">
              <a16:creationId xmlns:a16="http://schemas.microsoft.com/office/drawing/2014/main" id="{8F22AC81-3864-4B55-8203-8AF7A6C31D86}"/>
            </a:ext>
          </a:extLst>
        </xdr:cNvPr>
        <xdr:cNvCxnSpPr/>
      </xdr:nvCxnSpPr>
      <xdr:spPr>
        <a:xfrm>
          <a:off x="7445375" y="14451330"/>
          <a:ext cx="765175"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170180</xdr:rowOff>
    </xdr:from>
    <xdr:to>
      <xdr:col>41</xdr:col>
      <xdr:colOff>101600</xdr:colOff>
      <xdr:row>84</xdr:row>
      <xdr:rowOff>100330</xdr:rowOff>
    </xdr:to>
    <xdr:sp macro="" textlink="">
      <xdr:nvSpPr>
        <xdr:cNvPr id="334" name="楕円 333">
          <a:extLst>
            <a:ext uri="{FF2B5EF4-FFF2-40B4-BE49-F238E27FC236}">
              <a16:creationId xmlns:a16="http://schemas.microsoft.com/office/drawing/2014/main" id="{45FE87C0-01E7-4ED1-AFA4-73CE50CC0B5A}"/>
            </a:ext>
          </a:extLst>
        </xdr:cNvPr>
        <xdr:cNvSpPr/>
      </xdr:nvSpPr>
      <xdr:spPr>
        <a:xfrm>
          <a:off x="6638925"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49530</xdr:rowOff>
    </xdr:from>
    <xdr:to>
      <xdr:col>45</xdr:col>
      <xdr:colOff>177800</xdr:colOff>
      <xdr:row>84</xdr:row>
      <xdr:rowOff>49530</xdr:rowOff>
    </xdr:to>
    <xdr:cxnSp macro="">
      <xdr:nvCxnSpPr>
        <xdr:cNvPr id="335" name="直線コネクタ 334">
          <a:extLst>
            <a:ext uri="{FF2B5EF4-FFF2-40B4-BE49-F238E27FC236}">
              <a16:creationId xmlns:a16="http://schemas.microsoft.com/office/drawing/2014/main" id="{747F9938-F57C-4775-97D8-917803D6FB10}"/>
            </a:ext>
          </a:extLst>
        </xdr:cNvPr>
        <xdr:cNvCxnSpPr/>
      </xdr:nvCxnSpPr>
      <xdr:spPr>
        <a:xfrm>
          <a:off x="6689725" y="14451330"/>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168291</xdr:rowOff>
    </xdr:from>
    <xdr:ext cx="469744" cy="259045"/>
    <xdr:sp macro="" textlink="">
      <xdr:nvSpPr>
        <xdr:cNvPr id="336" name="n_1aveValue【福祉施設】&#10;一人当たり面積">
          <a:extLst>
            <a:ext uri="{FF2B5EF4-FFF2-40B4-BE49-F238E27FC236}">
              <a16:creationId xmlns:a16="http://schemas.microsoft.com/office/drawing/2014/main" id="{9A61062A-DC78-4C20-A9E1-F64B6E58227F}"/>
            </a:ext>
          </a:extLst>
        </xdr:cNvPr>
        <xdr:cNvSpPr txBox="1"/>
      </xdr:nvSpPr>
      <xdr:spPr>
        <a:xfrm>
          <a:off x="7991552" y="1405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139716</xdr:rowOff>
    </xdr:from>
    <xdr:ext cx="469744" cy="259045"/>
    <xdr:sp macro="" textlink="">
      <xdr:nvSpPr>
        <xdr:cNvPr id="337" name="n_2aveValue【福祉施設】&#10;一人当たり面積">
          <a:extLst>
            <a:ext uri="{FF2B5EF4-FFF2-40B4-BE49-F238E27FC236}">
              <a16:creationId xmlns:a16="http://schemas.microsoft.com/office/drawing/2014/main" id="{12C75BE0-F67D-48D1-9FC6-823A689775FA}"/>
            </a:ext>
          </a:extLst>
        </xdr:cNvPr>
        <xdr:cNvSpPr txBox="1"/>
      </xdr:nvSpPr>
      <xdr:spPr>
        <a:xfrm>
          <a:off x="72581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19702</xdr:rowOff>
    </xdr:from>
    <xdr:ext cx="469744" cy="259045"/>
    <xdr:sp macro="" textlink="">
      <xdr:nvSpPr>
        <xdr:cNvPr id="338" name="n_3aveValue【福祉施設】&#10;一人当たり面積">
          <a:extLst>
            <a:ext uri="{FF2B5EF4-FFF2-40B4-BE49-F238E27FC236}">
              <a16:creationId xmlns:a16="http://schemas.microsoft.com/office/drawing/2014/main" id="{88EEDC1D-43F3-489D-9414-05EB2F3676AE}"/>
            </a:ext>
          </a:extLst>
        </xdr:cNvPr>
        <xdr:cNvSpPr txBox="1"/>
      </xdr:nvSpPr>
      <xdr:spPr>
        <a:xfrm>
          <a:off x="6483427" y="1390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97172</xdr:rowOff>
    </xdr:from>
    <xdr:ext cx="469744" cy="259045"/>
    <xdr:sp macro="" textlink="">
      <xdr:nvSpPr>
        <xdr:cNvPr id="339" name="n_1mainValue【福祉施設】&#10;一人当たり面積">
          <a:extLst>
            <a:ext uri="{FF2B5EF4-FFF2-40B4-BE49-F238E27FC236}">
              <a16:creationId xmlns:a16="http://schemas.microsoft.com/office/drawing/2014/main" id="{9C5655E1-0283-41E4-89FA-8C7337F3C590}"/>
            </a:ext>
          </a:extLst>
        </xdr:cNvPr>
        <xdr:cNvSpPr txBox="1"/>
      </xdr:nvSpPr>
      <xdr:spPr>
        <a:xfrm>
          <a:off x="7991552" y="1449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91457</xdr:rowOff>
    </xdr:from>
    <xdr:ext cx="469744" cy="259045"/>
    <xdr:sp macro="" textlink="">
      <xdr:nvSpPr>
        <xdr:cNvPr id="340" name="n_2mainValue【福祉施設】&#10;一人当たり面積">
          <a:extLst>
            <a:ext uri="{FF2B5EF4-FFF2-40B4-BE49-F238E27FC236}">
              <a16:creationId xmlns:a16="http://schemas.microsoft.com/office/drawing/2014/main" id="{0FFD5032-B490-4E23-921C-8F321404AC3C}"/>
            </a:ext>
          </a:extLst>
        </xdr:cNvPr>
        <xdr:cNvSpPr txBox="1"/>
      </xdr:nvSpPr>
      <xdr:spPr>
        <a:xfrm>
          <a:off x="7258127" y="1449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91457</xdr:rowOff>
    </xdr:from>
    <xdr:ext cx="469744" cy="259045"/>
    <xdr:sp macro="" textlink="">
      <xdr:nvSpPr>
        <xdr:cNvPr id="341" name="n_3mainValue【福祉施設】&#10;一人当たり面積">
          <a:extLst>
            <a:ext uri="{FF2B5EF4-FFF2-40B4-BE49-F238E27FC236}">
              <a16:creationId xmlns:a16="http://schemas.microsoft.com/office/drawing/2014/main" id="{1B70E7CA-96EA-4D90-8DF6-2DABFEFA425D}"/>
            </a:ext>
          </a:extLst>
        </xdr:cNvPr>
        <xdr:cNvSpPr txBox="1"/>
      </xdr:nvSpPr>
      <xdr:spPr>
        <a:xfrm>
          <a:off x="6483427" y="1449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2" name="正方形/長方形 341">
          <a:extLst>
            <a:ext uri="{FF2B5EF4-FFF2-40B4-BE49-F238E27FC236}">
              <a16:creationId xmlns:a16="http://schemas.microsoft.com/office/drawing/2014/main" id="{A72AD263-A12C-4ED8-B40D-D9F5CE9F0862}"/>
            </a:ext>
          </a:extLst>
        </xdr:cNvPr>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3" name="正方形/長方形 342">
          <a:extLst>
            <a:ext uri="{FF2B5EF4-FFF2-40B4-BE49-F238E27FC236}">
              <a16:creationId xmlns:a16="http://schemas.microsoft.com/office/drawing/2014/main" id="{F092208E-9D9B-4BAF-9E64-6E7C73407B9C}"/>
            </a:ext>
          </a:extLst>
        </xdr:cNvPr>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4" name="正方形/長方形 343">
          <a:extLst>
            <a:ext uri="{FF2B5EF4-FFF2-40B4-BE49-F238E27FC236}">
              <a16:creationId xmlns:a16="http://schemas.microsoft.com/office/drawing/2014/main" id="{2EAE321A-3A1E-40F5-8375-9C7FC840441B}"/>
            </a:ext>
          </a:extLst>
        </xdr:cNvPr>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5" name="正方形/長方形 344">
          <a:extLst>
            <a:ext uri="{FF2B5EF4-FFF2-40B4-BE49-F238E27FC236}">
              <a16:creationId xmlns:a16="http://schemas.microsoft.com/office/drawing/2014/main" id="{C3F8EED2-698C-4978-9CE2-3AF7207F3F93}"/>
            </a:ext>
          </a:extLst>
        </xdr:cNvPr>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6" name="正方形/長方形 345">
          <a:extLst>
            <a:ext uri="{FF2B5EF4-FFF2-40B4-BE49-F238E27FC236}">
              <a16:creationId xmlns:a16="http://schemas.microsoft.com/office/drawing/2014/main" id="{A3BA67BD-DB39-4A95-8A61-F7876F008CC6}"/>
            </a:ext>
          </a:extLst>
        </xdr:cNvPr>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7" name="正方形/長方形 346">
          <a:extLst>
            <a:ext uri="{FF2B5EF4-FFF2-40B4-BE49-F238E27FC236}">
              <a16:creationId xmlns:a16="http://schemas.microsoft.com/office/drawing/2014/main" id="{338E306C-6729-4174-9A6A-EE7B1F2BF641}"/>
            </a:ext>
          </a:extLst>
        </xdr:cNvPr>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8" name="正方形/長方形 347">
          <a:extLst>
            <a:ext uri="{FF2B5EF4-FFF2-40B4-BE49-F238E27FC236}">
              <a16:creationId xmlns:a16="http://schemas.microsoft.com/office/drawing/2014/main" id="{01655B36-B822-4DCA-AF4C-3A60541C6D6E}"/>
            </a:ext>
          </a:extLst>
        </xdr:cNvPr>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9" name="正方形/長方形 348">
          <a:extLst>
            <a:ext uri="{FF2B5EF4-FFF2-40B4-BE49-F238E27FC236}">
              <a16:creationId xmlns:a16="http://schemas.microsoft.com/office/drawing/2014/main" id="{B12A20CE-AC51-49DA-A7B8-B926A7255446}"/>
            </a:ext>
          </a:extLst>
        </xdr:cNvPr>
        <xdr:cNvSpPr/>
      </xdr:nvSpPr>
      <xdr:spPr>
        <a:xfrm>
          <a:off x="6477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0" name="テキスト ボックス 349">
          <a:extLst>
            <a:ext uri="{FF2B5EF4-FFF2-40B4-BE49-F238E27FC236}">
              <a16:creationId xmlns:a16="http://schemas.microsoft.com/office/drawing/2014/main" id="{51F5BD3E-0907-4330-B52F-F375B1B065ED}"/>
            </a:ext>
          </a:extLst>
        </xdr:cNvPr>
        <xdr:cNvSpPr txBox="1"/>
      </xdr:nvSpPr>
      <xdr:spPr>
        <a:xfrm>
          <a:off x="63817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1" name="直線コネクタ 350">
          <a:extLst>
            <a:ext uri="{FF2B5EF4-FFF2-40B4-BE49-F238E27FC236}">
              <a16:creationId xmlns:a16="http://schemas.microsoft.com/office/drawing/2014/main" id="{3A9E9751-92B1-4112-B93B-B9FB7996CA77}"/>
            </a:ext>
          </a:extLst>
        </xdr:cNvPr>
        <xdr:cNvCxnSpPr/>
      </xdr:nvCxnSpPr>
      <xdr:spPr>
        <a:xfrm>
          <a:off x="6477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2" name="直線コネクタ 351">
          <a:extLst>
            <a:ext uri="{FF2B5EF4-FFF2-40B4-BE49-F238E27FC236}">
              <a16:creationId xmlns:a16="http://schemas.microsoft.com/office/drawing/2014/main" id="{514BA28B-7799-45D8-9048-5E693D0E19ED}"/>
            </a:ext>
          </a:extLst>
        </xdr:cNvPr>
        <xdr:cNvCxnSpPr/>
      </xdr:nvCxnSpPr>
      <xdr:spPr>
        <a:xfrm>
          <a:off x="647700" y="1872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3" name="テキスト ボックス 352">
          <a:extLst>
            <a:ext uri="{FF2B5EF4-FFF2-40B4-BE49-F238E27FC236}">
              <a16:creationId xmlns:a16="http://schemas.microsoft.com/office/drawing/2014/main" id="{95FA9845-5430-413C-BDF0-4EBA1020FE71}"/>
            </a:ext>
          </a:extLst>
        </xdr:cNvPr>
        <xdr:cNvSpPr txBox="1"/>
      </xdr:nvSpPr>
      <xdr:spPr>
        <a:xfrm>
          <a:off x="36591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4" name="直線コネクタ 353">
          <a:extLst>
            <a:ext uri="{FF2B5EF4-FFF2-40B4-BE49-F238E27FC236}">
              <a16:creationId xmlns:a16="http://schemas.microsoft.com/office/drawing/2014/main" id="{C134D854-B9FB-4BA1-8BE8-7C6B2EEABB6E}"/>
            </a:ext>
          </a:extLst>
        </xdr:cNvPr>
        <xdr:cNvCxnSpPr/>
      </xdr:nvCxnSpPr>
      <xdr:spPr>
        <a:xfrm>
          <a:off x="647700" y="1839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5" name="テキスト ボックス 354">
          <a:extLst>
            <a:ext uri="{FF2B5EF4-FFF2-40B4-BE49-F238E27FC236}">
              <a16:creationId xmlns:a16="http://schemas.microsoft.com/office/drawing/2014/main" id="{F439433F-5F74-4214-B2B7-ABB7FA3FDBE2}"/>
            </a:ext>
          </a:extLst>
        </xdr:cNvPr>
        <xdr:cNvSpPr txBox="1"/>
      </xdr:nvSpPr>
      <xdr:spPr>
        <a:xfrm>
          <a:off x="3208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56" name="直線コネクタ 355">
          <a:extLst>
            <a:ext uri="{FF2B5EF4-FFF2-40B4-BE49-F238E27FC236}">
              <a16:creationId xmlns:a16="http://schemas.microsoft.com/office/drawing/2014/main" id="{6D28244A-AF8F-4485-8481-E5564BF0623C}"/>
            </a:ext>
          </a:extLst>
        </xdr:cNvPr>
        <xdr:cNvCxnSpPr/>
      </xdr:nvCxnSpPr>
      <xdr:spPr>
        <a:xfrm>
          <a:off x="647700" y="1807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57" name="テキスト ボックス 356">
          <a:extLst>
            <a:ext uri="{FF2B5EF4-FFF2-40B4-BE49-F238E27FC236}">
              <a16:creationId xmlns:a16="http://schemas.microsoft.com/office/drawing/2014/main" id="{9BB267AD-A842-4418-A290-B2BBDDC8860B}"/>
            </a:ext>
          </a:extLst>
        </xdr:cNvPr>
        <xdr:cNvSpPr txBox="1"/>
      </xdr:nvSpPr>
      <xdr:spPr>
        <a:xfrm>
          <a:off x="3208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58" name="直線コネクタ 357">
          <a:extLst>
            <a:ext uri="{FF2B5EF4-FFF2-40B4-BE49-F238E27FC236}">
              <a16:creationId xmlns:a16="http://schemas.microsoft.com/office/drawing/2014/main" id="{D64D40C5-3672-4FB0-AFE0-B60A55669C17}"/>
            </a:ext>
          </a:extLst>
        </xdr:cNvPr>
        <xdr:cNvCxnSpPr/>
      </xdr:nvCxnSpPr>
      <xdr:spPr>
        <a:xfrm>
          <a:off x="647700" y="1774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59" name="テキスト ボックス 358">
          <a:extLst>
            <a:ext uri="{FF2B5EF4-FFF2-40B4-BE49-F238E27FC236}">
              <a16:creationId xmlns:a16="http://schemas.microsoft.com/office/drawing/2014/main" id="{82A16300-4890-4A8E-BCAA-B63932BB7E6C}"/>
            </a:ext>
          </a:extLst>
        </xdr:cNvPr>
        <xdr:cNvSpPr txBox="1"/>
      </xdr:nvSpPr>
      <xdr:spPr>
        <a:xfrm>
          <a:off x="3208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0" name="直線コネクタ 359">
          <a:extLst>
            <a:ext uri="{FF2B5EF4-FFF2-40B4-BE49-F238E27FC236}">
              <a16:creationId xmlns:a16="http://schemas.microsoft.com/office/drawing/2014/main" id="{9A966355-6D71-4949-8FCB-A88BB94F44B1}"/>
            </a:ext>
          </a:extLst>
        </xdr:cNvPr>
        <xdr:cNvCxnSpPr/>
      </xdr:nvCxnSpPr>
      <xdr:spPr>
        <a:xfrm>
          <a:off x="647700" y="1741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1" name="テキスト ボックス 360">
          <a:extLst>
            <a:ext uri="{FF2B5EF4-FFF2-40B4-BE49-F238E27FC236}">
              <a16:creationId xmlns:a16="http://schemas.microsoft.com/office/drawing/2014/main" id="{3959CADB-C363-435D-BC28-C191D5AC3BEE}"/>
            </a:ext>
          </a:extLst>
        </xdr:cNvPr>
        <xdr:cNvSpPr txBox="1"/>
      </xdr:nvSpPr>
      <xdr:spPr>
        <a:xfrm>
          <a:off x="3208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2" name="直線コネクタ 361">
          <a:extLst>
            <a:ext uri="{FF2B5EF4-FFF2-40B4-BE49-F238E27FC236}">
              <a16:creationId xmlns:a16="http://schemas.microsoft.com/office/drawing/2014/main" id="{EE26F315-51D2-4E00-9E8F-0553B501E69F}"/>
            </a:ext>
          </a:extLst>
        </xdr:cNvPr>
        <xdr:cNvCxnSpPr/>
      </xdr:nvCxnSpPr>
      <xdr:spPr>
        <a:xfrm>
          <a:off x="647700" y="1709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3" name="テキスト ボックス 362">
          <a:extLst>
            <a:ext uri="{FF2B5EF4-FFF2-40B4-BE49-F238E27FC236}">
              <a16:creationId xmlns:a16="http://schemas.microsoft.com/office/drawing/2014/main" id="{0C3D70C2-754B-4A69-BCAB-A98F642CCC32}"/>
            </a:ext>
          </a:extLst>
        </xdr:cNvPr>
        <xdr:cNvSpPr txBox="1"/>
      </xdr:nvSpPr>
      <xdr:spPr>
        <a:xfrm>
          <a:off x="2662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4" name="直線コネクタ 363">
          <a:extLst>
            <a:ext uri="{FF2B5EF4-FFF2-40B4-BE49-F238E27FC236}">
              <a16:creationId xmlns:a16="http://schemas.microsoft.com/office/drawing/2014/main" id="{4DEE2491-A8B1-4414-807E-A9770C4AC52A}"/>
            </a:ext>
          </a:extLst>
        </xdr:cNvPr>
        <xdr:cNvCxnSpPr/>
      </xdr:nvCxnSpPr>
      <xdr:spPr>
        <a:xfrm>
          <a:off x="6477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5" name="テキスト ボックス 364">
          <a:extLst>
            <a:ext uri="{FF2B5EF4-FFF2-40B4-BE49-F238E27FC236}">
              <a16:creationId xmlns:a16="http://schemas.microsoft.com/office/drawing/2014/main" id="{BAF5DFD3-0AC6-4AA5-A3F6-8DD5729B5822}"/>
            </a:ext>
          </a:extLst>
        </xdr:cNvPr>
        <xdr:cNvSpPr txBox="1"/>
      </xdr:nvSpPr>
      <xdr:spPr>
        <a:xfrm>
          <a:off x="2662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6" name="【市民会館】&#10;有形固定資産減価償却率グラフ枠">
          <a:extLst>
            <a:ext uri="{FF2B5EF4-FFF2-40B4-BE49-F238E27FC236}">
              <a16:creationId xmlns:a16="http://schemas.microsoft.com/office/drawing/2014/main" id="{0CD8C800-A698-41C4-9D62-820129163A31}"/>
            </a:ext>
          </a:extLst>
        </xdr:cNvPr>
        <xdr:cNvSpPr/>
      </xdr:nvSpPr>
      <xdr:spPr>
        <a:xfrm>
          <a:off x="6477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156211</xdr:rowOff>
    </xdr:from>
    <xdr:to>
      <xdr:col>24</xdr:col>
      <xdr:colOff>62865</xdr:colOff>
      <xdr:row>108</xdr:row>
      <xdr:rowOff>102326</xdr:rowOff>
    </xdr:to>
    <xdr:cxnSp macro="">
      <xdr:nvCxnSpPr>
        <xdr:cNvPr id="367" name="直線コネクタ 366">
          <a:extLst>
            <a:ext uri="{FF2B5EF4-FFF2-40B4-BE49-F238E27FC236}">
              <a16:creationId xmlns:a16="http://schemas.microsoft.com/office/drawing/2014/main" id="{7F756038-52D1-4132-860B-9A0BD1DEA3A1}"/>
            </a:ext>
          </a:extLst>
        </xdr:cNvPr>
        <xdr:cNvCxnSpPr/>
      </xdr:nvCxnSpPr>
      <xdr:spPr>
        <a:xfrm flipV="1">
          <a:off x="3949065" y="17129761"/>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106153</xdr:rowOff>
    </xdr:from>
    <xdr:ext cx="340478" cy="259045"/>
    <xdr:sp macro="" textlink="">
      <xdr:nvSpPr>
        <xdr:cNvPr id="368" name="【市民会館】&#10;有形固定資産減価償却率最小値テキスト">
          <a:extLst>
            <a:ext uri="{FF2B5EF4-FFF2-40B4-BE49-F238E27FC236}">
              <a16:creationId xmlns:a16="http://schemas.microsoft.com/office/drawing/2014/main" id="{706B3A57-7715-4482-8C56-F5F285049466}"/>
            </a:ext>
          </a:extLst>
        </xdr:cNvPr>
        <xdr:cNvSpPr txBox="1"/>
      </xdr:nvSpPr>
      <xdr:spPr>
        <a:xfrm>
          <a:off x="3987800" y="186227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102326</xdr:rowOff>
    </xdr:from>
    <xdr:to>
      <xdr:col>24</xdr:col>
      <xdr:colOff>152400</xdr:colOff>
      <xdr:row>108</xdr:row>
      <xdr:rowOff>102326</xdr:rowOff>
    </xdr:to>
    <xdr:cxnSp macro="">
      <xdr:nvCxnSpPr>
        <xdr:cNvPr id="369" name="直線コネクタ 368">
          <a:extLst>
            <a:ext uri="{FF2B5EF4-FFF2-40B4-BE49-F238E27FC236}">
              <a16:creationId xmlns:a16="http://schemas.microsoft.com/office/drawing/2014/main" id="{45A7FED1-14AF-47BF-8375-7FE3D9EDE231}"/>
            </a:ext>
          </a:extLst>
        </xdr:cNvPr>
        <xdr:cNvCxnSpPr/>
      </xdr:nvCxnSpPr>
      <xdr:spPr>
        <a:xfrm>
          <a:off x="3889375" y="1861892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102888</xdr:rowOff>
    </xdr:from>
    <xdr:ext cx="405111" cy="259045"/>
    <xdr:sp macro="" textlink="">
      <xdr:nvSpPr>
        <xdr:cNvPr id="370" name="【市民会館】&#10;有形固定資産減価償却率最大値テキスト">
          <a:extLst>
            <a:ext uri="{FF2B5EF4-FFF2-40B4-BE49-F238E27FC236}">
              <a16:creationId xmlns:a16="http://schemas.microsoft.com/office/drawing/2014/main" id="{8DB7D614-02F3-4683-9702-F84883CB7942}"/>
            </a:ext>
          </a:extLst>
        </xdr:cNvPr>
        <xdr:cNvSpPr txBox="1"/>
      </xdr:nvSpPr>
      <xdr:spPr>
        <a:xfrm>
          <a:off x="39878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156211</xdr:rowOff>
    </xdr:from>
    <xdr:to>
      <xdr:col>24</xdr:col>
      <xdr:colOff>152400</xdr:colOff>
      <xdr:row>99</xdr:row>
      <xdr:rowOff>156211</xdr:rowOff>
    </xdr:to>
    <xdr:cxnSp macro="">
      <xdr:nvCxnSpPr>
        <xdr:cNvPr id="371" name="直線コネクタ 370">
          <a:extLst>
            <a:ext uri="{FF2B5EF4-FFF2-40B4-BE49-F238E27FC236}">
              <a16:creationId xmlns:a16="http://schemas.microsoft.com/office/drawing/2014/main" id="{C8D59437-C936-400C-8AAC-2661B11262AA}"/>
            </a:ext>
          </a:extLst>
        </xdr:cNvPr>
        <xdr:cNvCxnSpPr/>
      </xdr:nvCxnSpPr>
      <xdr:spPr>
        <a:xfrm>
          <a:off x="3889375" y="1712976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95629</xdr:rowOff>
    </xdr:from>
    <xdr:ext cx="405111" cy="259045"/>
    <xdr:sp macro="" textlink="">
      <xdr:nvSpPr>
        <xdr:cNvPr id="372" name="【市民会館】&#10;有形固定資産減価償却率平均値テキスト">
          <a:extLst>
            <a:ext uri="{FF2B5EF4-FFF2-40B4-BE49-F238E27FC236}">
              <a16:creationId xmlns:a16="http://schemas.microsoft.com/office/drawing/2014/main" id="{9C5D3FD0-F93D-4966-BA09-2FA1F7B42BD7}"/>
            </a:ext>
          </a:extLst>
        </xdr:cNvPr>
        <xdr:cNvSpPr txBox="1"/>
      </xdr:nvSpPr>
      <xdr:spPr>
        <a:xfrm>
          <a:off x="3987800" y="175835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72752</xdr:rowOff>
    </xdr:from>
    <xdr:to>
      <xdr:col>24</xdr:col>
      <xdr:colOff>114300</xdr:colOff>
      <xdr:row>104</xdr:row>
      <xdr:rowOff>2902</xdr:rowOff>
    </xdr:to>
    <xdr:sp macro="" textlink="">
      <xdr:nvSpPr>
        <xdr:cNvPr id="373" name="フローチャート: 判断 372">
          <a:extLst>
            <a:ext uri="{FF2B5EF4-FFF2-40B4-BE49-F238E27FC236}">
              <a16:creationId xmlns:a16="http://schemas.microsoft.com/office/drawing/2014/main" id="{3B80ED99-66E7-49C8-8BA1-516232942EE4}"/>
            </a:ext>
          </a:extLst>
        </xdr:cNvPr>
        <xdr:cNvSpPr/>
      </xdr:nvSpPr>
      <xdr:spPr>
        <a:xfrm>
          <a:off x="3898900" y="1773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151130</xdr:rowOff>
    </xdr:from>
    <xdr:to>
      <xdr:col>20</xdr:col>
      <xdr:colOff>38100</xdr:colOff>
      <xdr:row>104</xdr:row>
      <xdr:rowOff>81280</xdr:rowOff>
    </xdr:to>
    <xdr:sp macro="" textlink="">
      <xdr:nvSpPr>
        <xdr:cNvPr id="374" name="フローチャート: 判断 373">
          <a:extLst>
            <a:ext uri="{FF2B5EF4-FFF2-40B4-BE49-F238E27FC236}">
              <a16:creationId xmlns:a16="http://schemas.microsoft.com/office/drawing/2014/main" id="{23D0C64D-C1E5-46B8-B4C6-D6868BD43733}"/>
            </a:ext>
          </a:extLst>
        </xdr:cNvPr>
        <xdr:cNvSpPr/>
      </xdr:nvSpPr>
      <xdr:spPr>
        <a:xfrm>
          <a:off x="3203575" y="1781048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116839</xdr:rowOff>
    </xdr:from>
    <xdr:to>
      <xdr:col>15</xdr:col>
      <xdr:colOff>101600</xdr:colOff>
      <xdr:row>104</xdr:row>
      <xdr:rowOff>46989</xdr:rowOff>
    </xdr:to>
    <xdr:sp macro="" textlink="">
      <xdr:nvSpPr>
        <xdr:cNvPr id="375" name="フローチャート: 判断 374">
          <a:extLst>
            <a:ext uri="{FF2B5EF4-FFF2-40B4-BE49-F238E27FC236}">
              <a16:creationId xmlns:a16="http://schemas.microsoft.com/office/drawing/2014/main" id="{0F393455-B2F1-4461-8E18-BF826FDB03F8}"/>
            </a:ext>
          </a:extLst>
        </xdr:cNvPr>
        <xdr:cNvSpPr/>
      </xdr:nvSpPr>
      <xdr:spPr>
        <a:xfrm>
          <a:off x="2428875"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17236</xdr:rowOff>
    </xdr:from>
    <xdr:to>
      <xdr:col>10</xdr:col>
      <xdr:colOff>165100</xdr:colOff>
      <xdr:row>104</xdr:row>
      <xdr:rowOff>118836</xdr:rowOff>
    </xdr:to>
    <xdr:sp macro="" textlink="">
      <xdr:nvSpPr>
        <xdr:cNvPr id="376" name="フローチャート: 判断 375">
          <a:extLst>
            <a:ext uri="{FF2B5EF4-FFF2-40B4-BE49-F238E27FC236}">
              <a16:creationId xmlns:a16="http://schemas.microsoft.com/office/drawing/2014/main" id="{172758AB-492C-4594-94C7-C8E6C6949145}"/>
            </a:ext>
          </a:extLst>
        </xdr:cNvPr>
        <xdr:cNvSpPr/>
      </xdr:nvSpPr>
      <xdr:spPr>
        <a:xfrm>
          <a:off x="1682750" y="178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E380FE51-75FF-4FC1-AE67-2D6A03A03D0D}"/>
            </a:ext>
          </a:extLst>
        </xdr:cNvPr>
        <xdr:cNvSpPr txBox="1"/>
      </xdr:nvSpPr>
      <xdr:spPr>
        <a:xfrm>
          <a:off x="37877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C7E5FF84-8411-4378-B94A-861DE7EEBCDA}"/>
            </a:ext>
          </a:extLst>
        </xdr:cNvPr>
        <xdr:cNvSpPr txBox="1"/>
      </xdr:nvSpPr>
      <xdr:spPr>
        <a:xfrm>
          <a:off x="30734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id="{90B36F10-253A-42A3-8110-64D73F1D38DB}"/>
            </a:ext>
          </a:extLst>
        </xdr:cNvPr>
        <xdr:cNvSpPr txBox="1"/>
      </xdr:nvSpPr>
      <xdr:spPr>
        <a:xfrm>
          <a:off x="23177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0" name="テキスト ボックス 379">
          <a:extLst>
            <a:ext uri="{FF2B5EF4-FFF2-40B4-BE49-F238E27FC236}">
              <a16:creationId xmlns:a16="http://schemas.microsoft.com/office/drawing/2014/main" id="{5F746D7A-C7D2-4734-B41A-DC7C94489EF9}"/>
            </a:ext>
          </a:extLst>
        </xdr:cNvPr>
        <xdr:cNvSpPr txBox="1"/>
      </xdr:nvSpPr>
      <xdr:spPr>
        <a:xfrm>
          <a:off x="1571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FD766432-E012-4B54-8C06-FA9726F2EFAA}"/>
            </a:ext>
          </a:extLst>
        </xdr:cNvPr>
        <xdr:cNvSpPr txBox="1"/>
      </xdr:nvSpPr>
      <xdr:spPr>
        <a:xfrm>
          <a:off x="806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89081</xdr:rowOff>
    </xdr:from>
    <xdr:to>
      <xdr:col>24</xdr:col>
      <xdr:colOff>114300</xdr:colOff>
      <xdr:row>104</xdr:row>
      <xdr:rowOff>19231</xdr:rowOff>
    </xdr:to>
    <xdr:sp macro="" textlink="">
      <xdr:nvSpPr>
        <xdr:cNvPr id="382" name="楕円 381">
          <a:extLst>
            <a:ext uri="{FF2B5EF4-FFF2-40B4-BE49-F238E27FC236}">
              <a16:creationId xmlns:a16="http://schemas.microsoft.com/office/drawing/2014/main" id="{318E460B-CCEE-477D-B6DA-3EE8B64CF652}"/>
            </a:ext>
          </a:extLst>
        </xdr:cNvPr>
        <xdr:cNvSpPr/>
      </xdr:nvSpPr>
      <xdr:spPr>
        <a:xfrm>
          <a:off x="3898900" y="1774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67508</xdr:rowOff>
    </xdr:from>
    <xdr:ext cx="405111" cy="259045"/>
    <xdr:sp macro="" textlink="">
      <xdr:nvSpPr>
        <xdr:cNvPr id="383" name="【市民会館】&#10;有形固定資産減価償却率該当値テキスト">
          <a:extLst>
            <a:ext uri="{FF2B5EF4-FFF2-40B4-BE49-F238E27FC236}">
              <a16:creationId xmlns:a16="http://schemas.microsoft.com/office/drawing/2014/main" id="{99532BEB-36A2-4335-A65D-404DF0D59411}"/>
            </a:ext>
          </a:extLst>
        </xdr:cNvPr>
        <xdr:cNvSpPr txBox="1"/>
      </xdr:nvSpPr>
      <xdr:spPr>
        <a:xfrm>
          <a:off x="3987800" y="17726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139700</xdr:rowOff>
    </xdr:from>
    <xdr:to>
      <xdr:col>20</xdr:col>
      <xdr:colOff>38100</xdr:colOff>
      <xdr:row>104</xdr:row>
      <xdr:rowOff>69850</xdr:rowOff>
    </xdr:to>
    <xdr:sp macro="" textlink="">
      <xdr:nvSpPr>
        <xdr:cNvPr id="384" name="楕円 383">
          <a:extLst>
            <a:ext uri="{FF2B5EF4-FFF2-40B4-BE49-F238E27FC236}">
              <a16:creationId xmlns:a16="http://schemas.microsoft.com/office/drawing/2014/main" id="{07049D5F-D979-4AF9-B45C-E8BEF84E92BC}"/>
            </a:ext>
          </a:extLst>
        </xdr:cNvPr>
        <xdr:cNvSpPr/>
      </xdr:nvSpPr>
      <xdr:spPr>
        <a:xfrm>
          <a:off x="3203575" y="1779905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139881</xdr:rowOff>
    </xdr:from>
    <xdr:to>
      <xdr:col>24</xdr:col>
      <xdr:colOff>63500</xdr:colOff>
      <xdr:row>104</xdr:row>
      <xdr:rowOff>19050</xdr:rowOff>
    </xdr:to>
    <xdr:cxnSp macro="">
      <xdr:nvCxnSpPr>
        <xdr:cNvPr id="385" name="直線コネクタ 384">
          <a:extLst>
            <a:ext uri="{FF2B5EF4-FFF2-40B4-BE49-F238E27FC236}">
              <a16:creationId xmlns:a16="http://schemas.microsoft.com/office/drawing/2014/main" id="{10B54D88-1021-4E63-B86A-594BA18F11FF}"/>
            </a:ext>
          </a:extLst>
        </xdr:cNvPr>
        <xdr:cNvCxnSpPr/>
      </xdr:nvCxnSpPr>
      <xdr:spPr>
        <a:xfrm flipV="1">
          <a:off x="3235325" y="17799231"/>
          <a:ext cx="714375"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98879</xdr:rowOff>
    </xdr:from>
    <xdr:to>
      <xdr:col>15</xdr:col>
      <xdr:colOff>101600</xdr:colOff>
      <xdr:row>104</xdr:row>
      <xdr:rowOff>29029</xdr:rowOff>
    </xdr:to>
    <xdr:sp macro="" textlink="">
      <xdr:nvSpPr>
        <xdr:cNvPr id="386" name="楕円 385">
          <a:extLst>
            <a:ext uri="{FF2B5EF4-FFF2-40B4-BE49-F238E27FC236}">
              <a16:creationId xmlns:a16="http://schemas.microsoft.com/office/drawing/2014/main" id="{8820423E-C195-4A51-ACCC-AF38EC54E873}"/>
            </a:ext>
          </a:extLst>
        </xdr:cNvPr>
        <xdr:cNvSpPr/>
      </xdr:nvSpPr>
      <xdr:spPr>
        <a:xfrm>
          <a:off x="2428875" y="1775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149679</xdr:rowOff>
    </xdr:from>
    <xdr:to>
      <xdr:col>19</xdr:col>
      <xdr:colOff>177800</xdr:colOff>
      <xdr:row>104</xdr:row>
      <xdr:rowOff>19050</xdr:rowOff>
    </xdr:to>
    <xdr:cxnSp macro="">
      <xdr:nvCxnSpPr>
        <xdr:cNvPr id="387" name="直線コネクタ 386">
          <a:extLst>
            <a:ext uri="{FF2B5EF4-FFF2-40B4-BE49-F238E27FC236}">
              <a16:creationId xmlns:a16="http://schemas.microsoft.com/office/drawing/2014/main" id="{E1E59ED2-9B08-4A41-BBC7-59AB42438B35}"/>
            </a:ext>
          </a:extLst>
        </xdr:cNvPr>
        <xdr:cNvCxnSpPr/>
      </xdr:nvCxnSpPr>
      <xdr:spPr>
        <a:xfrm>
          <a:off x="2479675" y="17809029"/>
          <a:ext cx="75565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141332</xdr:rowOff>
    </xdr:from>
    <xdr:to>
      <xdr:col>10</xdr:col>
      <xdr:colOff>165100</xdr:colOff>
      <xdr:row>104</xdr:row>
      <xdr:rowOff>71482</xdr:rowOff>
    </xdr:to>
    <xdr:sp macro="" textlink="">
      <xdr:nvSpPr>
        <xdr:cNvPr id="388" name="楕円 387">
          <a:extLst>
            <a:ext uri="{FF2B5EF4-FFF2-40B4-BE49-F238E27FC236}">
              <a16:creationId xmlns:a16="http://schemas.microsoft.com/office/drawing/2014/main" id="{B6F1E1D3-B142-4D44-9C05-421F61F2024E}"/>
            </a:ext>
          </a:extLst>
        </xdr:cNvPr>
        <xdr:cNvSpPr/>
      </xdr:nvSpPr>
      <xdr:spPr>
        <a:xfrm>
          <a:off x="1682750" y="1780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149679</xdr:rowOff>
    </xdr:from>
    <xdr:to>
      <xdr:col>15</xdr:col>
      <xdr:colOff>50800</xdr:colOff>
      <xdr:row>104</xdr:row>
      <xdr:rowOff>20682</xdr:rowOff>
    </xdr:to>
    <xdr:cxnSp macro="">
      <xdr:nvCxnSpPr>
        <xdr:cNvPr id="389" name="直線コネクタ 388">
          <a:extLst>
            <a:ext uri="{FF2B5EF4-FFF2-40B4-BE49-F238E27FC236}">
              <a16:creationId xmlns:a16="http://schemas.microsoft.com/office/drawing/2014/main" id="{A8CF8A70-9A89-456C-BCE5-0010B05DBF70}"/>
            </a:ext>
          </a:extLst>
        </xdr:cNvPr>
        <xdr:cNvCxnSpPr/>
      </xdr:nvCxnSpPr>
      <xdr:spPr>
        <a:xfrm flipV="1">
          <a:off x="1733550" y="17809029"/>
          <a:ext cx="746125"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72407</xdr:rowOff>
    </xdr:from>
    <xdr:ext cx="405111" cy="259045"/>
    <xdr:sp macro="" textlink="">
      <xdr:nvSpPr>
        <xdr:cNvPr id="390" name="n_1aveValue【市民会館】&#10;有形固定資産減価償却率">
          <a:extLst>
            <a:ext uri="{FF2B5EF4-FFF2-40B4-BE49-F238E27FC236}">
              <a16:creationId xmlns:a16="http://schemas.microsoft.com/office/drawing/2014/main" id="{B6CC3DAD-5078-47E9-8D93-C996001DD91B}"/>
            </a:ext>
          </a:extLst>
        </xdr:cNvPr>
        <xdr:cNvSpPr txBox="1"/>
      </xdr:nvSpPr>
      <xdr:spPr>
        <a:xfrm>
          <a:off x="3067694"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38116</xdr:rowOff>
    </xdr:from>
    <xdr:ext cx="405111" cy="259045"/>
    <xdr:sp macro="" textlink="">
      <xdr:nvSpPr>
        <xdr:cNvPr id="391" name="n_2aveValue【市民会館】&#10;有形固定資産減価償却率">
          <a:extLst>
            <a:ext uri="{FF2B5EF4-FFF2-40B4-BE49-F238E27FC236}">
              <a16:creationId xmlns:a16="http://schemas.microsoft.com/office/drawing/2014/main" id="{832762FB-57FD-4C7A-AB7E-6CA4C25C86F1}"/>
            </a:ext>
          </a:extLst>
        </xdr:cNvPr>
        <xdr:cNvSpPr txBox="1"/>
      </xdr:nvSpPr>
      <xdr:spPr>
        <a:xfrm>
          <a:off x="2305694"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109963</xdr:rowOff>
    </xdr:from>
    <xdr:ext cx="405111" cy="259045"/>
    <xdr:sp macro="" textlink="">
      <xdr:nvSpPr>
        <xdr:cNvPr id="392" name="n_3aveValue【市民会館】&#10;有形固定資産減価償却率">
          <a:extLst>
            <a:ext uri="{FF2B5EF4-FFF2-40B4-BE49-F238E27FC236}">
              <a16:creationId xmlns:a16="http://schemas.microsoft.com/office/drawing/2014/main" id="{BE4D5968-6FFC-4DD3-B490-57325CE947B8}"/>
            </a:ext>
          </a:extLst>
        </xdr:cNvPr>
        <xdr:cNvSpPr txBox="1"/>
      </xdr:nvSpPr>
      <xdr:spPr>
        <a:xfrm>
          <a:off x="1559569" y="17940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86377</xdr:rowOff>
    </xdr:from>
    <xdr:ext cx="405111" cy="259045"/>
    <xdr:sp macro="" textlink="">
      <xdr:nvSpPr>
        <xdr:cNvPr id="393" name="n_1mainValue【市民会館】&#10;有形固定資産減価償却率">
          <a:extLst>
            <a:ext uri="{FF2B5EF4-FFF2-40B4-BE49-F238E27FC236}">
              <a16:creationId xmlns:a16="http://schemas.microsoft.com/office/drawing/2014/main" id="{838F709A-239A-4098-830B-7673CD853817}"/>
            </a:ext>
          </a:extLst>
        </xdr:cNvPr>
        <xdr:cNvSpPr txBox="1"/>
      </xdr:nvSpPr>
      <xdr:spPr>
        <a:xfrm>
          <a:off x="306769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45556</xdr:rowOff>
    </xdr:from>
    <xdr:ext cx="405111" cy="259045"/>
    <xdr:sp macro="" textlink="">
      <xdr:nvSpPr>
        <xdr:cNvPr id="394" name="n_2mainValue【市民会館】&#10;有形固定資産減価償却率">
          <a:extLst>
            <a:ext uri="{FF2B5EF4-FFF2-40B4-BE49-F238E27FC236}">
              <a16:creationId xmlns:a16="http://schemas.microsoft.com/office/drawing/2014/main" id="{4E9550B4-2F2C-454A-9314-52BD709E61A5}"/>
            </a:ext>
          </a:extLst>
        </xdr:cNvPr>
        <xdr:cNvSpPr txBox="1"/>
      </xdr:nvSpPr>
      <xdr:spPr>
        <a:xfrm>
          <a:off x="2305694" y="1753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88009</xdr:rowOff>
    </xdr:from>
    <xdr:ext cx="405111" cy="259045"/>
    <xdr:sp macro="" textlink="">
      <xdr:nvSpPr>
        <xdr:cNvPr id="395" name="n_3mainValue【市民会館】&#10;有形固定資産減価償却率">
          <a:extLst>
            <a:ext uri="{FF2B5EF4-FFF2-40B4-BE49-F238E27FC236}">
              <a16:creationId xmlns:a16="http://schemas.microsoft.com/office/drawing/2014/main" id="{D09B624E-1CC9-4394-8329-2733E7FD1361}"/>
            </a:ext>
          </a:extLst>
        </xdr:cNvPr>
        <xdr:cNvSpPr txBox="1"/>
      </xdr:nvSpPr>
      <xdr:spPr>
        <a:xfrm>
          <a:off x="1559569" y="1757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6" name="正方形/長方形 395">
          <a:extLst>
            <a:ext uri="{FF2B5EF4-FFF2-40B4-BE49-F238E27FC236}">
              <a16:creationId xmlns:a16="http://schemas.microsoft.com/office/drawing/2014/main" id="{D38BDAF2-D623-4507-BBF0-5ECEF18CEEAF}"/>
            </a:ext>
          </a:extLst>
        </xdr:cNvPr>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7" name="正方形/長方形 396">
          <a:extLst>
            <a:ext uri="{FF2B5EF4-FFF2-40B4-BE49-F238E27FC236}">
              <a16:creationId xmlns:a16="http://schemas.microsoft.com/office/drawing/2014/main" id="{4D5AC7FD-C0FE-4C67-9102-AF32D6DCE994}"/>
            </a:ext>
          </a:extLst>
        </xdr:cNvPr>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8" name="正方形/長方形 397">
          <a:extLst>
            <a:ext uri="{FF2B5EF4-FFF2-40B4-BE49-F238E27FC236}">
              <a16:creationId xmlns:a16="http://schemas.microsoft.com/office/drawing/2014/main" id="{2F49B6A8-1B23-46BA-86AC-998552D98403}"/>
            </a:ext>
          </a:extLst>
        </xdr:cNvPr>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9" name="正方形/長方形 398">
          <a:extLst>
            <a:ext uri="{FF2B5EF4-FFF2-40B4-BE49-F238E27FC236}">
              <a16:creationId xmlns:a16="http://schemas.microsoft.com/office/drawing/2014/main" id="{1ACB87CE-7948-44A0-B88E-B5CFC661675C}"/>
            </a:ext>
          </a:extLst>
        </xdr:cNvPr>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0" name="正方形/長方形 399">
          <a:extLst>
            <a:ext uri="{FF2B5EF4-FFF2-40B4-BE49-F238E27FC236}">
              <a16:creationId xmlns:a16="http://schemas.microsoft.com/office/drawing/2014/main" id="{CCCF1D12-83CC-4016-87AD-3B7C09A14ED5}"/>
            </a:ext>
          </a:extLst>
        </xdr:cNvPr>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1" name="正方形/長方形 400">
          <a:extLst>
            <a:ext uri="{FF2B5EF4-FFF2-40B4-BE49-F238E27FC236}">
              <a16:creationId xmlns:a16="http://schemas.microsoft.com/office/drawing/2014/main" id="{5F5D1607-AB79-4C86-8C0B-61F51ECFAC74}"/>
            </a:ext>
          </a:extLst>
        </xdr:cNvPr>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2" name="正方形/長方形 401">
          <a:extLst>
            <a:ext uri="{FF2B5EF4-FFF2-40B4-BE49-F238E27FC236}">
              <a16:creationId xmlns:a16="http://schemas.microsoft.com/office/drawing/2014/main" id="{7F996B91-E2D1-4149-9C4B-83AE01729239}"/>
            </a:ext>
          </a:extLst>
        </xdr:cNvPr>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3" name="正方形/長方形 402">
          <a:extLst>
            <a:ext uri="{FF2B5EF4-FFF2-40B4-BE49-F238E27FC236}">
              <a16:creationId xmlns:a16="http://schemas.microsoft.com/office/drawing/2014/main" id="{47624FF8-06D1-4596-B3C9-8E579F7B0082}"/>
            </a:ext>
          </a:extLst>
        </xdr:cNvPr>
        <xdr:cNvSpPr/>
      </xdr:nvSpPr>
      <xdr:spPr>
        <a:xfrm>
          <a:off x="5632450"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4" name="テキスト ボックス 403">
          <a:extLst>
            <a:ext uri="{FF2B5EF4-FFF2-40B4-BE49-F238E27FC236}">
              <a16:creationId xmlns:a16="http://schemas.microsoft.com/office/drawing/2014/main" id="{62B56D69-BAC1-43D7-BE77-AA41E3A6E1A1}"/>
            </a:ext>
          </a:extLst>
        </xdr:cNvPr>
        <xdr:cNvSpPr txBox="1"/>
      </xdr:nvSpPr>
      <xdr:spPr>
        <a:xfrm>
          <a:off x="55943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5" name="直線コネクタ 404">
          <a:extLst>
            <a:ext uri="{FF2B5EF4-FFF2-40B4-BE49-F238E27FC236}">
              <a16:creationId xmlns:a16="http://schemas.microsoft.com/office/drawing/2014/main" id="{0461A68F-57FC-4178-A58A-CB5C0CA5278D}"/>
            </a:ext>
          </a:extLst>
        </xdr:cNvPr>
        <xdr:cNvCxnSpPr/>
      </xdr:nvCxnSpPr>
      <xdr:spPr>
        <a:xfrm>
          <a:off x="5632450" y="1905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6" name="直線コネクタ 405">
          <a:extLst>
            <a:ext uri="{FF2B5EF4-FFF2-40B4-BE49-F238E27FC236}">
              <a16:creationId xmlns:a16="http://schemas.microsoft.com/office/drawing/2014/main" id="{7C53FC38-25A0-4BC5-989E-5CCB85F2A528}"/>
            </a:ext>
          </a:extLst>
        </xdr:cNvPr>
        <xdr:cNvCxnSpPr/>
      </xdr:nvCxnSpPr>
      <xdr:spPr>
        <a:xfrm>
          <a:off x="5632450" y="1866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7" name="テキスト ボックス 406">
          <a:extLst>
            <a:ext uri="{FF2B5EF4-FFF2-40B4-BE49-F238E27FC236}">
              <a16:creationId xmlns:a16="http://schemas.microsoft.com/office/drawing/2014/main" id="{E1233230-F572-4E3E-9332-D5EE3081F41A}"/>
            </a:ext>
          </a:extLst>
        </xdr:cNvPr>
        <xdr:cNvSpPr txBox="1"/>
      </xdr:nvSpPr>
      <xdr:spPr>
        <a:xfrm>
          <a:off x="52224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8" name="直線コネクタ 407">
          <a:extLst>
            <a:ext uri="{FF2B5EF4-FFF2-40B4-BE49-F238E27FC236}">
              <a16:creationId xmlns:a16="http://schemas.microsoft.com/office/drawing/2014/main" id="{A6F39DEA-CD43-4205-B5B9-C305FE4A58BB}"/>
            </a:ext>
          </a:extLst>
        </xdr:cNvPr>
        <xdr:cNvCxnSpPr/>
      </xdr:nvCxnSpPr>
      <xdr:spPr>
        <a:xfrm>
          <a:off x="5632450" y="1828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09" name="テキスト ボックス 408">
          <a:extLst>
            <a:ext uri="{FF2B5EF4-FFF2-40B4-BE49-F238E27FC236}">
              <a16:creationId xmlns:a16="http://schemas.microsoft.com/office/drawing/2014/main" id="{030A5550-5767-46E9-ACB6-6307174B3779}"/>
            </a:ext>
          </a:extLst>
        </xdr:cNvPr>
        <xdr:cNvSpPr txBox="1"/>
      </xdr:nvSpPr>
      <xdr:spPr>
        <a:xfrm>
          <a:off x="52224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0" name="直線コネクタ 409">
          <a:extLst>
            <a:ext uri="{FF2B5EF4-FFF2-40B4-BE49-F238E27FC236}">
              <a16:creationId xmlns:a16="http://schemas.microsoft.com/office/drawing/2014/main" id="{50866F05-5049-45C3-BCB8-F8BA95354F28}"/>
            </a:ext>
          </a:extLst>
        </xdr:cNvPr>
        <xdr:cNvCxnSpPr/>
      </xdr:nvCxnSpPr>
      <xdr:spPr>
        <a:xfrm>
          <a:off x="5632450" y="1790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1" name="テキスト ボックス 410">
          <a:extLst>
            <a:ext uri="{FF2B5EF4-FFF2-40B4-BE49-F238E27FC236}">
              <a16:creationId xmlns:a16="http://schemas.microsoft.com/office/drawing/2014/main" id="{FB7C1665-209A-41F3-9B42-BE6A6CD9764E}"/>
            </a:ext>
          </a:extLst>
        </xdr:cNvPr>
        <xdr:cNvSpPr txBox="1"/>
      </xdr:nvSpPr>
      <xdr:spPr>
        <a:xfrm>
          <a:off x="52224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2" name="直線コネクタ 411">
          <a:extLst>
            <a:ext uri="{FF2B5EF4-FFF2-40B4-BE49-F238E27FC236}">
              <a16:creationId xmlns:a16="http://schemas.microsoft.com/office/drawing/2014/main" id="{8F6DB52C-B8FD-4C22-883B-A241BBDB88E3}"/>
            </a:ext>
          </a:extLst>
        </xdr:cNvPr>
        <xdr:cNvCxnSpPr/>
      </xdr:nvCxnSpPr>
      <xdr:spPr>
        <a:xfrm>
          <a:off x="5632450" y="1752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3" name="テキスト ボックス 412">
          <a:extLst>
            <a:ext uri="{FF2B5EF4-FFF2-40B4-BE49-F238E27FC236}">
              <a16:creationId xmlns:a16="http://schemas.microsoft.com/office/drawing/2014/main" id="{F3803123-65EF-4D5A-BB89-9A20DB0959A9}"/>
            </a:ext>
          </a:extLst>
        </xdr:cNvPr>
        <xdr:cNvSpPr txBox="1"/>
      </xdr:nvSpPr>
      <xdr:spPr>
        <a:xfrm>
          <a:off x="52224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4" name="直線コネクタ 413">
          <a:extLst>
            <a:ext uri="{FF2B5EF4-FFF2-40B4-BE49-F238E27FC236}">
              <a16:creationId xmlns:a16="http://schemas.microsoft.com/office/drawing/2014/main" id="{32146169-F94B-46C4-A1A7-CA2314EA9F6B}"/>
            </a:ext>
          </a:extLst>
        </xdr:cNvPr>
        <xdr:cNvCxnSpPr/>
      </xdr:nvCxnSpPr>
      <xdr:spPr>
        <a:xfrm>
          <a:off x="5632450" y="1714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5" name="テキスト ボックス 414">
          <a:extLst>
            <a:ext uri="{FF2B5EF4-FFF2-40B4-BE49-F238E27FC236}">
              <a16:creationId xmlns:a16="http://schemas.microsoft.com/office/drawing/2014/main" id="{BC7806B7-837A-4213-AFF4-99DAAEB3E14A}"/>
            </a:ext>
          </a:extLst>
        </xdr:cNvPr>
        <xdr:cNvSpPr txBox="1"/>
      </xdr:nvSpPr>
      <xdr:spPr>
        <a:xfrm>
          <a:off x="52224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6" name="直線コネクタ 415">
          <a:extLst>
            <a:ext uri="{FF2B5EF4-FFF2-40B4-BE49-F238E27FC236}">
              <a16:creationId xmlns:a16="http://schemas.microsoft.com/office/drawing/2014/main" id="{6F002A4A-7E1E-4C35-BB19-1367D27B0665}"/>
            </a:ext>
          </a:extLst>
        </xdr:cNvPr>
        <xdr:cNvCxnSpPr/>
      </xdr:nvCxnSpPr>
      <xdr:spPr>
        <a:xfrm>
          <a:off x="5632450" y="1676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7" name="テキスト ボックス 416">
          <a:extLst>
            <a:ext uri="{FF2B5EF4-FFF2-40B4-BE49-F238E27FC236}">
              <a16:creationId xmlns:a16="http://schemas.microsoft.com/office/drawing/2014/main" id="{E04E6405-F4BA-4934-8B6B-D92FB7C410BD}"/>
            </a:ext>
          </a:extLst>
        </xdr:cNvPr>
        <xdr:cNvSpPr txBox="1"/>
      </xdr:nvSpPr>
      <xdr:spPr>
        <a:xfrm>
          <a:off x="52224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8" name="【市民会館】&#10;一人当たり面積グラフ枠">
          <a:extLst>
            <a:ext uri="{FF2B5EF4-FFF2-40B4-BE49-F238E27FC236}">
              <a16:creationId xmlns:a16="http://schemas.microsoft.com/office/drawing/2014/main" id="{E9F75396-169A-46A0-8795-3CD2F4B05081}"/>
            </a:ext>
          </a:extLst>
        </xdr:cNvPr>
        <xdr:cNvSpPr/>
      </xdr:nvSpPr>
      <xdr:spPr>
        <a:xfrm>
          <a:off x="5632450"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57150</xdr:rowOff>
    </xdr:from>
    <xdr:to>
      <xdr:col>54</xdr:col>
      <xdr:colOff>189865</xdr:colOff>
      <xdr:row>108</xdr:row>
      <xdr:rowOff>45720</xdr:rowOff>
    </xdr:to>
    <xdr:cxnSp macro="">
      <xdr:nvCxnSpPr>
        <xdr:cNvPr id="419" name="直線コネクタ 418">
          <a:extLst>
            <a:ext uri="{FF2B5EF4-FFF2-40B4-BE49-F238E27FC236}">
              <a16:creationId xmlns:a16="http://schemas.microsoft.com/office/drawing/2014/main" id="{113A67DA-8402-4A51-9182-F0E77C26782F}"/>
            </a:ext>
          </a:extLst>
        </xdr:cNvPr>
        <xdr:cNvCxnSpPr/>
      </xdr:nvCxnSpPr>
      <xdr:spPr>
        <a:xfrm flipV="1">
          <a:off x="8905240" y="173736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49547</xdr:rowOff>
    </xdr:from>
    <xdr:ext cx="469744" cy="259045"/>
    <xdr:sp macro="" textlink="">
      <xdr:nvSpPr>
        <xdr:cNvPr id="420" name="【市民会館】&#10;一人当たり面積最小値テキスト">
          <a:extLst>
            <a:ext uri="{FF2B5EF4-FFF2-40B4-BE49-F238E27FC236}">
              <a16:creationId xmlns:a16="http://schemas.microsoft.com/office/drawing/2014/main" id="{07D58668-386D-46C3-9614-64B367D906F4}"/>
            </a:ext>
          </a:extLst>
        </xdr:cNvPr>
        <xdr:cNvSpPr txBox="1"/>
      </xdr:nvSpPr>
      <xdr:spPr>
        <a:xfrm>
          <a:off x="8943975"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45720</xdr:rowOff>
    </xdr:from>
    <xdr:to>
      <xdr:col>55</xdr:col>
      <xdr:colOff>88900</xdr:colOff>
      <xdr:row>108</xdr:row>
      <xdr:rowOff>45720</xdr:rowOff>
    </xdr:to>
    <xdr:cxnSp macro="">
      <xdr:nvCxnSpPr>
        <xdr:cNvPr id="421" name="直線コネクタ 420">
          <a:extLst>
            <a:ext uri="{FF2B5EF4-FFF2-40B4-BE49-F238E27FC236}">
              <a16:creationId xmlns:a16="http://schemas.microsoft.com/office/drawing/2014/main" id="{4576F1C3-8881-49BE-96F9-BC9F243E7C9F}"/>
            </a:ext>
          </a:extLst>
        </xdr:cNvPr>
        <xdr:cNvCxnSpPr/>
      </xdr:nvCxnSpPr>
      <xdr:spPr>
        <a:xfrm>
          <a:off x="8845550" y="185623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3827</xdr:rowOff>
    </xdr:from>
    <xdr:ext cx="469744" cy="259045"/>
    <xdr:sp macro="" textlink="">
      <xdr:nvSpPr>
        <xdr:cNvPr id="422" name="【市民会館】&#10;一人当たり面積最大値テキスト">
          <a:extLst>
            <a:ext uri="{FF2B5EF4-FFF2-40B4-BE49-F238E27FC236}">
              <a16:creationId xmlns:a16="http://schemas.microsoft.com/office/drawing/2014/main" id="{88485447-B9E3-4E43-BC69-7EA8C8E1E169}"/>
            </a:ext>
          </a:extLst>
        </xdr:cNvPr>
        <xdr:cNvSpPr txBox="1"/>
      </xdr:nvSpPr>
      <xdr:spPr>
        <a:xfrm>
          <a:off x="8943975"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423" name="直線コネクタ 422">
          <a:extLst>
            <a:ext uri="{FF2B5EF4-FFF2-40B4-BE49-F238E27FC236}">
              <a16:creationId xmlns:a16="http://schemas.microsoft.com/office/drawing/2014/main" id="{1FD1C2B3-5A37-40C0-8CFA-F30C8CFF0F3A}"/>
            </a:ext>
          </a:extLst>
        </xdr:cNvPr>
        <xdr:cNvCxnSpPr/>
      </xdr:nvCxnSpPr>
      <xdr:spPr>
        <a:xfrm>
          <a:off x="8845550" y="173736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140988</xdr:rowOff>
    </xdr:from>
    <xdr:ext cx="469744" cy="259045"/>
    <xdr:sp macro="" textlink="">
      <xdr:nvSpPr>
        <xdr:cNvPr id="424" name="【市民会館】&#10;一人当たり面積平均値テキスト">
          <a:extLst>
            <a:ext uri="{FF2B5EF4-FFF2-40B4-BE49-F238E27FC236}">
              <a16:creationId xmlns:a16="http://schemas.microsoft.com/office/drawing/2014/main" id="{BCFF877B-B344-4F38-B449-A6350B6F1E0F}"/>
            </a:ext>
          </a:extLst>
        </xdr:cNvPr>
        <xdr:cNvSpPr txBox="1"/>
      </xdr:nvSpPr>
      <xdr:spPr>
        <a:xfrm>
          <a:off x="8943975" y="18143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162561</xdr:rowOff>
    </xdr:from>
    <xdr:to>
      <xdr:col>55</xdr:col>
      <xdr:colOff>50800</xdr:colOff>
      <xdr:row>106</xdr:row>
      <xdr:rowOff>92711</xdr:rowOff>
    </xdr:to>
    <xdr:sp macro="" textlink="">
      <xdr:nvSpPr>
        <xdr:cNvPr id="425" name="フローチャート: 判断 424">
          <a:extLst>
            <a:ext uri="{FF2B5EF4-FFF2-40B4-BE49-F238E27FC236}">
              <a16:creationId xmlns:a16="http://schemas.microsoft.com/office/drawing/2014/main" id="{2F8AAE68-A96B-426E-936B-9A22B8913D45}"/>
            </a:ext>
          </a:extLst>
        </xdr:cNvPr>
        <xdr:cNvSpPr/>
      </xdr:nvSpPr>
      <xdr:spPr>
        <a:xfrm>
          <a:off x="8883650" y="1816481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124461</xdr:rowOff>
    </xdr:from>
    <xdr:to>
      <xdr:col>50</xdr:col>
      <xdr:colOff>165100</xdr:colOff>
      <xdr:row>106</xdr:row>
      <xdr:rowOff>54611</xdr:rowOff>
    </xdr:to>
    <xdr:sp macro="" textlink="">
      <xdr:nvSpPr>
        <xdr:cNvPr id="426" name="フローチャート: 判断 425">
          <a:extLst>
            <a:ext uri="{FF2B5EF4-FFF2-40B4-BE49-F238E27FC236}">
              <a16:creationId xmlns:a16="http://schemas.microsoft.com/office/drawing/2014/main" id="{BB50F1D3-1699-40DB-A721-B64EEBFB71B2}"/>
            </a:ext>
          </a:extLst>
        </xdr:cNvPr>
        <xdr:cNvSpPr/>
      </xdr:nvSpPr>
      <xdr:spPr>
        <a:xfrm>
          <a:off x="815975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120650</xdr:rowOff>
    </xdr:from>
    <xdr:to>
      <xdr:col>46</xdr:col>
      <xdr:colOff>38100</xdr:colOff>
      <xdr:row>106</xdr:row>
      <xdr:rowOff>50800</xdr:rowOff>
    </xdr:to>
    <xdr:sp macro="" textlink="">
      <xdr:nvSpPr>
        <xdr:cNvPr id="427" name="フローチャート: 判断 426">
          <a:extLst>
            <a:ext uri="{FF2B5EF4-FFF2-40B4-BE49-F238E27FC236}">
              <a16:creationId xmlns:a16="http://schemas.microsoft.com/office/drawing/2014/main" id="{AE78EA91-CD8A-4018-BDAC-999675270F71}"/>
            </a:ext>
          </a:extLst>
        </xdr:cNvPr>
        <xdr:cNvSpPr/>
      </xdr:nvSpPr>
      <xdr:spPr>
        <a:xfrm>
          <a:off x="7413625" y="181229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162561</xdr:rowOff>
    </xdr:from>
    <xdr:to>
      <xdr:col>41</xdr:col>
      <xdr:colOff>101600</xdr:colOff>
      <xdr:row>106</xdr:row>
      <xdr:rowOff>92711</xdr:rowOff>
    </xdr:to>
    <xdr:sp macro="" textlink="">
      <xdr:nvSpPr>
        <xdr:cNvPr id="428" name="フローチャート: 判断 427">
          <a:extLst>
            <a:ext uri="{FF2B5EF4-FFF2-40B4-BE49-F238E27FC236}">
              <a16:creationId xmlns:a16="http://schemas.microsoft.com/office/drawing/2014/main" id="{0DD14349-76FA-414D-B65E-E0422B22A7A7}"/>
            </a:ext>
          </a:extLst>
        </xdr:cNvPr>
        <xdr:cNvSpPr/>
      </xdr:nvSpPr>
      <xdr:spPr>
        <a:xfrm>
          <a:off x="6638925"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9" name="テキスト ボックス 428">
          <a:extLst>
            <a:ext uri="{FF2B5EF4-FFF2-40B4-BE49-F238E27FC236}">
              <a16:creationId xmlns:a16="http://schemas.microsoft.com/office/drawing/2014/main" id="{C31EB0E2-9BFA-40A9-8ACC-D44BCB9EF13F}"/>
            </a:ext>
          </a:extLst>
        </xdr:cNvPr>
        <xdr:cNvSpPr txBox="1"/>
      </xdr:nvSpPr>
      <xdr:spPr>
        <a:xfrm>
          <a:off x="87439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0" name="テキスト ボックス 429">
          <a:extLst>
            <a:ext uri="{FF2B5EF4-FFF2-40B4-BE49-F238E27FC236}">
              <a16:creationId xmlns:a16="http://schemas.microsoft.com/office/drawing/2014/main" id="{2602C5DD-ADD0-4042-BC04-947507A1314F}"/>
            </a:ext>
          </a:extLst>
        </xdr:cNvPr>
        <xdr:cNvSpPr txBox="1"/>
      </xdr:nvSpPr>
      <xdr:spPr>
        <a:xfrm>
          <a:off x="8048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1" name="テキスト ボックス 430">
          <a:extLst>
            <a:ext uri="{FF2B5EF4-FFF2-40B4-BE49-F238E27FC236}">
              <a16:creationId xmlns:a16="http://schemas.microsoft.com/office/drawing/2014/main" id="{EEB670F0-AD90-49E0-BA38-20EAEB6FB808}"/>
            </a:ext>
          </a:extLst>
        </xdr:cNvPr>
        <xdr:cNvSpPr txBox="1"/>
      </xdr:nvSpPr>
      <xdr:spPr>
        <a:xfrm>
          <a:off x="7283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2" name="テキスト ボックス 431">
          <a:extLst>
            <a:ext uri="{FF2B5EF4-FFF2-40B4-BE49-F238E27FC236}">
              <a16:creationId xmlns:a16="http://schemas.microsoft.com/office/drawing/2014/main" id="{A393E1AC-782B-467F-B34D-712D4628CAA8}"/>
            </a:ext>
          </a:extLst>
        </xdr:cNvPr>
        <xdr:cNvSpPr txBox="1"/>
      </xdr:nvSpPr>
      <xdr:spPr>
        <a:xfrm>
          <a:off x="652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3" name="テキスト ボックス 432">
          <a:extLst>
            <a:ext uri="{FF2B5EF4-FFF2-40B4-BE49-F238E27FC236}">
              <a16:creationId xmlns:a16="http://schemas.microsoft.com/office/drawing/2014/main" id="{3A9CA781-41F1-4142-ABB6-BBA622F5CD32}"/>
            </a:ext>
          </a:extLst>
        </xdr:cNvPr>
        <xdr:cNvSpPr txBox="1"/>
      </xdr:nvSpPr>
      <xdr:spPr>
        <a:xfrm>
          <a:off x="5781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162561</xdr:rowOff>
    </xdr:from>
    <xdr:to>
      <xdr:col>55</xdr:col>
      <xdr:colOff>50800</xdr:colOff>
      <xdr:row>104</xdr:row>
      <xdr:rowOff>92711</xdr:rowOff>
    </xdr:to>
    <xdr:sp macro="" textlink="">
      <xdr:nvSpPr>
        <xdr:cNvPr id="434" name="楕円 433">
          <a:extLst>
            <a:ext uri="{FF2B5EF4-FFF2-40B4-BE49-F238E27FC236}">
              <a16:creationId xmlns:a16="http://schemas.microsoft.com/office/drawing/2014/main" id="{EC897019-7E8E-4958-9F33-12302362D362}"/>
            </a:ext>
          </a:extLst>
        </xdr:cNvPr>
        <xdr:cNvSpPr/>
      </xdr:nvSpPr>
      <xdr:spPr>
        <a:xfrm>
          <a:off x="8883650" y="1782191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13988</xdr:rowOff>
    </xdr:from>
    <xdr:ext cx="469744" cy="259045"/>
    <xdr:sp macro="" textlink="">
      <xdr:nvSpPr>
        <xdr:cNvPr id="435" name="【市民会館】&#10;一人当たり面積該当値テキスト">
          <a:extLst>
            <a:ext uri="{FF2B5EF4-FFF2-40B4-BE49-F238E27FC236}">
              <a16:creationId xmlns:a16="http://schemas.microsoft.com/office/drawing/2014/main" id="{7899E721-FA06-4702-92B2-85DBD5F5F767}"/>
            </a:ext>
          </a:extLst>
        </xdr:cNvPr>
        <xdr:cNvSpPr txBox="1"/>
      </xdr:nvSpPr>
      <xdr:spPr>
        <a:xfrm>
          <a:off x="8943975" y="1767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128270</xdr:rowOff>
    </xdr:from>
    <xdr:to>
      <xdr:col>50</xdr:col>
      <xdr:colOff>165100</xdr:colOff>
      <xdr:row>102</xdr:row>
      <xdr:rowOff>58420</xdr:rowOff>
    </xdr:to>
    <xdr:sp macro="" textlink="">
      <xdr:nvSpPr>
        <xdr:cNvPr id="436" name="楕円 435">
          <a:extLst>
            <a:ext uri="{FF2B5EF4-FFF2-40B4-BE49-F238E27FC236}">
              <a16:creationId xmlns:a16="http://schemas.microsoft.com/office/drawing/2014/main" id="{3B51277F-051A-413A-AAC9-6CA8A4E35E03}"/>
            </a:ext>
          </a:extLst>
        </xdr:cNvPr>
        <xdr:cNvSpPr/>
      </xdr:nvSpPr>
      <xdr:spPr>
        <a:xfrm>
          <a:off x="8159750" y="1744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7620</xdr:rowOff>
    </xdr:from>
    <xdr:to>
      <xdr:col>55</xdr:col>
      <xdr:colOff>0</xdr:colOff>
      <xdr:row>104</xdr:row>
      <xdr:rowOff>41911</xdr:rowOff>
    </xdr:to>
    <xdr:cxnSp macro="">
      <xdr:nvCxnSpPr>
        <xdr:cNvPr id="437" name="直線コネクタ 436">
          <a:extLst>
            <a:ext uri="{FF2B5EF4-FFF2-40B4-BE49-F238E27FC236}">
              <a16:creationId xmlns:a16="http://schemas.microsoft.com/office/drawing/2014/main" id="{C0F612A9-B9D4-48E2-900B-2267A1777E93}"/>
            </a:ext>
          </a:extLst>
        </xdr:cNvPr>
        <xdr:cNvCxnSpPr/>
      </xdr:nvCxnSpPr>
      <xdr:spPr>
        <a:xfrm>
          <a:off x="8210550" y="17495520"/>
          <a:ext cx="695325" cy="377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29211</xdr:rowOff>
    </xdr:from>
    <xdr:to>
      <xdr:col>46</xdr:col>
      <xdr:colOff>38100</xdr:colOff>
      <xdr:row>102</xdr:row>
      <xdr:rowOff>130811</xdr:rowOff>
    </xdr:to>
    <xdr:sp macro="" textlink="">
      <xdr:nvSpPr>
        <xdr:cNvPr id="438" name="楕円 437">
          <a:extLst>
            <a:ext uri="{FF2B5EF4-FFF2-40B4-BE49-F238E27FC236}">
              <a16:creationId xmlns:a16="http://schemas.microsoft.com/office/drawing/2014/main" id="{1BF57D01-B6BB-422F-BBA4-7D25F781D26F}"/>
            </a:ext>
          </a:extLst>
        </xdr:cNvPr>
        <xdr:cNvSpPr/>
      </xdr:nvSpPr>
      <xdr:spPr>
        <a:xfrm>
          <a:off x="7413625" y="1751711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7620</xdr:rowOff>
    </xdr:from>
    <xdr:to>
      <xdr:col>50</xdr:col>
      <xdr:colOff>114300</xdr:colOff>
      <xdr:row>102</xdr:row>
      <xdr:rowOff>80011</xdr:rowOff>
    </xdr:to>
    <xdr:cxnSp macro="">
      <xdr:nvCxnSpPr>
        <xdr:cNvPr id="439" name="直線コネクタ 438">
          <a:extLst>
            <a:ext uri="{FF2B5EF4-FFF2-40B4-BE49-F238E27FC236}">
              <a16:creationId xmlns:a16="http://schemas.microsoft.com/office/drawing/2014/main" id="{8FA79A59-8F75-4509-BB33-5AEA2F0F94CA}"/>
            </a:ext>
          </a:extLst>
        </xdr:cNvPr>
        <xdr:cNvCxnSpPr/>
      </xdr:nvCxnSpPr>
      <xdr:spPr>
        <a:xfrm flipV="1">
          <a:off x="7445375" y="17495520"/>
          <a:ext cx="765175"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10161</xdr:rowOff>
    </xdr:from>
    <xdr:to>
      <xdr:col>41</xdr:col>
      <xdr:colOff>101600</xdr:colOff>
      <xdr:row>102</xdr:row>
      <xdr:rowOff>111761</xdr:rowOff>
    </xdr:to>
    <xdr:sp macro="" textlink="">
      <xdr:nvSpPr>
        <xdr:cNvPr id="440" name="楕円 439">
          <a:extLst>
            <a:ext uri="{FF2B5EF4-FFF2-40B4-BE49-F238E27FC236}">
              <a16:creationId xmlns:a16="http://schemas.microsoft.com/office/drawing/2014/main" id="{6F227471-6EBE-4C36-BEFD-80312CCE77A5}"/>
            </a:ext>
          </a:extLst>
        </xdr:cNvPr>
        <xdr:cNvSpPr/>
      </xdr:nvSpPr>
      <xdr:spPr>
        <a:xfrm>
          <a:off x="6638925" y="1749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60961</xdr:rowOff>
    </xdr:from>
    <xdr:to>
      <xdr:col>45</xdr:col>
      <xdr:colOff>177800</xdr:colOff>
      <xdr:row>102</xdr:row>
      <xdr:rowOff>80011</xdr:rowOff>
    </xdr:to>
    <xdr:cxnSp macro="">
      <xdr:nvCxnSpPr>
        <xdr:cNvPr id="441" name="直線コネクタ 440">
          <a:extLst>
            <a:ext uri="{FF2B5EF4-FFF2-40B4-BE49-F238E27FC236}">
              <a16:creationId xmlns:a16="http://schemas.microsoft.com/office/drawing/2014/main" id="{1E52D296-1402-4BFD-BA12-8469F0BEC51A}"/>
            </a:ext>
          </a:extLst>
        </xdr:cNvPr>
        <xdr:cNvCxnSpPr/>
      </xdr:nvCxnSpPr>
      <xdr:spPr>
        <a:xfrm>
          <a:off x="6689725" y="17548861"/>
          <a:ext cx="7556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45738</xdr:rowOff>
    </xdr:from>
    <xdr:ext cx="469744" cy="259045"/>
    <xdr:sp macro="" textlink="">
      <xdr:nvSpPr>
        <xdr:cNvPr id="442" name="n_1aveValue【市民会館】&#10;一人当たり面積">
          <a:extLst>
            <a:ext uri="{FF2B5EF4-FFF2-40B4-BE49-F238E27FC236}">
              <a16:creationId xmlns:a16="http://schemas.microsoft.com/office/drawing/2014/main" id="{5C72FF8B-5F4B-423D-B460-2433ED327531}"/>
            </a:ext>
          </a:extLst>
        </xdr:cNvPr>
        <xdr:cNvSpPr txBox="1"/>
      </xdr:nvSpPr>
      <xdr:spPr>
        <a:xfrm>
          <a:off x="7991552" y="1821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41927</xdr:rowOff>
    </xdr:from>
    <xdr:ext cx="469744" cy="259045"/>
    <xdr:sp macro="" textlink="">
      <xdr:nvSpPr>
        <xdr:cNvPr id="443" name="n_2aveValue【市民会館】&#10;一人当たり面積">
          <a:extLst>
            <a:ext uri="{FF2B5EF4-FFF2-40B4-BE49-F238E27FC236}">
              <a16:creationId xmlns:a16="http://schemas.microsoft.com/office/drawing/2014/main" id="{98BB7161-24BA-48D9-9025-6806DA47C8CD}"/>
            </a:ext>
          </a:extLst>
        </xdr:cNvPr>
        <xdr:cNvSpPr txBox="1"/>
      </xdr:nvSpPr>
      <xdr:spPr>
        <a:xfrm>
          <a:off x="7258127"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83838</xdr:rowOff>
    </xdr:from>
    <xdr:ext cx="469744" cy="259045"/>
    <xdr:sp macro="" textlink="">
      <xdr:nvSpPr>
        <xdr:cNvPr id="444" name="n_3aveValue【市民会館】&#10;一人当たり面積">
          <a:extLst>
            <a:ext uri="{FF2B5EF4-FFF2-40B4-BE49-F238E27FC236}">
              <a16:creationId xmlns:a16="http://schemas.microsoft.com/office/drawing/2014/main" id="{8C4046DC-2C60-40FC-A417-92520CCF2227}"/>
            </a:ext>
          </a:extLst>
        </xdr:cNvPr>
        <xdr:cNvSpPr txBox="1"/>
      </xdr:nvSpPr>
      <xdr:spPr>
        <a:xfrm>
          <a:off x="6483427" y="1825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100</xdr:row>
      <xdr:rowOff>74947</xdr:rowOff>
    </xdr:from>
    <xdr:ext cx="469744" cy="259045"/>
    <xdr:sp macro="" textlink="">
      <xdr:nvSpPr>
        <xdr:cNvPr id="445" name="n_1mainValue【市民会館】&#10;一人当たり面積">
          <a:extLst>
            <a:ext uri="{FF2B5EF4-FFF2-40B4-BE49-F238E27FC236}">
              <a16:creationId xmlns:a16="http://schemas.microsoft.com/office/drawing/2014/main" id="{8DE4C5B4-90EB-464E-BF41-D5F50ED0AE82}"/>
            </a:ext>
          </a:extLst>
        </xdr:cNvPr>
        <xdr:cNvSpPr txBox="1"/>
      </xdr:nvSpPr>
      <xdr:spPr>
        <a:xfrm>
          <a:off x="7991552" y="1721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100</xdr:row>
      <xdr:rowOff>147338</xdr:rowOff>
    </xdr:from>
    <xdr:ext cx="469744" cy="259045"/>
    <xdr:sp macro="" textlink="">
      <xdr:nvSpPr>
        <xdr:cNvPr id="446" name="n_2mainValue【市民会館】&#10;一人当たり面積">
          <a:extLst>
            <a:ext uri="{FF2B5EF4-FFF2-40B4-BE49-F238E27FC236}">
              <a16:creationId xmlns:a16="http://schemas.microsoft.com/office/drawing/2014/main" id="{2D9B5416-6DE9-4BEA-8444-F4637933A511}"/>
            </a:ext>
          </a:extLst>
        </xdr:cNvPr>
        <xdr:cNvSpPr txBox="1"/>
      </xdr:nvSpPr>
      <xdr:spPr>
        <a:xfrm>
          <a:off x="7258127" y="1729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100</xdr:row>
      <xdr:rowOff>128288</xdr:rowOff>
    </xdr:from>
    <xdr:ext cx="469744" cy="259045"/>
    <xdr:sp macro="" textlink="">
      <xdr:nvSpPr>
        <xdr:cNvPr id="447" name="n_3mainValue【市民会館】&#10;一人当たり面積">
          <a:extLst>
            <a:ext uri="{FF2B5EF4-FFF2-40B4-BE49-F238E27FC236}">
              <a16:creationId xmlns:a16="http://schemas.microsoft.com/office/drawing/2014/main" id="{BB21BC6F-3C47-44F4-ABF5-839539DD0817}"/>
            </a:ext>
          </a:extLst>
        </xdr:cNvPr>
        <xdr:cNvSpPr txBox="1"/>
      </xdr:nvSpPr>
      <xdr:spPr>
        <a:xfrm>
          <a:off x="6483427" y="1727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8" name="正方形/長方形 447">
          <a:extLst>
            <a:ext uri="{FF2B5EF4-FFF2-40B4-BE49-F238E27FC236}">
              <a16:creationId xmlns:a16="http://schemas.microsoft.com/office/drawing/2014/main" id="{F0356CC9-DD0F-44F8-ACAB-07DEA1C597B9}"/>
            </a:ext>
          </a:extLst>
        </xdr:cNvPr>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9" name="正方形/長方形 448">
          <a:extLst>
            <a:ext uri="{FF2B5EF4-FFF2-40B4-BE49-F238E27FC236}">
              <a16:creationId xmlns:a16="http://schemas.microsoft.com/office/drawing/2014/main" id="{9260791A-260C-4E6D-9D16-01168739B600}"/>
            </a:ext>
          </a:extLst>
        </xdr:cNvPr>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0" name="正方形/長方形 449">
          <a:extLst>
            <a:ext uri="{FF2B5EF4-FFF2-40B4-BE49-F238E27FC236}">
              <a16:creationId xmlns:a16="http://schemas.microsoft.com/office/drawing/2014/main" id="{2B623BF9-18A7-47EE-A0CD-9F099E4D7991}"/>
            </a:ext>
          </a:extLst>
        </xdr:cNvPr>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1" name="正方形/長方形 450">
          <a:extLst>
            <a:ext uri="{FF2B5EF4-FFF2-40B4-BE49-F238E27FC236}">
              <a16:creationId xmlns:a16="http://schemas.microsoft.com/office/drawing/2014/main" id="{DC96964C-3867-4705-8D0E-5D7DB89C85C0}"/>
            </a:ext>
          </a:extLst>
        </xdr:cNvPr>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2" name="正方形/長方形 451">
          <a:extLst>
            <a:ext uri="{FF2B5EF4-FFF2-40B4-BE49-F238E27FC236}">
              <a16:creationId xmlns:a16="http://schemas.microsoft.com/office/drawing/2014/main" id="{7526723F-0229-4F0E-B547-BA18AB7E891E}"/>
            </a:ext>
          </a:extLst>
        </xdr:cNvPr>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3" name="正方形/長方形 452">
          <a:extLst>
            <a:ext uri="{FF2B5EF4-FFF2-40B4-BE49-F238E27FC236}">
              <a16:creationId xmlns:a16="http://schemas.microsoft.com/office/drawing/2014/main" id="{A2CAB3C5-0F0E-4EFD-9AFF-0B17A5C98B0E}"/>
            </a:ext>
          </a:extLst>
        </xdr:cNvPr>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4" name="正方形/長方形 453">
          <a:extLst>
            <a:ext uri="{FF2B5EF4-FFF2-40B4-BE49-F238E27FC236}">
              <a16:creationId xmlns:a16="http://schemas.microsoft.com/office/drawing/2014/main" id="{3B75763C-3524-4C85-809C-8E16732283A6}"/>
            </a:ext>
          </a:extLst>
        </xdr:cNvPr>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5" name="正方形/長方形 454">
          <a:extLst>
            <a:ext uri="{FF2B5EF4-FFF2-40B4-BE49-F238E27FC236}">
              <a16:creationId xmlns:a16="http://schemas.microsoft.com/office/drawing/2014/main" id="{4F84783A-77EC-4E91-99CC-609C59EC42FA}"/>
            </a:ext>
          </a:extLst>
        </xdr:cNvPr>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6" name="テキスト ボックス 455">
          <a:extLst>
            <a:ext uri="{FF2B5EF4-FFF2-40B4-BE49-F238E27FC236}">
              <a16:creationId xmlns:a16="http://schemas.microsoft.com/office/drawing/2014/main" id="{F177EE48-E608-4C66-8D8D-E19664326698}"/>
            </a:ext>
          </a:extLst>
        </xdr:cNvPr>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7" name="直線コネクタ 456">
          <a:extLst>
            <a:ext uri="{FF2B5EF4-FFF2-40B4-BE49-F238E27FC236}">
              <a16:creationId xmlns:a16="http://schemas.microsoft.com/office/drawing/2014/main" id="{F173D991-4695-47BC-935C-5E40F0955399}"/>
            </a:ext>
          </a:extLst>
        </xdr:cNvPr>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58" name="直線コネクタ 457">
          <a:extLst>
            <a:ext uri="{FF2B5EF4-FFF2-40B4-BE49-F238E27FC236}">
              <a16:creationId xmlns:a16="http://schemas.microsoft.com/office/drawing/2014/main" id="{7D0386FA-9D32-4598-916A-93FE480A3199}"/>
            </a:ext>
          </a:extLst>
        </xdr:cNvPr>
        <xdr:cNvCxnSpPr/>
      </xdr:nvCxnSpPr>
      <xdr:spPr>
        <a:xfrm>
          <a:off x="10588625" y="729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59" name="テキスト ボックス 458">
          <a:extLst>
            <a:ext uri="{FF2B5EF4-FFF2-40B4-BE49-F238E27FC236}">
              <a16:creationId xmlns:a16="http://schemas.microsoft.com/office/drawing/2014/main" id="{9F956FD7-4DB8-402C-815F-6E0530575977}"/>
            </a:ext>
          </a:extLst>
        </xdr:cNvPr>
        <xdr:cNvSpPr txBox="1"/>
      </xdr:nvSpPr>
      <xdr:spPr>
        <a:xfrm>
          <a:off x="10306836"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0" name="直線コネクタ 459">
          <a:extLst>
            <a:ext uri="{FF2B5EF4-FFF2-40B4-BE49-F238E27FC236}">
              <a16:creationId xmlns:a16="http://schemas.microsoft.com/office/drawing/2014/main" id="{C76C1BFC-439A-42B1-9262-8DEE3C95A37A}"/>
            </a:ext>
          </a:extLst>
        </xdr:cNvPr>
        <xdr:cNvCxnSpPr/>
      </xdr:nvCxnSpPr>
      <xdr:spPr>
        <a:xfrm>
          <a:off x="10588625" y="696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1" name="テキスト ボックス 460">
          <a:extLst>
            <a:ext uri="{FF2B5EF4-FFF2-40B4-BE49-F238E27FC236}">
              <a16:creationId xmlns:a16="http://schemas.microsoft.com/office/drawing/2014/main" id="{821F6E18-CD25-4728-BFEE-FD60389F21BD}"/>
            </a:ext>
          </a:extLst>
        </xdr:cNvPr>
        <xdr:cNvSpPr txBox="1"/>
      </xdr:nvSpPr>
      <xdr:spPr>
        <a:xfrm>
          <a:off x="10242716"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2" name="直線コネクタ 461">
          <a:extLst>
            <a:ext uri="{FF2B5EF4-FFF2-40B4-BE49-F238E27FC236}">
              <a16:creationId xmlns:a16="http://schemas.microsoft.com/office/drawing/2014/main" id="{789C020D-A381-4CD4-9237-7976CF3AEC8E}"/>
            </a:ext>
          </a:extLst>
        </xdr:cNvPr>
        <xdr:cNvCxnSpPr/>
      </xdr:nvCxnSpPr>
      <xdr:spPr>
        <a:xfrm>
          <a:off x="10588625" y="664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3" name="テキスト ボックス 462">
          <a:extLst>
            <a:ext uri="{FF2B5EF4-FFF2-40B4-BE49-F238E27FC236}">
              <a16:creationId xmlns:a16="http://schemas.microsoft.com/office/drawing/2014/main" id="{80BF2F53-A638-4641-8858-B26A15C2E11E}"/>
            </a:ext>
          </a:extLst>
        </xdr:cNvPr>
        <xdr:cNvSpPr txBox="1"/>
      </xdr:nvSpPr>
      <xdr:spPr>
        <a:xfrm>
          <a:off x="10242716"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4" name="直線コネクタ 463">
          <a:extLst>
            <a:ext uri="{FF2B5EF4-FFF2-40B4-BE49-F238E27FC236}">
              <a16:creationId xmlns:a16="http://schemas.microsoft.com/office/drawing/2014/main" id="{1BB163AC-260A-484C-9A79-5516E5970B35}"/>
            </a:ext>
          </a:extLst>
        </xdr:cNvPr>
        <xdr:cNvCxnSpPr/>
      </xdr:nvCxnSpPr>
      <xdr:spPr>
        <a:xfrm>
          <a:off x="10588625" y="631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5" name="テキスト ボックス 464">
          <a:extLst>
            <a:ext uri="{FF2B5EF4-FFF2-40B4-BE49-F238E27FC236}">
              <a16:creationId xmlns:a16="http://schemas.microsoft.com/office/drawing/2014/main" id="{C62D32B2-3AA8-46C8-817B-0DAA565ABB13}"/>
            </a:ext>
          </a:extLst>
        </xdr:cNvPr>
        <xdr:cNvSpPr txBox="1"/>
      </xdr:nvSpPr>
      <xdr:spPr>
        <a:xfrm>
          <a:off x="10242716"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6" name="直線コネクタ 465">
          <a:extLst>
            <a:ext uri="{FF2B5EF4-FFF2-40B4-BE49-F238E27FC236}">
              <a16:creationId xmlns:a16="http://schemas.microsoft.com/office/drawing/2014/main" id="{3AFBD7B7-0D53-468E-81CD-459173F5E2BC}"/>
            </a:ext>
          </a:extLst>
        </xdr:cNvPr>
        <xdr:cNvCxnSpPr/>
      </xdr:nvCxnSpPr>
      <xdr:spPr>
        <a:xfrm>
          <a:off x="10588625" y="598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7" name="テキスト ボックス 466">
          <a:extLst>
            <a:ext uri="{FF2B5EF4-FFF2-40B4-BE49-F238E27FC236}">
              <a16:creationId xmlns:a16="http://schemas.microsoft.com/office/drawing/2014/main" id="{3C9157C6-A187-4B0D-A422-A9C531D71DE2}"/>
            </a:ext>
          </a:extLst>
        </xdr:cNvPr>
        <xdr:cNvSpPr txBox="1"/>
      </xdr:nvSpPr>
      <xdr:spPr>
        <a:xfrm>
          <a:off x="10242716"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68" name="直線コネクタ 467">
          <a:extLst>
            <a:ext uri="{FF2B5EF4-FFF2-40B4-BE49-F238E27FC236}">
              <a16:creationId xmlns:a16="http://schemas.microsoft.com/office/drawing/2014/main" id="{98DDBD03-B7F6-4D1E-B68F-8DF0D242628F}"/>
            </a:ext>
          </a:extLst>
        </xdr:cNvPr>
        <xdr:cNvCxnSpPr/>
      </xdr:nvCxnSpPr>
      <xdr:spPr>
        <a:xfrm>
          <a:off x="10588625" y="566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69" name="テキスト ボックス 468">
          <a:extLst>
            <a:ext uri="{FF2B5EF4-FFF2-40B4-BE49-F238E27FC236}">
              <a16:creationId xmlns:a16="http://schemas.microsoft.com/office/drawing/2014/main" id="{8E05F479-5E91-4C01-9F48-70E902B26438}"/>
            </a:ext>
          </a:extLst>
        </xdr:cNvPr>
        <xdr:cNvSpPr txBox="1"/>
      </xdr:nvSpPr>
      <xdr:spPr>
        <a:xfrm>
          <a:off x="10197646"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0" name="直線コネクタ 469">
          <a:extLst>
            <a:ext uri="{FF2B5EF4-FFF2-40B4-BE49-F238E27FC236}">
              <a16:creationId xmlns:a16="http://schemas.microsoft.com/office/drawing/2014/main" id="{B34E6C81-BA88-423B-B9FD-B51C57D3F9CE}"/>
            </a:ext>
          </a:extLst>
        </xdr:cNvPr>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36FB7F84-5CE7-4ECC-AB00-88A2E80700F0}"/>
            </a:ext>
          </a:extLst>
        </xdr:cNvPr>
        <xdr:cNvSpPr txBox="1"/>
      </xdr:nvSpPr>
      <xdr:spPr>
        <a:xfrm>
          <a:off x="101976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2" name="【一般廃棄物処理施設】&#10;有形固定資産減価償却率グラフ枠">
          <a:extLst>
            <a:ext uri="{FF2B5EF4-FFF2-40B4-BE49-F238E27FC236}">
              <a16:creationId xmlns:a16="http://schemas.microsoft.com/office/drawing/2014/main" id="{8B329745-1B7E-45F9-8620-CCD716723CA8}"/>
            </a:ext>
          </a:extLst>
        </xdr:cNvPr>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97427</xdr:rowOff>
    </xdr:from>
    <xdr:to>
      <xdr:col>85</xdr:col>
      <xdr:colOff>126364</xdr:colOff>
      <xdr:row>42</xdr:row>
      <xdr:rowOff>7620</xdr:rowOff>
    </xdr:to>
    <xdr:cxnSp macro="">
      <xdr:nvCxnSpPr>
        <xdr:cNvPr id="473" name="直線コネクタ 472">
          <a:extLst>
            <a:ext uri="{FF2B5EF4-FFF2-40B4-BE49-F238E27FC236}">
              <a16:creationId xmlns:a16="http://schemas.microsoft.com/office/drawing/2014/main" id="{1EB37095-A5AB-4E3B-8B73-4AB0F73AD535}"/>
            </a:ext>
          </a:extLst>
        </xdr:cNvPr>
        <xdr:cNvCxnSpPr/>
      </xdr:nvCxnSpPr>
      <xdr:spPr>
        <a:xfrm flipV="1">
          <a:off x="13889989" y="575527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11447</xdr:rowOff>
    </xdr:from>
    <xdr:ext cx="340478" cy="259045"/>
    <xdr:sp macro="" textlink="">
      <xdr:nvSpPr>
        <xdr:cNvPr id="474" name="【一般廃棄物処理施設】&#10;有形固定資産減価償却率最小値テキスト">
          <a:extLst>
            <a:ext uri="{FF2B5EF4-FFF2-40B4-BE49-F238E27FC236}">
              <a16:creationId xmlns:a16="http://schemas.microsoft.com/office/drawing/2014/main" id="{7192A830-BF13-40D4-A798-AF29B058EED3}"/>
            </a:ext>
          </a:extLst>
        </xdr:cNvPr>
        <xdr:cNvSpPr txBox="1"/>
      </xdr:nvSpPr>
      <xdr:spPr>
        <a:xfrm>
          <a:off x="13928725" y="72123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xdr:rowOff>
    </xdr:from>
    <xdr:to>
      <xdr:col>86</xdr:col>
      <xdr:colOff>25400</xdr:colOff>
      <xdr:row>42</xdr:row>
      <xdr:rowOff>7620</xdr:rowOff>
    </xdr:to>
    <xdr:cxnSp macro="">
      <xdr:nvCxnSpPr>
        <xdr:cNvPr id="475" name="直線コネクタ 474">
          <a:extLst>
            <a:ext uri="{FF2B5EF4-FFF2-40B4-BE49-F238E27FC236}">
              <a16:creationId xmlns:a16="http://schemas.microsoft.com/office/drawing/2014/main" id="{073EE06A-0DAB-4C76-B6A2-49189CA2891C}"/>
            </a:ext>
          </a:extLst>
        </xdr:cNvPr>
        <xdr:cNvCxnSpPr/>
      </xdr:nvCxnSpPr>
      <xdr:spPr>
        <a:xfrm>
          <a:off x="13801725" y="72085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44104</xdr:rowOff>
    </xdr:from>
    <xdr:ext cx="405111" cy="259045"/>
    <xdr:sp macro="" textlink="">
      <xdr:nvSpPr>
        <xdr:cNvPr id="476" name="【一般廃棄物処理施設】&#10;有形固定資産減価償却率最大値テキスト">
          <a:extLst>
            <a:ext uri="{FF2B5EF4-FFF2-40B4-BE49-F238E27FC236}">
              <a16:creationId xmlns:a16="http://schemas.microsoft.com/office/drawing/2014/main" id="{28D9DDA5-CB68-42B9-B15F-01BF70DDA179}"/>
            </a:ext>
          </a:extLst>
        </xdr:cNvPr>
        <xdr:cNvSpPr txBox="1"/>
      </xdr:nvSpPr>
      <xdr:spPr>
        <a:xfrm>
          <a:off x="13928725" y="5530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97427</xdr:rowOff>
    </xdr:from>
    <xdr:to>
      <xdr:col>86</xdr:col>
      <xdr:colOff>25400</xdr:colOff>
      <xdr:row>33</xdr:row>
      <xdr:rowOff>97427</xdr:rowOff>
    </xdr:to>
    <xdr:cxnSp macro="">
      <xdr:nvCxnSpPr>
        <xdr:cNvPr id="477" name="直線コネクタ 476">
          <a:extLst>
            <a:ext uri="{FF2B5EF4-FFF2-40B4-BE49-F238E27FC236}">
              <a16:creationId xmlns:a16="http://schemas.microsoft.com/office/drawing/2014/main" id="{BF43126B-25BC-4347-9DD2-BB6FFFC501F7}"/>
            </a:ext>
          </a:extLst>
        </xdr:cNvPr>
        <xdr:cNvCxnSpPr/>
      </xdr:nvCxnSpPr>
      <xdr:spPr>
        <a:xfrm>
          <a:off x="13801725" y="575527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111596</xdr:rowOff>
    </xdr:from>
    <xdr:ext cx="405111" cy="259045"/>
    <xdr:sp macro="" textlink="">
      <xdr:nvSpPr>
        <xdr:cNvPr id="478" name="【一般廃棄物処理施設】&#10;有形固定資産減価償却率平均値テキスト">
          <a:extLst>
            <a:ext uri="{FF2B5EF4-FFF2-40B4-BE49-F238E27FC236}">
              <a16:creationId xmlns:a16="http://schemas.microsoft.com/office/drawing/2014/main" id="{032A571B-E27B-4F7A-B984-D74BEEB3D2BE}"/>
            </a:ext>
          </a:extLst>
        </xdr:cNvPr>
        <xdr:cNvSpPr txBox="1"/>
      </xdr:nvSpPr>
      <xdr:spPr>
        <a:xfrm>
          <a:off x="13928725" y="6283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133169</xdr:rowOff>
    </xdr:from>
    <xdr:to>
      <xdr:col>85</xdr:col>
      <xdr:colOff>177800</xdr:colOff>
      <xdr:row>37</xdr:row>
      <xdr:rowOff>63319</xdr:rowOff>
    </xdr:to>
    <xdr:sp macro="" textlink="">
      <xdr:nvSpPr>
        <xdr:cNvPr id="479" name="フローチャート: 判断 478">
          <a:extLst>
            <a:ext uri="{FF2B5EF4-FFF2-40B4-BE49-F238E27FC236}">
              <a16:creationId xmlns:a16="http://schemas.microsoft.com/office/drawing/2014/main" id="{5C545348-6908-494A-9961-269D05AD74F4}"/>
            </a:ext>
          </a:extLst>
        </xdr:cNvPr>
        <xdr:cNvSpPr/>
      </xdr:nvSpPr>
      <xdr:spPr>
        <a:xfrm>
          <a:off x="13839825" y="630536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97246</xdr:rowOff>
    </xdr:from>
    <xdr:to>
      <xdr:col>81</xdr:col>
      <xdr:colOff>101600</xdr:colOff>
      <xdr:row>37</xdr:row>
      <xdr:rowOff>27396</xdr:rowOff>
    </xdr:to>
    <xdr:sp macro="" textlink="">
      <xdr:nvSpPr>
        <xdr:cNvPr id="480" name="フローチャート: 判断 479">
          <a:extLst>
            <a:ext uri="{FF2B5EF4-FFF2-40B4-BE49-F238E27FC236}">
              <a16:creationId xmlns:a16="http://schemas.microsoft.com/office/drawing/2014/main" id="{47E5A6A7-A89C-4E30-99F1-E5D843B5161E}"/>
            </a:ext>
          </a:extLst>
        </xdr:cNvPr>
        <xdr:cNvSpPr/>
      </xdr:nvSpPr>
      <xdr:spPr>
        <a:xfrm>
          <a:off x="13115925" y="626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481" name="フローチャート: 判断 480">
          <a:extLst>
            <a:ext uri="{FF2B5EF4-FFF2-40B4-BE49-F238E27FC236}">
              <a16:creationId xmlns:a16="http://schemas.microsoft.com/office/drawing/2014/main" id="{06B1B692-CB24-4F00-B5F9-C4FE0EDDB83A}"/>
            </a:ext>
          </a:extLst>
        </xdr:cNvPr>
        <xdr:cNvSpPr/>
      </xdr:nvSpPr>
      <xdr:spPr>
        <a:xfrm>
          <a:off x="123698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36830</xdr:rowOff>
    </xdr:from>
    <xdr:to>
      <xdr:col>72</xdr:col>
      <xdr:colOff>38100</xdr:colOff>
      <xdr:row>36</xdr:row>
      <xdr:rowOff>138430</xdr:rowOff>
    </xdr:to>
    <xdr:sp macro="" textlink="">
      <xdr:nvSpPr>
        <xdr:cNvPr id="482" name="フローチャート: 判断 481">
          <a:extLst>
            <a:ext uri="{FF2B5EF4-FFF2-40B4-BE49-F238E27FC236}">
              <a16:creationId xmlns:a16="http://schemas.microsoft.com/office/drawing/2014/main" id="{7FBF9071-AC4D-4958-96B4-CF1ABC71CF9B}"/>
            </a:ext>
          </a:extLst>
        </xdr:cNvPr>
        <xdr:cNvSpPr/>
      </xdr:nvSpPr>
      <xdr:spPr>
        <a:xfrm>
          <a:off x="11623675" y="620903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E1040CB4-34C1-47D6-97AA-F4D2AFA5D98A}"/>
            </a:ext>
          </a:extLst>
        </xdr:cNvPr>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D6279B54-5C75-438D-B9A8-15ED6DC81DEC}"/>
            </a:ext>
          </a:extLst>
        </xdr:cNvPr>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6DA81181-1D50-4AFC-B78D-19743F2D95E6}"/>
            </a:ext>
          </a:extLst>
        </xdr:cNvPr>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DC398EAB-5230-4402-93A1-C6DEAFAA4B3E}"/>
            </a:ext>
          </a:extLst>
        </xdr:cNvPr>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AC51259D-A8B6-4ABC-8DE3-F9C14CD98BAA}"/>
            </a:ext>
          </a:extLst>
        </xdr:cNvPr>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84183</xdr:rowOff>
    </xdr:from>
    <xdr:to>
      <xdr:col>85</xdr:col>
      <xdr:colOff>177800</xdr:colOff>
      <xdr:row>37</xdr:row>
      <xdr:rowOff>14333</xdr:rowOff>
    </xdr:to>
    <xdr:sp macro="" textlink="">
      <xdr:nvSpPr>
        <xdr:cNvPr id="488" name="楕円 487">
          <a:extLst>
            <a:ext uri="{FF2B5EF4-FFF2-40B4-BE49-F238E27FC236}">
              <a16:creationId xmlns:a16="http://schemas.microsoft.com/office/drawing/2014/main" id="{9E85C142-46BC-4D6C-AEDA-6AD18AC8AC15}"/>
            </a:ext>
          </a:extLst>
        </xdr:cNvPr>
        <xdr:cNvSpPr/>
      </xdr:nvSpPr>
      <xdr:spPr>
        <a:xfrm>
          <a:off x="13839825" y="625638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107060</xdr:rowOff>
    </xdr:from>
    <xdr:ext cx="405111" cy="259045"/>
    <xdr:sp macro="" textlink="">
      <xdr:nvSpPr>
        <xdr:cNvPr id="489" name="【一般廃棄物処理施設】&#10;有形固定資産減価償却率該当値テキスト">
          <a:extLst>
            <a:ext uri="{FF2B5EF4-FFF2-40B4-BE49-F238E27FC236}">
              <a16:creationId xmlns:a16="http://schemas.microsoft.com/office/drawing/2014/main" id="{842C4289-4E07-44E3-B9D4-FC80543E969B}"/>
            </a:ext>
          </a:extLst>
        </xdr:cNvPr>
        <xdr:cNvSpPr txBox="1"/>
      </xdr:nvSpPr>
      <xdr:spPr>
        <a:xfrm>
          <a:off x="13928725" y="6107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128270</xdr:rowOff>
    </xdr:from>
    <xdr:to>
      <xdr:col>81</xdr:col>
      <xdr:colOff>101600</xdr:colOff>
      <xdr:row>37</xdr:row>
      <xdr:rowOff>58420</xdr:rowOff>
    </xdr:to>
    <xdr:sp macro="" textlink="">
      <xdr:nvSpPr>
        <xdr:cNvPr id="490" name="楕円 489">
          <a:extLst>
            <a:ext uri="{FF2B5EF4-FFF2-40B4-BE49-F238E27FC236}">
              <a16:creationId xmlns:a16="http://schemas.microsoft.com/office/drawing/2014/main" id="{1AFC8AB0-4846-4F02-9FF5-49DE9E1B53A1}"/>
            </a:ext>
          </a:extLst>
        </xdr:cNvPr>
        <xdr:cNvSpPr/>
      </xdr:nvSpPr>
      <xdr:spPr>
        <a:xfrm>
          <a:off x="13115925"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134983</xdr:rowOff>
    </xdr:from>
    <xdr:to>
      <xdr:col>85</xdr:col>
      <xdr:colOff>127000</xdr:colOff>
      <xdr:row>37</xdr:row>
      <xdr:rowOff>7620</xdr:rowOff>
    </xdr:to>
    <xdr:cxnSp macro="">
      <xdr:nvCxnSpPr>
        <xdr:cNvPr id="491" name="直線コネクタ 490">
          <a:extLst>
            <a:ext uri="{FF2B5EF4-FFF2-40B4-BE49-F238E27FC236}">
              <a16:creationId xmlns:a16="http://schemas.microsoft.com/office/drawing/2014/main" id="{6F2B4661-0451-436E-BF98-0916D4DDC630}"/>
            </a:ext>
          </a:extLst>
        </xdr:cNvPr>
        <xdr:cNvCxnSpPr/>
      </xdr:nvCxnSpPr>
      <xdr:spPr>
        <a:xfrm flipV="1">
          <a:off x="13166725" y="6307183"/>
          <a:ext cx="7239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58057</xdr:rowOff>
    </xdr:from>
    <xdr:to>
      <xdr:col>76</xdr:col>
      <xdr:colOff>165100</xdr:colOff>
      <xdr:row>37</xdr:row>
      <xdr:rowOff>159657</xdr:rowOff>
    </xdr:to>
    <xdr:sp macro="" textlink="">
      <xdr:nvSpPr>
        <xdr:cNvPr id="492" name="楕円 491">
          <a:extLst>
            <a:ext uri="{FF2B5EF4-FFF2-40B4-BE49-F238E27FC236}">
              <a16:creationId xmlns:a16="http://schemas.microsoft.com/office/drawing/2014/main" id="{AC174374-745C-4BC9-9FF0-93A1D9580535}"/>
            </a:ext>
          </a:extLst>
        </xdr:cNvPr>
        <xdr:cNvSpPr/>
      </xdr:nvSpPr>
      <xdr:spPr>
        <a:xfrm>
          <a:off x="12369800" y="640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7620</xdr:rowOff>
    </xdr:from>
    <xdr:to>
      <xdr:col>81</xdr:col>
      <xdr:colOff>50800</xdr:colOff>
      <xdr:row>37</xdr:row>
      <xdr:rowOff>108857</xdr:rowOff>
    </xdr:to>
    <xdr:cxnSp macro="">
      <xdr:nvCxnSpPr>
        <xdr:cNvPr id="493" name="直線コネクタ 492">
          <a:extLst>
            <a:ext uri="{FF2B5EF4-FFF2-40B4-BE49-F238E27FC236}">
              <a16:creationId xmlns:a16="http://schemas.microsoft.com/office/drawing/2014/main" id="{F96ADC27-0DD2-4475-85DE-B52ED534449B}"/>
            </a:ext>
          </a:extLst>
        </xdr:cNvPr>
        <xdr:cNvCxnSpPr/>
      </xdr:nvCxnSpPr>
      <xdr:spPr>
        <a:xfrm flipV="1">
          <a:off x="12420600" y="6351270"/>
          <a:ext cx="746125"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133169</xdr:rowOff>
    </xdr:from>
    <xdr:to>
      <xdr:col>72</xdr:col>
      <xdr:colOff>38100</xdr:colOff>
      <xdr:row>38</xdr:row>
      <xdr:rowOff>63319</xdr:rowOff>
    </xdr:to>
    <xdr:sp macro="" textlink="">
      <xdr:nvSpPr>
        <xdr:cNvPr id="494" name="楕円 493">
          <a:extLst>
            <a:ext uri="{FF2B5EF4-FFF2-40B4-BE49-F238E27FC236}">
              <a16:creationId xmlns:a16="http://schemas.microsoft.com/office/drawing/2014/main" id="{4622D685-3F8D-4727-B0B6-BD96CD76CCDD}"/>
            </a:ext>
          </a:extLst>
        </xdr:cNvPr>
        <xdr:cNvSpPr/>
      </xdr:nvSpPr>
      <xdr:spPr>
        <a:xfrm>
          <a:off x="11623675" y="647681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108857</xdr:rowOff>
    </xdr:from>
    <xdr:to>
      <xdr:col>76</xdr:col>
      <xdr:colOff>114300</xdr:colOff>
      <xdr:row>38</xdr:row>
      <xdr:rowOff>12519</xdr:rowOff>
    </xdr:to>
    <xdr:cxnSp macro="">
      <xdr:nvCxnSpPr>
        <xdr:cNvPr id="495" name="直線コネクタ 494">
          <a:extLst>
            <a:ext uri="{FF2B5EF4-FFF2-40B4-BE49-F238E27FC236}">
              <a16:creationId xmlns:a16="http://schemas.microsoft.com/office/drawing/2014/main" id="{F20A7881-ACF6-45B3-8BCC-06DC48A3F82C}"/>
            </a:ext>
          </a:extLst>
        </xdr:cNvPr>
        <xdr:cNvCxnSpPr/>
      </xdr:nvCxnSpPr>
      <xdr:spPr>
        <a:xfrm flipV="1">
          <a:off x="11655425" y="6452507"/>
          <a:ext cx="765175"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43923</xdr:rowOff>
    </xdr:from>
    <xdr:ext cx="405111" cy="259045"/>
    <xdr:sp macro="" textlink="">
      <xdr:nvSpPr>
        <xdr:cNvPr id="496" name="n_1aveValue【一般廃棄物処理施設】&#10;有形固定資産減価償却率">
          <a:extLst>
            <a:ext uri="{FF2B5EF4-FFF2-40B4-BE49-F238E27FC236}">
              <a16:creationId xmlns:a16="http://schemas.microsoft.com/office/drawing/2014/main" id="{34638315-963B-4DAB-8C84-A10B9E39E27F}"/>
            </a:ext>
          </a:extLst>
        </xdr:cNvPr>
        <xdr:cNvSpPr txBox="1"/>
      </xdr:nvSpPr>
      <xdr:spPr>
        <a:xfrm>
          <a:off x="12980044" y="604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39024</xdr:rowOff>
    </xdr:from>
    <xdr:ext cx="405111" cy="259045"/>
    <xdr:sp macro="" textlink="">
      <xdr:nvSpPr>
        <xdr:cNvPr id="497" name="n_2aveValue【一般廃棄物処理施設】&#10;有形固定資産減価償却率">
          <a:extLst>
            <a:ext uri="{FF2B5EF4-FFF2-40B4-BE49-F238E27FC236}">
              <a16:creationId xmlns:a16="http://schemas.microsoft.com/office/drawing/2014/main" id="{DD124E19-BD05-46D2-8AEE-AB4053CBDB2D}"/>
            </a:ext>
          </a:extLst>
        </xdr:cNvPr>
        <xdr:cNvSpPr txBox="1"/>
      </xdr:nvSpPr>
      <xdr:spPr>
        <a:xfrm>
          <a:off x="12246619"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154957</xdr:rowOff>
    </xdr:from>
    <xdr:ext cx="405111" cy="259045"/>
    <xdr:sp macro="" textlink="">
      <xdr:nvSpPr>
        <xdr:cNvPr id="498" name="n_3aveValue【一般廃棄物処理施設】&#10;有形固定資産減価償却率">
          <a:extLst>
            <a:ext uri="{FF2B5EF4-FFF2-40B4-BE49-F238E27FC236}">
              <a16:creationId xmlns:a16="http://schemas.microsoft.com/office/drawing/2014/main" id="{A95A838A-D2A3-4683-B088-E0A82F7ED550}"/>
            </a:ext>
          </a:extLst>
        </xdr:cNvPr>
        <xdr:cNvSpPr txBox="1"/>
      </xdr:nvSpPr>
      <xdr:spPr>
        <a:xfrm>
          <a:off x="1150049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49547</xdr:rowOff>
    </xdr:from>
    <xdr:ext cx="405111" cy="259045"/>
    <xdr:sp macro="" textlink="">
      <xdr:nvSpPr>
        <xdr:cNvPr id="499" name="n_1mainValue【一般廃棄物処理施設】&#10;有形固定資産減価償却率">
          <a:extLst>
            <a:ext uri="{FF2B5EF4-FFF2-40B4-BE49-F238E27FC236}">
              <a16:creationId xmlns:a16="http://schemas.microsoft.com/office/drawing/2014/main" id="{6F3E275A-1069-4CE4-9BA9-BC5C7229A168}"/>
            </a:ext>
          </a:extLst>
        </xdr:cNvPr>
        <xdr:cNvSpPr txBox="1"/>
      </xdr:nvSpPr>
      <xdr:spPr>
        <a:xfrm>
          <a:off x="129800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150784</xdr:rowOff>
    </xdr:from>
    <xdr:ext cx="405111" cy="259045"/>
    <xdr:sp macro="" textlink="">
      <xdr:nvSpPr>
        <xdr:cNvPr id="500" name="n_2mainValue【一般廃棄物処理施設】&#10;有形固定資産減価償却率">
          <a:extLst>
            <a:ext uri="{FF2B5EF4-FFF2-40B4-BE49-F238E27FC236}">
              <a16:creationId xmlns:a16="http://schemas.microsoft.com/office/drawing/2014/main" id="{58015FE3-F345-45C2-B13D-17C2E9E9128A}"/>
            </a:ext>
          </a:extLst>
        </xdr:cNvPr>
        <xdr:cNvSpPr txBox="1"/>
      </xdr:nvSpPr>
      <xdr:spPr>
        <a:xfrm>
          <a:off x="12246619" y="649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54446</xdr:rowOff>
    </xdr:from>
    <xdr:ext cx="405111" cy="259045"/>
    <xdr:sp macro="" textlink="">
      <xdr:nvSpPr>
        <xdr:cNvPr id="501" name="n_3mainValue【一般廃棄物処理施設】&#10;有形固定資産減価償却率">
          <a:extLst>
            <a:ext uri="{FF2B5EF4-FFF2-40B4-BE49-F238E27FC236}">
              <a16:creationId xmlns:a16="http://schemas.microsoft.com/office/drawing/2014/main" id="{31676AE4-CB49-4E69-9402-5A811F0151D3}"/>
            </a:ext>
          </a:extLst>
        </xdr:cNvPr>
        <xdr:cNvSpPr txBox="1"/>
      </xdr:nvSpPr>
      <xdr:spPr>
        <a:xfrm>
          <a:off x="11500494" y="656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2" name="正方形/長方形 501">
          <a:extLst>
            <a:ext uri="{FF2B5EF4-FFF2-40B4-BE49-F238E27FC236}">
              <a16:creationId xmlns:a16="http://schemas.microsoft.com/office/drawing/2014/main" id="{C070FEB7-1A9E-4649-8B49-87B253377C01}"/>
            </a:ext>
          </a:extLst>
        </xdr:cNvPr>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3" name="正方形/長方形 502">
          <a:extLst>
            <a:ext uri="{FF2B5EF4-FFF2-40B4-BE49-F238E27FC236}">
              <a16:creationId xmlns:a16="http://schemas.microsoft.com/office/drawing/2014/main" id="{C03C528D-77A3-4029-BC90-6DD02C2E6362}"/>
            </a:ext>
          </a:extLst>
        </xdr:cNvPr>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4" name="正方形/長方形 503">
          <a:extLst>
            <a:ext uri="{FF2B5EF4-FFF2-40B4-BE49-F238E27FC236}">
              <a16:creationId xmlns:a16="http://schemas.microsoft.com/office/drawing/2014/main" id="{003F7032-4605-4CB3-A9F7-46AB2EA7A999}"/>
            </a:ext>
          </a:extLst>
        </xdr:cNvPr>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5" name="正方形/長方形 504">
          <a:extLst>
            <a:ext uri="{FF2B5EF4-FFF2-40B4-BE49-F238E27FC236}">
              <a16:creationId xmlns:a16="http://schemas.microsoft.com/office/drawing/2014/main" id="{ED485129-C1E4-4BE1-A2C7-1198243945E0}"/>
            </a:ext>
          </a:extLst>
        </xdr:cNvPr>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6" name="正方形/長方形 505">
          <a:extLst>
            <a:ext uri="{FF2B5EF4-FFF2-40B4-BE49-F238E27FC236}">
              <a16:creationId xmlns:a16="http://schemas.microsoft.com/office/drawing/2014/main" id="{221C9D27-2CE7-43B2-BB2D-DF981C8DB61F}"/>
            </a:ext>
          </a:extLst>
        </xdr:cNvPr>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7" name="正方形/長方形 506">
          <a:extLst>
            <a:ext uri="{FF2B5EF4-FFF2-40B4-BE49-F238E27FC236}">
              <a16:creationId xmlns:a16="http://schemas.microsoft.com/office/drawing/2014/main" id="{F2317145-2D12-4F57-AEEB-A5B3FB98075C}"/>
            </a:ext>
          </a:extLst>
        </xdr:cNvPr>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8" name="正方形/長方形 507">
          <a:extLst>
            <a:ext uri="{FF2B5EF4-FFF2-40B4-BE49-F238E27FC236}">
              <a16:creationId xmlns:a16="http://schemas.microsoft.com/office/drawing/2014/main" id="{8C0CA2B0-D006-4659-9652-426ED10A1A53}"/>
            </a:ext>
          </a:extLst>
        </xdr:cNvPr>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9" name="正方形/長方形 508">
          <a:extLst>
            <a:ext uri="{FF2B5EF4-FFF2-40B4-BE49-F238E27FC236}">
              <a16:creationId xmlns:a16="http://schemas.microsoft.com/office/drawing/2014/main" id="{7A40A939-3680-4F0F-8DAB-F2DEADCEDBAF}"/>
            </a:ext>
          </a:extLst>
        </xdr:cNvPr>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0" name="テキスト ボックス 509">
          <a:extLst>
            <a:ext uri="{FF2B5EF4-FFF2-40B4-BE49-F238E27FC236}">
              <a16:creationId xmlns:a16="http://schemas.microsoft.com/office/drawing/2014/main" id="{69F15B59-CC33-4C77-91B4-CD11626B1043}"/>
            </a:ext>
          </a:extLst>
        </xdr:cNvPr>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1" name="直線コネクタ 510">
          <a:extLst>
            <a:ext uri="{FF2B5EF4-FFF2-40B4-BE49-F238E27FC236}">
              <a16:creationId xmlns:a16="http://schemas.microsoft.com/office/drawing/2014/main" id="{E87A4F48-9A18-4687-BEBD-87D08ADA3899}"/>
            </a:ext>
          </a:extLst>
        </xdr:cNvPr>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12" name="直線コネクタ 511">
          <a:extLst>
            <a:ext uri="{FF2B5EF4-FFF2-40B4-BE49-F238E27FC236}">
              <a16:creationId xmlns:a16="http://schemas.microsoft.com/office/drawing/2014/main" id="{E18143C2-3516-49C7-8DA5-C9243BCD9D40}"/>
            </a:ext>
          </a:extLst>
        </xdr:cNvPr>
        <xdr:cNvCxnSpPr/>
      </xdr:nvCxnSpPr>
      <xdr:spPr>
        <a:xfrm>
          <a:off x="15544800" y="723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13" name="テキスト ボックス 512">
          <a:extLst>
            <a:ext uri="{FF2B5EF4-FFF2-40B4-BE49-F238E27FC236}">
              <a16:creationId xmlns:a16="http://schemas.microsoft.com/office/drawing/2014/main" id="{3F9D0293-A96E-40DA-B16E-19DF4F9632E5}"/>
            </a:ext>
          </a:extLst>
        </xdr:cNvPr>
        <xdr:cNvSpPr txBox="1"/>
      </xdr:nvSpPr>
      <xdr:spPr>
        <a:xfrm>
          <a:off x="1535316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4" name="直線コネクタ 513">
          <a:extLst>
            <a:ext uri="{FF2B5EF4-FFF2-40B4-BE49-F238E27FC236}">
              <a16:creationId xmlns:a16="http://schemas.microsoft.com/office/drawing/2014/main" id="{2CD2F20F-A35A-4337-809F-8131FAD4ED98}"/>
            </a:ext>
          </a:extLst>
        </xdr:cNvPr>
        <xdr:cNvCxnSpPr/>
      </xdr:nvCxnSpPr>
      <xdr:spPr>
        <a:xfrm>
          <a:off x="15544800" y="685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15" name="テキスト ボックス 514">
          <a:extLst>
            <a:ext uri="{FF2B5EF4-FFF2-40B4-BE49-F238E27FC236}">
              <a16:creationId xmlns:a16="http://schemas.microsoft.com/office/drawing/2014/main" id="{3BF721CA-77F6-4C90-914E-1FC8F6E8C4A3}"/>
            </a:ext>
          </a:extLst>
        </xdr:cNvPr>
        <xdr:cNvSpPr txBox="1"/>
      </xdr:nvSpPr>
      <xdr:spPr>
        <a:xfrm>
          <a:off x="15099226"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6" name="直線コネクタ 515">
          <a:extLst>
            <a:ext uri="{FF2B5EF4-FFF2-40B4-BE49-F238E27FC236}">
              <a16:creationId xmlns:a16="http://schemas.microsoft.com/office/drawing/2014/main" id="{3D2194B8-CA7A-4463-B28A-CF14A94134C1}"/>
            </a:ext>
          </a:extLst>
        </xdr:cNvPr>
        <xdr:cNvCxnSpPr/>
      </xdr:nvCxnSpPr>
      <xdr:spPr>
        <a:xfrm>
          <a:off x="15544800" y="647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17" name="テキスト ボックス 516">
          <a:extLst>
            <a:ext uri="{FF2B5EF4-FFF2-40B4-BE49-F238E27FC236}">
              <a16:creationId xmlns:a16="http://schemas.microsoft.com/office/drawing/2014/main" id="{77F587F5-F04C-4BEF-A3FC-F2DE33B0B788}"/>
            </a:ext>
          </a:extLst>
        </xdr:cNvPr>
        <xdr:cNvSpPr txBox="1"/>
      </xdr:nvSpPr>
      <xdr:spPr>
        <a:xfrm>
          <a:off x="150636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18" name="直線コネクタ 517">
          <a:extLst>
            <a:ext uri="{FF2B5EF4-FFF2-40B4-BE49-F238E27FC236}">
              <a16:creationId xmlns:a16="http://schemas.microsoft.com/office/drawing/2014/main" id="{46E7C7DA-436A-4E6F-BC27-384EDA8616BB}"/>
            </a:ext>
          </a:extLst>
        </xdr:cNvPr>
        <xdr:cNvCxnSpPr/>
      </xdr:nvCxnSpPr>
      <xdr:spPr>
        <a:xfrm>
          <a:off x="15544800" y="609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19" name="テキスト ボックス 518">
          <a:extLst>
            <a:ext uri="{FF2B5EF4-FFF2-40B4-BE49-F238E27FC236}">
              <a16:creationId xmlns:a16="http://schemas.microsoft.com/office/drawing/2014/main" id="{82BDE4A5-8C9C-4E4D-982F-59B50E378518}"/>
            </a:ext>
          </a:extLst>
        </xdr:cNvPr>
        <xdr:cNvSpPr txBox="1"/>
      </xdr:nvSpPr>
      <xdr:spPr>
        <a:xfrm>
          <a:off x="150636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0" name="直線コネクタ 519">
          <a:extLst>
            <a:ext uri="{FF2B5EF4-FFF2-40B4-BE49-F238E27FC236}">
              <a16:creationId xmlns:a16="http://schemas.microsoft.com/office/drawing/2014/main" id="{4F466947-8243-4392-9D98-AE14E39094A8}"/>
            </a:ext>
          </a:extLst>
        </xdr:cNvPr>
        <xdr:cNvCxnSpPr/>
      </xdr:nvCxnSpPr>
      <xdr:spPr>
        <a:xfrm>
          <a:off x="15544800" y="571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21" name="テキスト ボックス 520">
          <a:extLst>
            <a:ext uri="{FF2B5EF4-FFF2-40B4-BE49-F238E27FC236}">
              <a16:creationId xmlns:a16="http://schemas.microsoft.com/office/drawing/2014/main" id="{664B2F25-1C0B-44F9-AD36-0DB6461D13AE}"/>
            </a:ext>
          </a:extLst>
        </xdr:cNvPr>
        <xdr:cNvSpPr txBox="1"/>
      </xdr:nvSpPr>
      <xdr:spPr>
        <a:xfrm>
          <a:off x="150636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2" name="直線コネクタ 521">
          <a:extLst>
            <a:ext uri="{FF2B5EF4-FFF2-40B4-BE49-F238E27FC236}">
              <a16:creationId xmlns:a16="http://schemas.microsoft.com/office/drawing/2014/main" id="{A7F4A12F-E1B1-402D-A9A8-A5A1C1BED0D7}"/>
            </a:ext>
          </a:extLst>
        </xdr:cNvPr>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3" name="テキスト ボックス 522">
          <a:extLst>
            <a:ext uri="{FF2B5EF4-FFF2-40B4-BE49-F238E27FC236}">
              <a16:creationId xmlns:a16="http://schemas.microsoft.com/office/drawing/2014/main" id="{2304AE4E-A0BD-4E9D-B689-32D3A3AC37EB}"/>
            </a:ext>
          </a:extLst>
        </xdr:cNvPr>
        <xdr:cNvSpPr txBox="1"/>
      </xdr:nvSpPr>
      <xdr:spPr>
        <a:xfrm>
          <a:off x="150636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4" name="【一般廃棄物処理施設】&#10;一人当たり有形固定資産（償却資産）額グラフ枠">
          <a:extLst>
            <a:ext uri="{FF2B5EF4-FFF2-40B4-BE49-F238E27FC236}">
              <a16:creationId xmlns:a16="http://schemas.microsoft.com/office/drawing/2014/main" id="{81C89777-1D3A-4B75-8A93-5906743D45EC}"/>
            </a:ext>
          </a:extLst>
        </xdr:cNvPr>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156599</xdr:rowOff>
    </xdr:from>
    <xdr:to>
      <xdr:col>116</xdr:col>
      <xdr:colOff>62864</xdr:colOff>
      <xdr:row>42</xdr:row>
      <xdr:rowOff>37498</xdr:rowOff>
    </xdr:to>
    <xdr:cxnSp macro="">
      <xdr:nvCxnSpPr>
        <xdr:cNvPr id="525" name="直線コネクタ 524">
          <a:extLst>
            <a:ext uri="{FF2B5EF4-FFF2-40B4-BE49-F238E27FC236}">
              <a16:creationId xmlns:a16="http://schemas.microsoft.com/office/drawing/2014/main" id="{7FA5B419-249F-4B86-A609-F480BEB26E8F}"/>
            </a:ext>
          </a:extLst>
        </xdr:cNvPr>
        <xdr:cNvCxnSpPr/>
      </xdr:nvCxnSpPr>
      <xdr:spPr>
        <a:xfrm flipV="1">
          <a:off x="18846164" y="5814449"/>
          <a:ext cx="0" cy="1423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41325</xdr:rowOff>
    </xdr:from>
    <xdr:ext cx="313932" cy="259045"/>
    <xdr:sp macro="" textlink="">
      <xdr:nvSpPr>
        <xdr:cNvPr id="526" name="【一般廃棄物処理施設】&#10;一人当たり有形固定資産（償却資産）額最小値テキスト">
          <a:extLst>
            <a:ext uri="{FF2B5EF4-FFF2-40B4-BE49-F238E27FC236}">
              <a16:creationId xmlns:a16="http://schemas.microsoft.com/office/drawing/2014/main" id="{0C9F20C1-F701-4C08-AEA1-0799B6457974}"/>
            </a:ext>
          </a:extLst>
        </xdr:cNvPr>
        <xdr:cNvSpPr txBox="1"/>
      </xdr:nvSpPr>
      <xdr:spPr>
        <a:xfrm>
          <a:off x="18884900" y="7242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37498</xdr:rowOff>
    </xdr:from>
    <xdr:to>
      <xdr:col>116</xdr:col>
      <xdr:colOff>152400</xdr:colOff>
      <xdr:row>42</xdr:row>
      <xdr:rowOff>37498</xdr:rowOff>
    </xdr:to>
    <xdr:cxnSp macro="">
      <xdr:nvCxnSpPr>
        <xdr:cNvPr id="527" name="直線コネクタ 526">
          <a:extLst>
            <a:ext uri="{FF2B5EF4-FFF2-40B4-BE49-F238E27FC236}">
              <a16:creationId xmlns:a16="http://schemas.microsoft.com/office/drawing/2014/main" id="{3A23DC68-A663-4F7E-8CA3-856895213774}"/>
            </a:ext>
          </a:extLst>
        </xdr:cNvPr>
        <xdr:cNvCxnSpPr/>
      </xdr:nvCxnSpPr>
      <xdr:spPr>
        <a:xfrm>
          <a:off x="18786475" y="723839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103276</xdr:rowOff>
    </xdr:from>
    <xdr:ext cx="599010" cy="259045"/>
    <xdr:sp macro="" textlink="">
      <xdr:nvSpPr>
        <xdr:cNvPr id="528" name="【一般廃棄物処理施設】&#10;一人当たり有形固定資産（償却資産）額最大値テキスト">
          <a:extLst>
            <a:ext uri="{FF2B5EF4-FFF2-40B4-BE49-F238E27FC236}">
              <a16:creationId xmlns:a16="http://schemas.microsoft.com/office/drawing/2014/main" id="{580B5BEB-EB74-4324-A67E-C8E0323CD044}"/>
            </a:ext>
          </a:extLst>
        </xdr:cNvPr>
        <xdr:cNvSpPr txBox="1"/>
      </xdr:nvSpPr>
      <xdr:spPr>
        <a:xfrm>
          <a:off x="18884900" y="5589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156599</xdr:rowOff>
    </xdr:from>
    <xdr:to>
      <xdr:col>116</xdr:col>
      <xdr:colOff>152400</xdr:colOff>
      <xdr:row>33</xdr:row>
      <xdr:rowOff>156599</xdr:rowOff>
    </xdr:to>
    <xdr:cxnSp macro="">
      <xdr:nvCxnSpPr>
        <xdr:cNvPr id="529" name="直線コネクタ 528">
          <a:extLst>
            <a:ext uri="{FF2B5EF4-FFF2-40B4-BE49-F238E27FC236}">
              <a16:creationId xmlns:a16="http://schemas.microsoft.com/office/drawing/2014/main" id="{AC129872-E054-4841-A5B7-0BB7F5593DFB}"/>
            </a:ext>
          </a:extLst>
        </xdr:cNvPr>
        <xdr:cNvCxnSpPr/>
      </xdr:nvCxnSpPr>
      <xdr:spPr>
        <a:xfrm>
          <a:off x="18786475" y="581444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6238</xdr:rowOff>
    </xdr:from>
    <xdr:ext cx="534377" cy="259045"/>
    <xdr:sp macro="" textlink="">
      <xdr:nvSpPr>
        <xdr:cNvPr id="530" name="【一般廃棄物処理施設】&#10;一人当たり有形固定資産（償却資産）額平均値テキスト">
          <a:extLst>
            <a:ext uri="{FF2B5EF4-FFF2-40B4-BE49-F238E27FC236}">
              <a16:creationId xmlns:a16="http://schemas.microsoft.com/office/drawing/2014/main" id="{CE8B47B3-8235-4AD3-B2BA-A38E1599F197}"/>
            </a:ext>
          </a:extLst>
        </xdr:cNvPr>
        <xdr:cNvSpPr txBox="1"/>
      </xdr:nvSpPr>
      <xdr:spPr>
        <a:xfrm>
          <a:off x="18884900" y="6521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154811</xdr:rowOff>
    </xdr:from>
    <xdr:to>
      <xdr:col>116</xdr:col>
      <xdr:colOff>114300</xdr:colOff>
      <xdr:row>39</xdr:row>
      <xdr:rowOff>84961</xdr:rowOff>
    </xdr:to>
    <xdr:sp macro="" textlink="">
      <xdr:nvSpPr>
        <xdr:cNvPr id="531" name="フローチャート: 判断 530">
          <a:extLst>
            <a:ext uri="{FF2B5EF4-FFF2-40B4-BE49-F238E27FC236}">
              <a16:creationId xmlns:a16="http://schemas.microsoft.com/office/drawing/2014/main" id="{08E28ACC-D197-4355-B80E-F511CE1DCDC1}"/>
            </a:ext>
          </a:extLst>
        </xdr:cNvPr>
        <xdr:cNvSpPr/>
      </xdr:nvSpPr>
      <xdr:spPr>
        <a:xfrm>
          <a:off x="18796000" y="666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163292</xdr:rowOff>
    </xdr:from>
    <xdr:to>
      <xdr:col>112</xdr:col>
      <xdr:colOff>38100</xdr:colOff>
      <xdr:row>39</xdr:row>
      <xdr:rowOff>93442</xdr:rowOff>
    </xdr:to>
    <xdr:sp macro="" textlink="">
      <xdr:nvSpPr>
        <xdr:cNvPr id="532" name="フローチャート: 判断 531">
          <a:extLst>
            <a:ext uri="{FF2B5EF4-FFF2-40B4-BE49-F238E27FC236}">
              <a16:creationId xmlns:a16="http://schemas.microsoft.com/office/drawing/2014/main" id="{E2153EDE-572E-40C5-A3DA-549DACCAEB18}"/>
            </a:ext>
          </a:extLst>
        </xdr:cNvPr>
        <xdr:cNvSpPr/>
      </xdr:nvSpPr>
      <xdr:spPr>
        <a:xfrm>
          <a:off x="18100675" y="667839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171285</xdr:rowOff>
    </xdr:from>
    <xdr:to>
      <xdr:col>107</xdr:col>
      <xdr:colOff>101600</xdr:colOff>
      <xdr:row>39</xdr:row>
      <xdr:rowOff>101435</xdr:rowOff>
    </xdr:to>
    <xdr:sp macro="" textlink="">
      <xdr:nvSpPr>
        <xdr:cNvPr id="533" name="フローチャート: 判断 532">
          <a:extLst>
            <a:ext uri="{FF2B5EF4-FFF2-40B4-BE49-F238E27FC236}">
              <a16:creationId xmlns:a16="http://schemas.microsoft.com/office/drawing/2014/main" id="{E4D71C47-D96C-4584-8164-13F2943BA950}"/>
            </a:ext>
          </a:extLst>
        </xdr:cNvPr>
        <xdr:cNvSpPr/>
      </xdr:nvSpPr>
      <xdr:spPr>
        <a:xfrm>
          <a:off x="17325975"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47856</xdr:rowOff>
    </xdr:from>
    <xdr:to>
      <xdr:col>102</xdr:col>
      <xdr:colOff>165100</xdr:colOff>
      <xdr:row>39</xdr:row>
      <xdr:rowOff>149456</xdr:rowOff>
    </xdr:to>
    <xdr:sp macro="" textlink="">
      <xdr:nvSpPr>
        <xdr:cNvPr id="534" name="フローチャート: 判断 533">
          <a:extLst>
            <a:ext uri="{FF2B5EF4-FFF2-40B4-BE49-F238E27FC236}">
              <a16:creationId xmlns:a16="http://schemas.microsoft.com/office/drawing/2014/main" id="{DAE90910-7AE3-412A-A668-0D9CB44DE5F6}"/>
            </a:ext>
          </a:extLst>
        </xdr:cNvPr>
        <xdr:cNvSpPr/>
      </xdr:nvSpPr>
      <xdr:spPr>
        <a:xfrm>
          <a:off x="1657985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4A3D9F0C-6967-47F6-8AB6-D00B9927D263}"/>
            </a:ext>
          </a:extLst>
        </xdr:cNvPr>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75FE7EAF-51BC-4AC9-95F7-DAB625276BE0}"/>
            </a:ext>
          </a:extLst>
        </xdr:cNvPr>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9CE41D1B-C212-4CDA-B27A-8B1E360C9513}"/>
            </a:ext>
          </a:extLst>
        </xdr:cNvPr>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F5B6125A-EA7F-4F6C-A0A5-B338A6044212}"/>
            </a:ext>
          </a:extLst>
        </xdr:cNvPr>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9" name="テキスト ボックス 538">
          <a:extLst>
            <a:ext uri="{FF2B5EF4-FFF2-40B4-BE49-F238E27FC236}">
              <a16:creationId xmlns:a16="http://schemas.microsoft.com/office/drawing/2014/main" id="{A13434D1-AA1F-48A2-8734-2F18683DD9F3}"/>
            </a:ext>
          </a:extLst>
        </xdr:cNvPr>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103048</xdr:rowOff>
    </xdr:from>
    <xdr:to>
      <xdr:col>116</xdr:col>
      <xdr:colOff>114300</xdr:colOff>
      <xdr:row>40</xdr:row>
      <xdr:rowOff>33198</xdr:rowOff>
    </xdr:to>
    <xdr:sp macro="" textlink="">
      <xdr:nvSpPr>
        <xdr:cNvPr id="540" name="楕円 539">
          <a:extLst>
            <a:ext uri="{FF2B5EF4-FFF2-40B4-BE49-F238E27FC236}">
              <a16:creationId xmlns:a16="http://schemas.microsoft.com/office/drawing/2014/main" id="{083F6E05-2489-4C62-B4B9-5D4893750CE0}"/>
            </a:ext>
          </a:extLst>
        </xdr:cNvPr>
        <xdr:cNvSpPr/>
      </xdr:nvSpPr>
      <xdr:spPr>
        <a:xfrm>
          <a:off x="18796000" y="6789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81475</xdr:rowOff>
    </xdr:from>
    <xdr:ext cx="534377" cy="259045"/>
    <xdr:sp macro="" textlink="">
      <xdr:nvSpPr>
        <xdr:cNvPr id="541" name="【一般廃棄物処理施設】&#10;一人当たり有形固定資産（償却資産）額該当値テキスト">
          <a:extLst>
            <a:ext uri="{FF2B5EF4-FFF2-40B4-BE49-F238E27FC236}">
              <a16:creationId xmlns:a16="http://schemas.microsoft.com/office/drawing/2014/main" id="{9BA67552-F597-4305-A3B9-12DBF19F71FE}"/>
            </a:ext>
          </a:extLst>
        </xdr:cNvPr>
        <xdr:cNvSpPr txBox="1"/>
      </xdr:nvSpPr>
      <xdr:spPr>
        <a:xfrm>
          <a:off x="18884900" y="6768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80280</xdr:rowOff>
    </xdr:from>
    <xdr:to>
      <xdr:col>112</xdr:col>
      <xdr:colOff>38100</xdr:colOff>
      <xdr:row>40</xdr:row>
      <xdr:rowOff>10430</xdr:rowOff>
    </xdr:to>
    <xdr:sp macro="" textlink="">
      <xdr:nvSpPr>
        <xdr:cNvPr id="542" name="楕円 541">
          <a:extLst>
            <a:ext uri="{FF2B5EF4-FFF2-40B4-BE49-F238E27FC236}">
              <a16:creationId xmlns:a16="http://schemas.microsoft.com/office/drawing/2014/main" id="{53161597-B87D-421D-AA6C-E50A097496F9}"/>
            </a:ext>
          </a:extLst>
        </xdr:cNvPr>
        <xdr:cNvSpPr/>
      </xdr:nvSpPr>
      <xdr:spPr>
        <a:xfrm>
          <a:off x="18100675" y="676683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131080</xdr:rowOff>
    </xdr:from>
    <xdr:to>
      <xdr:col>116</xdr:col>
      <xdr:colOff>63500</xdr:colOff>
      <xdr:row>39</xdr:row>
      <xdr:rowOff>153848</xdr:rowOff>
    </xdr:to>
    <xdr:cxnSp macro="">
      <xdr:nvCxnSpPr>
        <xdr:cNvPr id="543" name="直線コネクタ 542">
          <a:extLst>
            <a:ext uri="{FF2B5EF4-FFF2-40B4-BE49-F238E27FC236}">
              <a16:creationId xmlns:a16="http://schemas.microsoft.com/office/drawing/2014/main" id="{B5FFAC94-E14B-4865-B28D-069C4E3E0844}"/>
            </a:ext>
          </a:extLst>
        </xdr:cNvPr>
        <xdr:cNvCxnSpPr/>
      </xdr:nvCxnSpPr>
      <xdr:spPr>
        <a:xfrm>
          <a:off x="18132425" y="6817630"/>
          <a:ext cx="714375" cy="2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163131</xdr:rowOff>
    </xdr:from>
    <xdr:to>
      <xdr:col>107</xdr:col>
      <xdr:colOff>101600</xdr:colOff>
      <xdr:row>39</xdr:row>
      <xdr:rowOff>93281</xdr:rowOff>
    </xdr:to>
    <xdr:sp macro="" textlink="">
      <xdr:nvSpPr>
        <xdr:cNvPr id="544" name="楕円 543">
          <a:extLst>
            <a:ext uri="{FF2B5EF4-FFF2-40B4-BE49-F238E27FC236}">
              <a16:creationId xmlns:a16="http://schemas.microsoft.com/office/drawing/2014/main" id="{A775947B-B619-4FE2-AFF8-DA08F4767252}"/>
            </a:ext>
          </a:extLst>
        </xdr:cNvPr>
        <xdr:cNvSpPr/>
      </xdr:nvSpPr>
      <xdr:spPr>
        <a:xfrm>
          <a:off x="17325975" y="667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42481</xdr:rowOff>
    </xdr:from>
    <xdr:to>
      <xdr:col>111</xdr:col>
      <xdr:colOff>177800</xdr:colOff>
      <xdr:row>39</xdr:row>
      <xdr:rowOff>131080</xdr:rowOff>
    </xdr:to>
    <xdr:cxnSp macro="">
      <xdr:nvCxnSpPr>
        <xdr:cNvPr id="545" name="直線コネクタ 544">
          <a:extLst>
            <a:ext uri="{FF2B5EF4-FFF2-40B4-BE49-F238E27FC236}">
              <a16:creationId xmlns:a16="http://schemas.microsoft.com/office/drawing/2014/main" id="{EC3D7A1A-E2F2-4D7B-B532-19C2D317F78C}"/>
            </a:ext>
          </a:extLst>
        </xdr:cNvPr>
        <xdr:cNvCxnSpPr/>
      </xdr:nvCxnSpPr>
      <xdr:spPr>
        <a:xfrm>
          <a:off x="17376775" y="6729031"/>
          <a:ext cx="755650" cy="88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93317</xdr:rowOff>
    </xdr:from>
    <xdr:to>
      <xdr:col>102</xdr:col>
      <xdr:colOff>165100</xdr:colOff>
      <xdr:row>40</xdr:row>
      <xdr:rowOff>23467</xdr:rowOff>
    </xdr:to>
    <xdr:sp macro="" textlink="">
      <xdr:nvSpPr>
        <xdr:cNvPr id="546" name="楕円 545">
          <a:extLst>
            <a:ext uri="{FF2B5EF4-FFF2-40B4-BE49-F238E27FC236}">
              <a16:creationId xmlns:a16="http://schemas.microsoft.com/office/drawing/2014/main" id="{2F98DA7D-4FE6-4E74-BB27-2DEF3A328A58}"/>
            </a:ext>
          </a:extLst>
        </xdr:cNvPr>
        <xdr:cNvSpPr/>
      </xdr:nvSpPr>
      <xdr:spPr>
        <a:xfrm>
          <a:off x="16579850" y="677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42481</xdr:rowOff>
    </xdr:from>
    <xdr:to>
      <xdr:col>107</xdr:col>
      <xdr:colOff>50800</xdr:colOff>
      <xdr:row>39</xdr:row>
      <xdr:rowOff>144117</xdr:rowOff>
    </xdr:to>
    <xdr:cxnSp macro="">
      <xdr:nvCxnSpPr>
        <xdr:cNvPr id="547" name="直線コネクタ 546">
          <a:extLst>
            <a:ext uri="{FF2B5EF4-FFF2-40B4-BE49-F238E27FC236}">
              <a16:creationId xmlns:a16="http://schemas.microsoft.com/office/drawing/2014/main" id="{DFBF3812-5ABE-455B-B753-694330365A38}"/>
            </a:ext>
          </a:extLst>
        </xdr:cNvPr>
        <xdr:cNvCxnSpPr/>
      </xdr:nvCxnSpPr>
      <xdr:spPr>
        <a:xfrm flipV="1">
          <a:off x="16630650" y="6729031"/>
          <a:ext cx="746125" cy="101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109969</xdr:rowOff>
    </xdr:from>
    <xdr:ext cx="534377" cy="259045"/>
    <xdr:sp macro="" textlink="">
      <xdr:nvSpPr>
        <xdr:cNvPr id="548" name="n_1aveValue【一般廃棄物処理施設】&#10;一人当たり有形固定資産（償却資産）額">
          <a:extLst>
            <a:ext uri="{FF2B5EF4-FFF2-40B4-BE49-F238E27FC236}">
              <a16:creationId xmlns:a16="http://schemas.microsoft.com/office/drawing/2014/main" id="{61B50596-A271-4358-83F8-684E8EBA6874}"/>
            </a:ext>
          </a:extLst>
        </xdr:cNvPr>
        <xdr:cNvSpPr txBox="1"/>
      </xdr:nvSpPr>
      <xdr:spPr>
        <a:xfrm>
          <a:off x="17900161" y="645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92562</xdr:rowOff>
    </xdr:from>
    <xdr:ext cx="534377" cy="259045"/>
    <xdr:sp macro="" textlink="">
      <xdr:nvSpPr>
        <xdr:cNvPr id="549" name="n_2aveValue【一般廃棄物処理施設】&#10;一人当たり有形固定資産（償却資産）額">
          <a:extLst>
            <a:ext uri="{FF2B5EF4-FFF2-40B4-BE49-F238E27FC236}">
              <a16:creationId xmlns:a16="http://schemas.microsoft.com/office/drawing/2014/main" id="{317A5BD5-6498-453F-865F-8FBB93D13747}"/>
            </a:ext>
          </a:extLst>
        </xdr:cNvPr>
        <xdr:cNvSpPr txBox="1"/>
      </xdr:nvSpPr>
      <xdr:spPr>
        <a:xfrm>
          <a:off x="17166736" y="677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165983</xdr:rowOff>
    </xdr:from>
    <xdr:ext cx="534377" cy="259045"/>
    <xdr:sp macro="" textlink="">
      <xdr:nvSpPr>
        <xdr:cNvPr id="550" name="n_3aveValue【一般廃棄物処理施設】&#10;一人当たり有形固定資産（償却資産）額">
          <a:extLst>
            <a:ext uri="{FF2B5EF4-FFF2-40B4-BE49-F238E27FC236}">
              <a16:creationId xmlns:a16="http://schemas.microsoft.com/office/drawing/2014/main" id="{0D706639-4C73-438D-95C8-33131ACA4A7F}"/>
            </a:ext>
          </a:extLst>
        </xdr:cNvPr>
        <xdr:cNvSpPr txBox="1"/>
      </xdr:nvSpPr>
      <xdr:spPr>
        <a:xfrm>
          <a:off x="16392036" y="65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1557</xdr:rowOff>
    </xdr:from>
    <xdr:ext cx="534377" cy="259045"/>
    <xdr:sp macro="" textlink="">
      <xdr:nvSpPr>
        <xdr:cNvPr id="551" name="n_1mainValue【一般廃棄物処理施設】&#10;一人当たり有形固定資産（償却資産）額">
          <a:extLst>
            <a:ext uri="{FF2B5EF4-FFF2-40B4-BE49-F238E27FC236}">
              <a16:creationId xmlns:a16="http://schemas.microsoft.com/office/drawing/2014/main" id="{8C33DF71-0173-4789-A58D-64567810D9DA}"/>
            </a:ext>
          </a:extLst>
        </xdr:cNvPr>
        <xdr:cNvSpPr txBox="1"/>
      </xdr:nvSpPr>
      <xdr:spPr>
        <a:xfrm>
          <a:off x="17900161" y="685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109809</xdr:rowOff>
    </xdr:from>
    <xdr:ext cx="534377" cy="259045"/>
    <xdr:sp macro="" textlink="">
      <xdr:nvSpPr>
        <xdr:cNvPr id="552" name="n_2mainValue【一般廃棄物処理施設】&#10;一人当たり有形固定資産（償却資産）額">
          <a:extLst>
            <a:ext uri="{FF2B5EF4-FFF2-40B4-BE49-F238E27FC236}">
              <a16:creationId xmlns:a16="http://schemas.microsoft.com/office/drawing/2014/main" id="{9B514BAC-7B62-47EC-91E4-F7C361C6D620}"/>
            </a:ext>
          </a:extLst>
        </xdr:cNvPr>
        <xdr:cNvSpPr txBox="1"/>
      </xdr:nvSpPr>
      <xdr:spPr>
        <a:xfrm>
          <a:off x="17166736" y="645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14594</xdr:rowOff>
    </xdr:from>
    <xdr:ext cx="534377" cy="259045"/>
    <xdr:sp macro="" textlink="">
      <xdr:nvSpPr>
        <xdr:cNvPr id="553" name="n_3mainValue【一般廃棄物処理施設】&#10;一人当たり有形固定資産（償却資産）額">
          <a:extLst>
            <a:ext uri="{FF2B5EF4-FFF2-40B4-BE49-F238E27FC236}">
              <a16:creationId xmlns:a16="http://schemas.microsoft.com/office/drawing/2014/main" id="{870217BD-7382-48B1-B7EF-BCB17B1F5CF1}"/>
            </a:ext>
          </a:extLst>
        </xdr:cNvPr>
        <xdr:cNvSpPr txBox="1"/>
      </xdr:nvSpPr>
      <xdr:spPr>
        <a:xfrm>
          <a:off x="16392036" y="687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4" name="正方形/長方形 553">
          <a:extLst>
            <a:ext uri="{FF2B5EF4-FFF2-40B4-BE49-F238E27FC236}">
              <a16:creationId xmlns:a16="http://schemas.microsoft.com/office/drawing/2014/main" id="{4424880B-7BC0-4F2E-B102-FD74806724EA}"/>
            </a:ext>
          </a:extLst>
        </xdr:cNvPr>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5" name="正方形/長方形 554">
          <a:extLst>
            <a:ext uri="{FF2B5EF4-FFF2-40B4-BE49-F238E27FC236}">
              <a16:creationId xmlns:a16="http://schemas.microsoft.com/office/drawing/2014/main" id="{7050E28C-45E4-446D-983D-DD8BA88A9418}"/>
            </a:ext>
          </a:extLst>
        </xdr:cNvPr>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6" name="正方形/長方形 555">
          <a:extLst>
            <a:ext uri="{FF2B5EF4-FFF2-40B4-BE49-F238E27FC236}">
              <a16:creationId xmlns:a16="http://schemas.microsoft.com/office/drawing/2014/main" id="{1D61D013-9CF4-46A5-8D3E-F1AADCB95A5F}"/>
            </a:ext>
          </a:extLst>
        </xdr:cNvPr>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7" name="正方形/長方形 556">
          <a:extLst>
            <a:ext uri="{FF2B5EF4-FFF2-40B4-BE49-F238E27FC236}">
              <a16:creationId xmlns:a16="http://schemas.microsoft.com/office/drawing/2014/main" id="{176083F7-476E-4BA3-ACF8-271E86939960}"/>
            </a:ext>
          </a:extLst>
        </xdr:cNvPr>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8" name="正方形/長方形 557">
          <a:extLst>
            <a:ext uri="{FF2B5EF4-FFF2-40B4-BE49-F238E27FC236}">
              <a16:creationId xmlns:a16="http://schemas.microsoft.com/office/drawing/2014/main" id="{355796A9-38A9-423A-A991-617355E8CA36}"/>
            </a:ext>
          </a:extLst>
        </xdr:cNvPr>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9" name="正方形/長方形 558">
          <a:extLst>
            <a:ext uri="{FF2B5EF4-FFF2-40B4-BE49-F238E27FC236}">
              <a16:creationId xmlns:a16="http://schemas.microsoft.com/office/drawing/2014/main" id="{86F5C500-C996-44BB-82F1-4C6C0D024CE0}"/>
            </a:ext>
          </a:extLst>
        </xdr:cNvPr>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0" name="正方形/長方形 559">
          <a:extLst>
            <a:ext uri="{FF2B5EF4-FFF2-40B4-BE49-F238E27FC236}">
              <a16:creationId xmlns:a16="http://schemas.microsoft.com/office/drawing/2014/main" id="{19F0E498-1A4C-4EF8-B78C-D02F27D5EE7E}"/>
            </a:ext>
          </a:extLst>
        </xdr:cNvPr>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1" name="正方形/長方形 560">
          <a:extLst>
            <a:ext uri="{FF2B5EF4-FFF2-40B4-BE49-F238E27FC236}">
              <a16:creationId xmlns:a16="http://schemas.microsoft.com/office/drawing/2014/main" id="{6123ACB9-5249-4BCB-B40D-59CFF87FC4C9}"/>
            </a:ext>
          </a:extLst>
        </xdr:cNvPr>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2" name="テキスト ボックス 561">
          <a:extLst>
            <a:ext uri="{FF2B5EF4-FFF2-40B4-BE49-F238E27FC236}">
              <a16:creationId xmlns:a16="http://schemas.microsoft.com/office/drawing/2014/main" id="{B4B3741E-ADB8-42D3-8FF4-76EA115C29DA}"/>
            </a:ext>
          </a:extLst>
        </xdr:cNvPr>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3" name="直線コネクタ 562">
          <a:extLst>
            <a:ext uri="{FF2B5EF4-FFF2-40B4-BE49-F238E27FC236}">
              <a16:creationId xmlns:a16="http://schemas.microsoft.com/office/drawing/2014/main" id="{E7195AA6-2CA8-4973-9D36-C307BDC95819}"/>
            </a:ext>
          </a:extLst>
        </xdr:cNvPr>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64" name="直線コネクタ 563">
          <a:extLst>
            <a:ext uri="{FF2B5EF4-FFF2-40B4-BE49-F238E27FC236}">
              <a16:creationId xmlns:a16="http://schemas.microsoft.com/office/drawing/2014/main" id="{10F353E8-C352-444D-B6A4-28DA8B6C0FEE}"/>
            </a:ext>
          </a:extLst>
        </xdr:cNvPr>
        <xdr:cNvCxnSpPr/>
      </xdr:nvCxnSpPr>
      <xdr:spPr>
        <a:xfrm>
          <a:off x="10588625" y="1110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65" name="テキスト ボックス 564">
          <a:extLst>
            <a:ext uri="{FF2B5EF4-FFF2-40B4-BE49-F238E27FC236}">
              <a16:creationId xmlns:a16="http://schemas.microsoft.com/office/drawing/2014/main" id="{6AFB429D-93A3-404E-94FC-31553F3E63C7}"/>
            </a:ext>
          </a:extLst>
        </xdr:cNvPr>
        <xdr:cNvSpPr txBox="1"/>
      </xdr:nvSpPr>
      <xdr:spPr>
        <a:xfrm>
          <a:off x="10306836"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66" name="直線コネクタ 565">
          <a:extLst>
            <a:ext uri="{FF2B5EF4-FFF2-40B4-BE49-F238E27FC236}">
              <a16:creationId xmlns:a16="http://schemas.microsoft.com/office/drawing/2014/main" id="{35B0B33C-D4B5-4C39-BAEA-B36B42507EA2}"/>
            </a:ext>
          </a:extLst>
        </xdr:cNvPr>
        <xdr:cNvCxnSpPr/>
      </xdr:nvCxnSpPr>
      <xdr:spPr>
        <a:xfrm>
          <a:off x="10588625" y="1077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67" name="テキスト ボックス 566">
          <a:extLst>
            <a:ext uri="{FF2B5EF4-FFF2-40B4-BE49-F238E27FC236}">
              <a16:creationId xmlns:a16="http://schemas.microsoft.com/office/drawing/2014/main" id="{F1DA0DB8-29EA-478D-ACC0-53F08E28886C}"/>
            </a:ext>
          </a:extLst>
        </xdr:cNvPr>
        <xdr:cNvSpPr txBox="1"/>
      </xdr:nvSpPr>
      <xdr:spPr>
        <a:xfrm>
          <a:off x="10242716"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68" name="直線コネクタ 567">
          <a:extLst>
            <a:ext uri="{FF2B5EF4-FFF2-40B4-BE49-F238E27FC236}">
              <a16:creationId xmlns:a16="http://schemas.microsoft.com/office/drawing/2014/main" id="{FE048AFF-DF6E-43B8-96BE-E0349C75AD87}"/>
            </a:ext>
          </a:extLst>
        </xdr:cNvPr>
        <xdr:cNvCxnSpPr/>
      </xdr:nvCxnSpPr>
      <xdr:spPr>
        <a:xfrm>
          <a:off x="10588625" y="1045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69" name="テキスト ボックス 568">
          <a:extLst>
            <a:ext uri="{FF2B5EF4-FFF2-40B4-BE49-F238E27FC236}">
              <a16:creationId xmlns:a16="http://schemas.microsoft.com/office/drawing/2014/main" id="{FB1C84BB-8DB5-4B6D-BE2B-7B5B6C82CCD2}"/>
            </a:ext>
          </a:extLst>
        </xdr:cNvPr>
        <xdr:cNvSpPr txBox="1"/>
      </xdr:nvSpPr>
      <xdr:spPr>
        <a:xfrm>
          <a:off x="10242716"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70" name="直線コネクタ 569">
          <a:extLst>
            <a:ext uri="{FF2B5EF4-FFF2-40B4-BE49-F238E27FC236}">
              <a16:creationId xmlns:a16="http://schemas.microsoft.com/office/drawing/2014/main" id="{9DCB18CC-6E51-424E-A158-36C783152998}"/>
            </a:ext>
          </a:extLst>
        </xdr:cNvPr>
        <xdr:cNvCxnSpPr/>
      </xdr:nvCxnSpPr>
      <xdr:spPr>
        <a:xfrm>
          <a:off x="10588625" y="1012371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71" name="テキスト ボックス 570">
          <a:extLst>
            <a:ext uri="{FF2B5EF4-FFF2-40B4-BE49-F238E27FC236}">
              <a16:creationId xmlns:a16="http://schemas.microsoft.com/office/drawing/2014/main" id="{A4D5E1AF-79CC-4297-BF9D-5E843507D700}"/>
            </a:ext>
          </a:extLst>
        </xdr:cNvPr>
        <xdr:cNvSpPr txBox="1"/>
      </xdr:nvSpPr>
      <xdr:spPr>
        <a:xfrm>
          <a:off x="10242716"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2" name="直線コネクタ 571">
          <a:extLst>
            <a:ext uri="{FF2B5EF4-FFF2-40B4-BE49-F238E27FC236}">
              <a16:creationId xmlns:a16="http://schemas.microsoft.com/office/drawing/2014/main" id="{44EA56D9-F295-4A38-962E-573953813324}"/>
            </a:ext>
          </a:extLst>
        </xdr:cNvPr>
        <xdr:cNvCxnSpPr/>
      </xdr:nvCxnSpPr>
      <xdr:spPr>
        <a:xfrm>
          <a:off x="10588625" y="979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3" name="テキスト ボックス 572">
          <a:extLst>
            <a:ext uri="{FF2B5EF4-FFF2-40B4-BE49-F238E27FC236}">
              <a16:creationId xmlns:a16="http://schemas.microsoft.com/office/drawing/2014/main" id="{6808F60C-0AAB-4285-95EB-80FBF5BF446C}"/>
            </a:ext>
          </a:extLst>
        </xdr:cNvPr>
        <xdr:cNvSpPr txBox="1"/>
      </xdr:nvSpPr>
      <xdr:spPr>
        <a:xfrm>
          <a:off x="10242716"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4" name="直線コネクタ 573">
          <a:extLst>
            <a:ext uri="{FF2B5EF4-FFF2-40B4-BE49-F238E27FC236}">
              <a16:creationId xmlns:a16="http://schemas.microsoft.com/office/drawing/2014/main" id="{AF367B42-3F0F-43A9-BBBC-0BA8BF2386B7}"/>
            </a:ext>
          </a:extLst>
        </xdr:cNvPr>
        <xdr:cNvCxnSpPr/>
      </xdr:nvCxnSpPr>
      <xdr:spPr>
        <a:xfrm>
          <a:off x="10588625" y="947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75" name="テキスト ボックス 574">
          <a:extLst>
            <a:ext uri="{FF2B5EF4-FFF2-40B4-BE49-F238E27FC236}">
              <a16:creationId xmlns:a16="http://schemas.microsoft.com/office/drawing/2014/main" id="{D4350FF6-5D8E-4D5C-8257-C649277F270E}"/>
            </a:ext>
          </a:extLst>
        </xdr:cNvPr>
        <xdr:cNvSpPr txBox="1"/>
      </xdr:nvSpPr>
      <xdr:spPr>
        <a:xfrm>
          <a:off x="10197646"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6" name="直線コネクタ 575">
          <a:extLst>
            <a:ext uri="{FF2B5EF4-FFF2-40B4-BE49-F238E27FC236}">
              <a16:creationId xmlns:a16="http://schemas.microsoft.com/office/drawing/2014/main" id="{8B8062A1-0A58-4363-A71B-7BEC12CCA8FB}"/>
            </a:ext>
          </a:extLst>
        </xdr:cNvPr>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7" name="テキスト ボックス 576">
          <a:extLst>
            <a:ext uri="{FF2B5EF4-FFF2-40B4-BE49-F238E27FC236}">
              <a16:creationId xmlns:a16="http://schemas.microsoft.com/office/drawing/2014/main" id="{805B380C-40F0-4DB4-B6EA-3441886EF141}"/>
            </a:ext>
          </a:extLst>
        </xdr:cNvPr>
        <xdr:cNvSpPr txBox="1"/>
      </xdr:nvSpPr>
      <xdr:spPr>
        <a:xfrm>
          <a:off x="101976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8" name="【保健センター・保健所】&#10;有形固定資産減価償却率グラフ枠">
          <a:extLst>
            <a:ext uri="{FF2B5EF4-FFF2-40B4-BE49-F238E27FC236}">
              <a16:creationId xmlns:a16="http://schemas.microsoft.com/office/drawing/2014/main" id="{7425D788-DEA1-4C76-BAAA-E5EB6E008538}"/>
            </a:ext>
          </a:extLst>
        </xdr:cNvPr>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96338</xdr:rowOff>
    </xdr:from>
    <xdr:to>
      <xdr:col>85</xdr:col>
      <xdr:colOff>126364</xdr:colOff>
      <xdr:row>63</xdr:row>
      <xdr:rowOff>150223</xdr:rowOff>
    </xdr:to>
    <xdr:cxnSp macro="">
      <xdr:nvCxnSpPr>
        <xdr:cNvPr id="579" name="直線コネクタ 578">
          <a:extLst>
            <a:ext uri="{FF2B5EF4-FFF2-40B4-BE49-F238E27FC236}">
              <a16:creationId xmlns:a16="http://schemas.microsoft.com/office/drawing/2014/main" id="{DAD7ABF2-1A6C-4CF4-B286-405546C7E25B}"/>
            </a:ext>
          </a:extLst>
        </xdr:cNvPr>
        <xdr:cNvCxnSpPr/>
      </xdr:nvCxnSpPr>
      <xdr:spPr>
        <a:xfrm flipV="1">
          <a:off x="13889989" y="9526088"/>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580" name="【保健センター・保健所】&#10;有形固定資産減価償却率最小値テキスト">
          <a:extLst>
            <a:ext uri="{FF2B5EF4-FFF2-40B4-BE49-F238E27FC236}">
              <a16:creationId xmlns:a16="http://schemas.microsoft.com/office/drawing/2014/main" id="{B8AC841B-9D69-4D55-A85A-3409E83BBEEF}"/>
            </a:ext>
          </a:extLst>
        </xdr:cNvPr>
        <xdr:cNvSpPr txBox="1"/>
      </xdr:nvSpPr>
      <xdr:spPr>
        <a:xfrm>
          <a:off x="13928725"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581" name="直線コネクタ 580">
          <a:extLst>
            <a:ext uri="{FF2B5EF4-FFF2-40B4-BE49-F238E27FC236}">
              <a16:creationId xmlns:a16="http://schemas.microsoft.com/office/drawing/2014/main" id="{74AE900E-78B9-4079-86C0-45F556EF892E}"/>
            </a:ext>
          </a:extLst>
        </xdr:cNvPr>
        <xdr:cNvCxnSpPr/>
      </xdr:nvCxnSpPr>
      <xdr:spPr>
        <a:xfrm>
          <a:off x="13801725" y="1095157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43015</xdr:rowOff>
    </xdr:from>
    <xdr:ext cx="405111" cy="259045"/>
    <xdr:sp macro="" textlink="">
      <xdr:nvSpPr>
        <xdr:cNvPr id="582" name="【保健センター・保健所】&#10;有形固定資産減価償却率最大値テキスト">
          <a:extLst>
            <a:ext uri="{FF2B5EF4-FFF2-40B4-BE49-F238E27FC236}">
              <a16:creationId xmlns:a16="http://schemas.microsoft.com/office/drawing/2014/main" id="{30D7C006-A423-432F-8A29-C6000DBB66E1}"/>
            </a:ext>
          </a:extLst>
        </xdr:cNvPr>
        <xdr:cNvSpPr txBox="1"/>
      </xdr:nvSpPr>
      <xdr:spPr>
        <a:xfrm>
          <a:off x="13928725" y="930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96338</xdr:rowOff>
    </xdr:from>
    <xdr:to>
      <xdr:col>86</xdr:col>
      <xdr:colOff>25400</xdr:colOff>
      <xdr:row>55</xdr:row>
      <xdr:rowOff>96338</xdr:rowOff>
    </xdr:to>
    <xdr:cxnSp macro="">
      <xdr:nvCxnSpPr>
        <xdr:cNvPr id="583" name="直線コネクタ 582">
          <a:extLst>
            <a:ext uri="{FF2B5EF4-FFF2-40B4-BE49-F238E27FC236}">
              <a16:creationId xmlns:a16="http://schemas.microsoft.com/office/drawing/2014/main" id="{332FBCF0-6C47-4F48-830A-92E24819BB4C}"/>
            </a:ext>
          </a:extLst>
        </xdr:cNvPr>
        <xdr:cNvCxnSpPr/>
      </xdr:nvCxnSpPr>
      <xdr:spPr>
        <a:xfrm>
          <a:off x="13801725" y="952608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95811</xdr:rowOff>
    </xdr:from>
    <xdr:ext cx="405111" cy="259045"/>
    <xdr:sp macro="" textlink="">
      <xdr:nvSpPr>
        <xdr:cNvPr id="584" name="【保健センター・保健所】&#10;有形固定資産減価償却率平均値テキスト">
          <a:extLst>
            <a:ext uri="{FF2B5EF4-FFF2-40B4-BE49-F238E27FC236}">
              <a16:creationId xmlns:a16="http://schemas.microsoft.com/office/drawing/2014/main" id="{61F4CC4B-81AE-47E7-8062-AF5EBBB527A5}"/>
            </a:ext>
          </a:extLst>
        </xdr:cNvPr>
        <xdr:cNvSpPr txBox="1"/>
      </xdr:nvSpPr>
      <xdr:spPr>
        <a:xfrm>
          <a:off x="13928725" y="10382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117384</xdr:rowOff>
    </xdr:from>
    <xdr:to>
      <xdr:col>85</xdr:col>
      <xdr:colOff>177800</xdr:colOff>
      <xdr:row>61</xdr:row>
      <xdr:rowOff>47534</xdr:rowOff>
    </xdr:to>
    <xdr:sp macro="" textlink="">
      <xdr:nvSpPr>
        <xdr:cNvPr id="585" name="フローチャート: 判断 584">
          <a:extLst>
            <a:ext uri="{FF2B5EF4-FFF2-40B4-BE49-F238E27FC236}">
              <a16:creationId xmlns:a16="http://schemas.microsoft.com/office/drawing/2014/main" id="{CB87EC1B-A5AE-4DD7-BDB5-F2379CF702F2}"/>
            </a:ext>
          </a:extLst>
        </xdr:cNvPr>
        <xdr:cNvSpPr/>
      </xdr:nvSpPr>
      <xdr:spPr>
        <a:xfrm>
          <a:off x="13839825" y="1040438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132080</xdr:rowOff>
    </xdr:from>
    <xdr:to>
      <xdr:col>81</xdr:col>
      <xdr:colOff>101600</xdr:colOff>
      <xdr:row>61</xdr:row>
      <xdr:rowOff>62230</xdr:rowOff>
    </xdr:to>
    <xdr:sp macro="" textlink="">
      <xdr:nvSpPr>
        <xdr:cNvPr id="586" name="フローチャート: 判断 585">
          <a:extLst>
            <a:ext uri="{FF2B5EF4-FFF2-40B4-BE49-F238E27FC236}">
              <a16:creationId xmlns:a16="http://schemas.microsoft.com/office/drawing/2014/main" id="{C4B61182-EADD-47A5-87B7-FFB8E3CE0C3E}"/>
            </a:ext>
          </a:extLst>
        </xdr:cNvPr>
        <xdr:cNvSpPr/>
      </xdr:nvSpPr>
      <xdr:spPr>
        <a:xfrm>
          <a:off x="13115925"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140244</xdr:rowOff>
    </xdr:from>
    <xdr:to>
      <xdr:col>76</xdr:col>
      <xdr:colOff>165100</xdr:colOff>
      <xdr:row>61</xdr:row>
      <xdr:rowOff>70394</xdr:rowOff>
    </xdr:to>
    <xdr:sp macro="" textlink="">
      <xdr:nvSpPr>
        <xdr:cNvPr id="587" name="フローチャート: 判断 586">
          <a:extLst>
            <a:ext uri="{FF2B5EF4-FFF2-40B4-BE49-F238E27FC236}">
              <a16:creationId xmlns:a16="http://schemas.microsoft.com/office/drawing/2014/main" id="{DCC97BB4-98CF-43D4-9B29-22C93F894844}"/>
            </a:ext>
          </a:extLst>
        </xdr:cNvPr>
        <xdr:cNvSpPr/>
      </xdr:nvSpPr>
      <xdr:spPr>
        <a:xfrm>
          <a:off x="123698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63500</xdr:rowOff>
    </xdr:from>
    <xdr:to>
      <xdr:col>72</xdr:col>
      <xdr:colOff>38100</xdr:colOff>
      <xdr:row>60</xdr:row>
      <xdr:rowOff>165100</xdr:rowOff>
    </xdr:to>
    <xdr:sp macro="" textlink="">
      <xdr:nvSpPr>
        <xdr:cNvPr id="588" name="フローチャート: 判断 587">
          <a:extLst>
            <a:ext uri="{FF2B5EF4-FFF2-40B4-BE49-F238E27FC236}">
              <a16:creationId xmlns:a16="http://schemas.microsoft.com/office/drawing/2014/main" id="{6DADFFD7-F0FE-4EFB-B81F-81AC8D50FD45}"/>
            </a:ext>
          </a:extLst>
        </xdr:cNvPr>
        <xdr:cNvSpPr/>
      </xdr:nvSpPr>
      <xdr:spPr>
        <a:xfrm>
          <a:off x="11623675" y="103505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9" name="テキスト ボックス 588">
          <a:extLst>
            <a:ext uri="{FF2B5EF4-FFF2-40B4-BE49-F238E27FC236}">
              <a16:creationId xmlns:a16="http://schemas.microsoft.com/office/drawing/2014/main" id="{556D707D-9DDF-4A80-A82F-F6C37DCBF8F1}"/>
            </a:ext>
          </a:extLst>
        </xdr:cNvPr>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0" name="テキスト ボックス 589">
          <a:extLst>
            <a:ext uri="{FF2B5EF4-FFF2-40B4-BE49-F238E27FC236}">
              <a16:creationId xmlns:a16="http://schemas.microsoft.com/office/drawing/2014/main" id="{06182D08-9BFE-43BB-BB7C-4DC3681DF586}"/>
            </a:ext>
          </a:extLst>
        </xdr:cNvPr>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id="{80496C95-A8F0-429B-B062-CFB1A5BD795B}"/>
            </a:ext>
          </a:extLst>
        </xdr:cNvPr>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3E304491-08AE-4772-A86F-A40F7457B286}"/>
            </a:ext>
          </a:extLst>
        </xdr:cNvPr>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id="{529F596E-5C77-4F6E-B41D-F01C038B8BA2}"/>
            </a:ext>
          </a:extLst>
        </xdr:cNvPr>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60234</xdr:rowOff>
    </xdr:from>
    <xdr:to>
      <xdr:col>85</xdr:col>
      <xdr:colOff>177800</xdr:colOff>
      <xdr:row>60</xdr:row>
      <xdr:rowOff>161834</xdr:rowOff>
    </xdr:to>
    <xdr:sp macro="" textlink="">
      <xdr:nvSpPr>
        <xdr:cNvPr id="594" name="楕円 593">
          <a:extLst>
            <a:ext uri="{FF2B5EF4-FFF2-40B4-BE49-F238E27FC236}">
              <a16:creationId xmlns:a16="http://schemas.microsoft.com/office/drawing/2014/main" id="{D15E3199-9BCD-4967-93F6-A5DE177CCFAB}"/>
            </a:ext>
          </a:extLst>
        </xdr:cNvPr>
        <xdr:cNvSpPr/>
      </xdr:nvSpPr>
      <xdr:spPr>
        <a:xfrm>
          <a:off x="13839825" y="1034723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83111</xdr:rowOff>
    </xdr:from>
    <xdr:ext cx="405111" cy="259045"/>
    <xdr:sp macro="" textlink="">
      <xdr:nvSpPr>
        <xdr:cNvPr id="595" name="【保健センター・保健所】&#10;有形固定資産減価償却率該当値テキスト">
          <a:extLst>
            <a:ext uri="{FF2B5EF4-FFF2-40B4-BE49-F238E27FC236}">
              <a16:creationId xmlns:a16="http://schemas.microsoft.com/office/drawing/2014/main" id="{CE9CB237-527F-45E1-B9CA-B999413464FC}"/>
            </a:ext>
          </a:extLst>
        </xdr:cNvPr>
        <xdr:cNvSpPr txBox="1"/>
      </xdr:nvSpPr>
      <xdr:spPr>
        <a:xfrm>
          <a:off x="13928725" y="10198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104322</xdr:rowOff>
    </xdr:from>
    <xdr:to>
      <xdr:col>81</xdr:col>
      <xdr:colOff>101600</xdr:colOff>
      <xdr:row>61</xdr:row>
      <xdr:rowOff>34472</xdr:rowOff>
    </xdr:to>
    <xdr:sp macro="" textlink="">
      <xdr:nvSpPr>
        <xdr:cNvPr id="596" name="楕円 595">
          <a:extLst>
            <a:ext uri="{FF2B5EF4-FFF2-40B4-BE49-F238E27FC236}">
              <a16:creationId xmlns:a16="http://schemas.microsoft.com/office/drawing/2014/main" id="{10A123C1-F09B-46DA-AEF9-A094D8B280BF}"/>
            </a:ext>
          </a:extLst>
        </xdr:cNvPr>
        <xdr:cNvSpPr/>
      </xdr:nvSpPr>
      <xdr:spPr>
        <a:xfrm>
          <a:off x="13115925" y="1039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111034</xdr:rowOff>
    </xdr:from>
    <xdr:to>
      <xdr:col>85</xdr:col>
      <xdr:colOff>127000</xdr:colOff>
      <xdr:row>60</xdr:row>
      <xdr:rowOff>155122</xdr:rowOff>
    </xdr:to>
    <xdr:cxnSp macro="">
      <xdr:nvCxnSpPr>
        <xdr:cNvPr id="597" name="直線コネクタ 596">
          <a:extLst>
            <a:ext uri="{FF2B5EF4-FFF2-40B4-BE49-F238E27FC236}">
              <a16:creationId xmlns:a16="http://schemas.microsoft.com/office/drawing/2014/main" id="{EE0E11BE-3D1F-4B3C-BA09-1C07479A42A1}"/>
            </a:ext>
          </a:extLst>
        </xdr:cNvPr>
        <xdr:cNvCxnSpPr/>
      </xdr:nvCxnSpPr>
      <xdr:spPr>
        <a:xfrm flipV="1">
          <a:off x="13166725" y="10398034"/>
          <a:ext cx="7239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148409</xdr:rowOff>
    </xdr:from>
    <xdr:to>
      <xdr:col>76</xdr:col>
      <xdr:colOff>165100</xdr:colOff>
      <xdr:row>61</xdr:row>
      <xdr:rowOff>78559</xdr:rowOff>
    </xdr:to>
    <xdr:sp macro="" textlink="">
      <xdr:nvSpPr>
        <xdr:cNvPr id="598" name="楕円 597">
          <a:extLst>
            <a:ext uri="{FF2B5EF4-FFF2-40B4-BE49-F238E27FC236}">
              <a16:creationId xmlns:a16="http://schemas.microsoft.com/office/drawing/2014/main" id="{B32A061C-2A21-4624-9639-598BD3C65282}"/>
            </a:ext>
          </a:extLst>
        </xdr:cNvPr>
        <xdr:cNvSpPr/>
      </xdr:nvSpPr>
      <xdr:spPr>
        <a:xfrm>
          <a:off x="12369800" y="1043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155122</xdr:rowOff>
    </xdr:from>
    <xdr:to>
      <xdr:col>81</xdr:col>
      <xdr:colOff>50800</xdr:colOff>
      <xdr:row>61</xdr:row>
      <xdr:rowOff>27759</xdr:rowOff>
    </xdr:to>
    <xdr:cxnSp macro="">
      <xdr:nvCxnSpPr>
        <xdr:cNvPr id="599" name="直線コネクタ 598">
          <a:extLst>
            <a:ext uri="{FF2B5EF4-FFF2-40B4-BE49-F238E27FC236}">
              <a16:creationId xmlns:a16="http://schemas.microsoft.com/office/drawing/2014/main" id="{630E203C-22C8-4EFF-94CA-562363FA7FEB}"/>
            </a:ext>
          </a:extLst>
        </xdr:cNvPr>
        <xdr:cNvCxnSpPr/>
      </xdr:nvCxnSpPr>
      <xdr:spPr>
        <a:xfrm flipV="1">
          <a:off x="12420600" y="10442122"/>
          <a:ext cx="746125"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21046</xdr:rowOff>
    </xdr:from>
    <xdr:to>
      <xdr:col>72</xdr:col>
      <xdr:colOff>38100</xdr:colOff>
      <xdr:row>61</xdr:row>
      <xdr:rowOff>122646</xdr:rowOff>
    </xdr:to>
    <xdr:sp macro="" textlink="">
      <xdr:nvSpPr>
        <xdr:cNvPr id="600" name="楕円 599">
          <a:extLst>
            <a:ext uri="{FF2B5EF4-FFF2-40B4-BE49-F238E27FC236}">
              <a16:creationId xmlns:a16="http://schemas.microsoft.com/office/drawing/2014/main" id="{C60EAA3B-BC85-44B3-BCD0-1F9FA1DE8F2F}"/>
            </a:ext>
          </a:extLst>
        </xdr:cNvPr>
        <xdr:cNvSpPr/>
      </xdr:nvSpPr>
      <xdr:spPr>
        <a:xfrm>
          <a:off x="11623675" y="1047949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27759</xdr:rowOff>
    </xdr:from>
    <xdr:to>
      <xdr:col>76</xdr:col>
      <xdr:colOff>114300</xdr:colOff>
      <xdr:row>61</xdr:row>
      <xdr:rowOff>71846</xdr:rowOff>
    </xdr:to>
    <xdr:cxnSp macro="">
      <xdr:nvCxnSpPr>
        <xdr:cNvPr id="601" name="直線コネクタ 600">
          <a:extLst>
            <a:ext uri="{FF2B5EF4-FFF2-40B4-BE49-F238E27FC236}">
              <a16:creationId xmlns:a16="http://schemas.microsoft.com/office/drawing/2014/main" id="{D0CE297F-A21C-4824-8D19-686AFC953CAB}"/>
            </a:ext>
          </a:extLst>
        </xdr:cNvPr>
        <xdr:cNvCxnSpPr/>
      </xdr:nvCxnSpPr>
      <xdr:spPr>
        <a:xfrm flipV="1">
          <a:off x="11655425" y="10486209"/>
          <a:ext cx="765175"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53357</xdr:rowOff>
    </xdr:from>
    <xdr:ext cx="405111" cy="259045"/>
    <xdr:sp macro="" textlink="">
      <xdr:nvSpPr>
        <xdr:cNvPr id="602" name="n_1aveValue【保健センター・保健所】&#10;有形固定資産減価償却率">
          <a:extLst>
            <a:ext uri="{FF2B5EF4-FFF2-40B4-BE49-F238E27FC236}">
              <a16:creationId xmlns:a16="http://schemas.microsoft.com/office/drawing/2014/main" id="{E5353505-3C19-4206-B365-1D36AB1518F7}"/>
            </a:ext>
          </a:extLst>
        </xdr:cNvPr>
        <xdr:cNvSpPr txBox="1"/>
      </xdr:nvSpPr>
      <xdr:spPr>
        <a:xfrm>
          <a:off x="129800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86921</xdr:rowOff>
    </xdr:from>
    <xdr:ext cx="405111" cy="259045"/>
    <xdr:sp macro="" textlink="">
      <xdr:nvSpPr>
        <xdr:cNvPr id="603" name="n_2aveValue【保健センター・保健所】&#10;有形固定資産減価償却率">
          <a:extLst>
            <a:ext uri="{FF2B5EF4-FFF2-40B4-BE49-F238E27FC236}">
              <a16:creationId xmlns:a16="http://schemas.microsoft.com/office/drawing/2014/main" id="{A57373B5-98FC-40B4-A17E-779241819900}"/>
            </a:ext>
          </a:extLst>
        </xdr:cNvPr>
        <xdr:cNvSpPr txBox="1"/>
      </xdr:nvSpPr>
      <xdr:spPr>
        <a:xfrm>
          <a:off x="12246619" y="1020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10177</xdr:rowOff>
    </xdr:from>
    <xdr:ext cx="405111" cy="259045"/>
    <xdr:sp macro="" textlink="">
      <xdr:nvSpPr>
        <xdr:cNvPr id="604" name="n_3aveValue【保健センター・保健所】&#10;有形固定資産減価償却率">
          <a:extLst>
            <a:ext uri="{FF2B5EF4-FFF2-40B4-BE49-F238E27FC236}">
              <a16:creationId xmlns:a16="http://schemas.microsoft.com/office/drawing/2014/main" id="{27AC2B83-55B7-4423-A822-FEC0A400F515}"/>
            </a:ext>
          </a:extLst>
        </xdr:cNvPr>
        <xdr:cNvSpPr txBox="1"/>
      </xdr:nvSpPr>
      <xdr:spPr>
        <a:xfrm>
          <a:off x="1150049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50999</xdr:rowOff>
    </xdr:from>
    <xdr:ext cx="405111" cy="259045"/>
    <xdr:sp macro="" textlink="">
      <xdr:nvSpPr>
        <xdr:cNvPr id="605" name="n_1mainValue【保健センター・保健所】&#10;有形固定資産減価償却率">
          <a:extLst>
            <a:ext uri="{FF2B5EF4-FFF2-40B4-BE49-F238E27FC236}">
              <a16:creationId xmlns:a16="http://schemas.microsoft.com/office/drawing/2014/main" id="{D1B014F2-8819-4DE8-92F1-A6257544823D}"/>
            </a:ext>
          </a:extLst>
        </xdr:cNvPr>
        <xdr:cNvSpPr txBox="1"/>
      </xdr:nvSpPr>
      <xdr:spPr>
        <a:xfrm>
          <a:off x="12980044" y="10166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69686</xdr:rowOff>
    </xdr:from>
    <xdr:ext cx="405111" cy="259045"/>
    <xdr:sp macro="" textlink="">
      <xdr:nvSpPr>
        <xdr:cNvPr id="606" name="n_2mainValue【保健センター・保健所】&#10;有形固定資産減価償却率">
          <a:extLst>
            <a:ext uri="{FF2B5EF4-FFF2-40B4-BE49-F238E27FC236}">
              <a16:creationId xmlns:a16="http://schemas.microsoft.com/office/drawing/2014/main" id="{5871A84C-CD76-4F2D-AC93-1F68323C1875}"/>
            </a:ext>
          </a:extLst>
        </xdr:cNvPr>
        <xdr:cNvSpPr txBox="1"/>
      </xdr:nvSpPr>
      <xdr:spPr>
        <a:xfrm>
          <a:off x="12246619" y="1052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113773</xdr:rowOff>
    </xdr:from>
    <xdr:ext cx="405111" cy="259045"/>
    <xdr:sp macro="" textlink="">
      <xdr:nvSpPr>
        <xdr:cNvPr id="607" name="n_3mainValue【保健センター・保健所】&#10;有形固定資産減価償却率">
          <a:extLst>
            <a:ext uri="{FF2B5EF4-FFF2-40B4-BE49-F238E27FC236}">
              <a16:creationId xmlns:a16="http://schemas.microsoft.com/office/drawing/2014/main" id="{2E1C5C04-8190-441C-9CC7-C2C81439A7CF}"/>
            </a:ext>
          </a:extLst>
        </xdr:cNvPr>
        <xdr:cNvSpPr txBox="1"/>
      </xdr:nvSpPr>
      <xdr:spPr>
        <a:xfrm>
          <a:off x="11500494" y="1057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8" name="正方形/長方形 607">
          <a:extLst>
            <a:ext uri="{FF2B5EF4-FFF2-40B4-BE49-F238E27FC236}">
              <a16:creationId xmlns:a16="http://schemas.microsoft.com/office/drawing/2014/main" id="{C481681C-55A1-4EAE-AF29-3D0F0F54BEC0}"/>
            </a:ext>
          </a:extLst>
        </xdr:cNvPr>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9" name="正方形/長方形 608">
          <a:extLst>
            <a:ext uri="{FF2B5EF4-FFF2-40B4-BE49-F238E27FC236}">
              <a16:creationId xmlns:a16="http://schemas.microsoft.com/office/drawing/2014/main" id="{9D125F61-0592-40B9-A67F-F3AA4E6C8B70}"/>
            </a:ext>
          </a:extLst>
        </xdr:cNvPr>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0" name="正方形/長方形 609">
          <a:extLst>
            <a:ext uri="{FF2B5EF4-FFF2-40B4-BE49-F238E27FC236}">
              <a16:creationId xmlns:a16="http://schemas.microsoft.com/office/drawing/2014/main" id="{3ED9F40C-C175-489E-9492-3AC77FC26EF2}"/>
            </a:ext>
          </a:extLst>
        </xdr:cNvPr>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1" name="正方形/長方形 610">
          <a:extLst>
            <a:ext uri="{FF2B5EF4-FFF2-40B4-BE49-F238E27FC236}">
              <a16:creationId xmlns:a16="http://schemas.microsoft.com/office/drawing/2014/main" id="{DF9A29E4-58A2-492E-906D-5827BF30F4E4}"/>
            </a:ext>
          </a:extLst>
        </xdr:cNvPr>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2" name="正方形/長方形 611">
          <a:extLst>
            <a:ext uri="{FF2B5EF4-FFF2-40B4-BE49-F238E27FC236}">
              <a16:creationId xmlns:a16="http://schemas.microsoft.com/office/drawing/2014/main" id="{D8AB0DEC-0404-4679-894C-87DA7DB5E65A}"/>
            </a:ext>
          </a:extLst>
        </xdr:cNvPr>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3" name="正方形/長方形 612">
          <a:extLst>
            <a:ext uri="{FF2B5EF4-FFF2-40B4-BE49-F238E27FC236}">
              <a16:creationId xmlns:a16="http://schemas.microsoft.com/office/drawing/2014/main" id="{1EA01422-4593-4098-8621-80326C2049B3}"/>
            </a:ext>
          </a:extLst>
        </xdr:cNvPr>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4" name="正方形/長方形 613">
          <a:extLst>
            <a:ext uri="{FF2B5EF4-FFF2-40B4-BE49-F238E27FC236}">
              <a16:creationId xmlns:a16="http://schemas.microsoft.com/office/drawing/2014/main" id="{E5D79B29-EF48-4892-ACEC-B62062F37A9B}"/>
            </a:ext>
          </a:extLst>
        </xdr:cNvPr>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5" name="正方形/長方形 614">
          <a:extLst>
            <a:ext uri="{FF2B5EF4-FFF2-40B4-BE49-F238E27FC236}">
              <a16:creationId xmlns:a16="http://schemas.microsoft.com/office/drawing/2014/main" id="{B1B8FF70-16C8-4705-804B-5D41B19A5AD3}"/>
            </a:ext>
          </a:extLst>
        </xdr:cNvPr>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6" name="テキスト ボックス 615">
          <a:extLst>
            <a:ext uri="{FF2B5EF4-FFF2-40B4-BE49-F238E27FC236}">
              <a16:creationId xmlns:a16="http://schemas.microsoft.com/office/drawing/2014/main" id="{B442ABFD-99E0-43DE-A471-8C58C377B45C}"/>
            </a:ext>
          </a:extLst>
        </xdr:cNvPr>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7" name="直線コネクタ 616">
          <a:extLst>
            <a:ext uri="{FF2B5EF4-FFF2-40B4-BE49-F238E27FC236}">
              <a16:creationId xmlns:a16="http://schemas.microsoft.com/office/drawing/2014/main" id="{585CB34A-D22D-4635-85B4-9167E8C9B913}"/>
            </a:ext>
          </a:extLst>
        </xdr:cNvPr>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18" name="直線コネクタ 617">
          <a:extLst>
            <a:ext uri="{FF2B5EF4-FFF2-40B4-BE49-F238E27FC236}">
              <a16:creationId xmlns:a16="http://schemas.microsoft.com/office/drawing/2014/main" id="{64ABA968-4C27-4357-926A-501790CB7397}"/>
            </a:ext>
          </a:extLst>
        </xdr:cNvPr>
        <xdr:cNvCxnSpPr/>
      </xdr:nvCxnSpPr>
      <xdr:spPr>
        <a:xfrm>
          <a:off x="15544800" y="1097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19" name="テキスト ボックス 618">
          <a:extLst>
            <a:ext uri="{FF2B5EF4-FFF2-40B4-BE49-F238E27FC236}">
              <a16:creationId xmlns:a16="http://schemas.microsoft.com/office/drawing/2014/main" id="{68C675FF-9B56-4D3A-A9ED-93EA8196DC6B}"/>
            </a:ext>
          </a:extLst>
        </xdr:cNvPr>
        <xdr:cNvSpPr txBox="1"/>
      </xdr:nvSpPr>
      <xdr:spPr>
        <a:xfrm>
          <a:off x="15163346"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20" name="直線コネクタ 619">
          <a:extLst>
            <a:ext uri="{FF2B5EF4-FFF2-40B4-BE49-F238E27FC236}">
              <a16:creationId xmlns:a16="http://schemas.microsoft.com/office/drawing/2014/main" id="{7FB01B17-9B86-4F88-A540-15B85712CECB}"/>
            </a:ext>
          </a:extLst>
        </xdr:cNvPr>
        <xdr:cNvCxnSpPr/>
      </xdr:nvCxnSpPr>
      <xdr:spPr>
        <a:xfrm>
          <a:off x="15544800" y="1051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21" name="テキスト ボックス 620">
          <a:extLst>
            <a:ext uri="{FF2B5EF4-FFF2-40B4-BE49-F238E27FC236}">
              <a16:creationId xmlns:a16="http://schemas.microsoft.com/office/drawing/2014/main" id="{CC740BF3-DB09-4E8C-8D80-4AC81D5904DA}"/>
            </a:ext>
          </a:extLst>
        </xdr:cNvPr>
        <xdr:cNvSpPr txBox="1"/>
      </xdr:nvSpPr>
      <xdr:spPr>
        <a:xfrm>
          <a:off x="15163346"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22" name="直線コネクタ 621">
          <a:extLst>
            <a:ext uri="{FF2B5EF4-FFF2-40B4-BE49-F238E27FC236}">
              <a16:creationId xmlns:a16="http://schemas.microsoft.com/office/drawing/2014/main" id="{BC172192-665A-47C7-AB4A-C21927C71733}"/>
            </a:ext>
          </a:extLst>
        </xdr:cNvPr>
        <xdr:cNvCxnSpPr/>
      </xdr:nvCxnSpPr>
      <xdr:spPr>
        <a:xfrm>
          <a:off x="15544800" y="1005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23" name="テキスト ボックス 622">
          <a:extLst>
            <a:ext uri="{FF2B5EF4-FFF2-40B4-BE49-F238E27FC236}">
              <a16:creationId xmlns:a16="http://schemas.microsoft.com/office/drawing/2014/main" id="{8DB84616-CC7D-4FC8-8AAC-C352327EE784}"/>
            </a:ext>
          </a:extLst>
        </xdr:cNvPr>
        <xdr:cNvSpPr txBox="1"/>
      </xdr:nvSpPr>
      <xdr:spPr>
        <a:xfrm>
          <a:off x="15163346"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24" name="直線コネクタ 623">
          <a:extLst>
            <a:ext uri="{FF2B5EF4-FFF2-40B4-BE49-F238E27FC236}">
              <a16:creationId xmlns:a16="http://schemas.microsoft.com/office/drawing/2014/main" id="{DF86E785-E5B1-4795-B467-55E10859BBE7}"/>
            </a:ext>
          </a:extLst>
        </xdr:cNvPr>
        <xdr:cNvCxnSpPr/>
      </xdr:nvCxnSpPr>
      <xdr:spPr>
        <a:xfrm>
          <a:off x="15544800" y="960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25" name="テキスト ボックス 624">
          <a:extLst>
            <a:ext uri="{FF2B5EF4-FFF2-40B4-BE49-F238E27FC236}">
              <a16:creationId xmlns:a16="http://schemas.microsoft.com/office/drawing/2014/main" id="{D267C0A8-9043-48C4-B3F1-3C6E5D74F0E1}"/>
            </a:ext>
          </a:extLst>
        </xdr:cNvPr>
        <xdr:cNvSpPr txBox="1"/>
      </xdr:nvSpPr>
      <xdr:spPr>
        <a:xfrm>
          <a:off x="15163346"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6" name="直線コネクタ 625">
          <a:extLst>
            <a:ext uri="{FF2B5EF4-FFF2-40B4-BE49-F238E27FC236}">
              <a16:creationId xmlns:a16="http://schemas.microsoft.com/office/drawing/2014/main" id="{C9E0D165-913E-4A0D-8A30-1E72F933924B}"/>
            </a:ext>
          </a:extLst>
        </xdr:cNvPr>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7" name="テキスト ボックス 626">
          <a:extLst>
            <a:ext uri="{FF2B5EF4-FFF2-40B4-BE49-F238E27FC236}">
              <a16:creationId xmlns:a16="http://schemas.microsoft.com/office/drawing/2014/main" id="{24CCC78D-DBC5-46C0-BD14-E4642EE54E6B}"/>
            </a:ext>
          </a:extLst>
        </xdr:cNvPr>
        <xdr:cNvSpPr txBox="1"/>
      </xdr:nvSpPr>
      <xdr:spPr>
        <a:xfrm>
          <a:off x="151633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8" name="【保健センター・保健所】&#10;一人当たり面積グラフ枠">
          <a:extLst>
            <a:ext uri="{FF2B5EF4-FFF2-40B4-BE49-F238E27FC236}">
              <a16:creationId xmlns:a16="http://schemas.microsoft.com/office/drawing/2014/main" id="{0FDD2283-E8FF-4D43-912F-F21F559C47E5}"/>
            </a:ext>
          </a:extLst>
        </xdr:cNvPr>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153162</xdr:rowOff>
    </xdr:from>
    <xdr:to>
      <xdr:col>116</xdr:col>
      <xdr:colOff>62864</xdr:colOff>
      <xdr:row>63</xdr:row>
      <xdr:rowOff>139446</xdr:rowOff>
    </xdr:to>
    <xdr:cxnSp macro="">
      <xdr:nvCxnSpPr>
        <xdr:cNvPr id="629" name="直線コネクタ 628">
          <a:extLst>
            <a:ext uri="{FF2B5EF4-FFF2-40B4-BE49-F238E27FC236}">
              <a16:creationId xmlns:a16="http://schemas.microsoft.com/office/drawing/2014/main" id="{84AEA0E2-3802-4121-AD2F-F7FACB63C57E}"/>
            </a:ext>
          </a:extLst>
        </xdr:cNvPr>
        <xdr:cNvCxnSpPr/>
      </xdr:nvCxnSpPr>
      <xdr:spPr>
        <a:xfrm flipV="1">
          <a:off x="18846164" y="9582912"/>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143273</xdr:rowOff>
    </xdr:from>
    <xdr:ext cx="469744" cy="259045"/>
    <xdr:sp macro="" textlink="">
      <xdr:nvSpPr>
        <xdr:cNvPr id="630" name="【保健センター・保健所】&#10;一人当たり面積最小値テキスト">
          <a:extLst>
            <a:ext uri="{FF2B5EF4-FFF2-40B4-BE49-F238E27FC236}">
              <a16:creationId xmlns:a16="http://schemas.microsoft.com/office/drawing/2014/main" id="{AEC35679-104D-4B8C-9292-54194C21E284}"/>
            </a:ext>
          </a:extLst>
        </xdr:cNvPr>
        <xdr:cNvSpPr txBox="1"/>
      </xdr:nvSpPr>
      <xdr:spPr>
        <a:xfrm>
          <a:off x="18884900" y="1094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139446</xdr:rowOff>
    </xdr:from>
    <xdr:to>
      <xdr:col>116</xdr:col>
      <xdr:colOff>152400</xdr:colOff>
      <xdr:row>63</xdr:row>
      <xdr:rowOff>139446</xdr:rowOff>
    </xdr:to>
    <xdr:cxnSp macro="">
      <xdr:nvCxnSpPr>
        <xdr:cNvPr id="631" name="直線コネクタ 630">
          <a:extLst>
            <a:ext uri="{FF2B5EF4-FFF2-40B4-BE49-F238E27FC236}">
              <a16:creationId xmlns:a16="http://schemas.microsoft.com/office/drawing/2014/main" id="{06E79320-5BC4-4D0E-86A4-45ED34FE515A}"/>
            </a:ext>
          </a:extLst>
        </xdr:cNvPr>
        <xdr:cNvCxnSpPr/>
      </xdr:nvCxnSpPr>
      <xdr:spPr>
        <a:xfrm>
          <a:off x="18786475" y="1094079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99839</xdr:rowOff>
    </xdr:from>
    <xdr:ext cx="469744" cy="259045"/>
    <xdr:sp macro="" textlink="">
      <xdr:nvSpPr>
        <xdr:cNvPr id="632" name="【保健センター・保健所】&#10;一人当たり面積最大値テキスト">
          <a:extLst>
            <a:ext uri="{FF2B5EF4-FFF2-40B4-BE49-F238E27FC236}">
              <a16:creationId xmlns:a16="http://schemas.microsoft.com/office/drawing/2014/main" id="{3951A934-AADA-478B-A60E-E086C4D92525}"/>
            </a:ext>
          </a:extLst>
        </xdr:cNvPr>
        <xdr:cNvSpPr txBox="1"/>
      </xdr:nvSpPr>
      <xdr:spPr>
        <a:xfrm>
          <a:off x="18884900" y="9358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153162</xdr:rowOff>
    </xdr:from>
    <xdr:to>
      <xdr:col>116</xdr:col>
      <xdr:colOff>152400</xdr:colOff>
      <xdr:row>55</xdr:row>
      <xdr:rowOff>153162</xdr:rowOff>
    </xdr:to>
    <xdr:cxnSp macro="">
      <xdr:nvCxnSpPr>
        <xdr:cNvPr id="633" name="直線コネクタ 632">
          <a:extLst>
            <a:ext uri="{FF2B5EF4-FFF2-40B4-BE49-F238E27FC236}">
              <a16:creationId xmlns:a16="http://schemas.microsoft.com/office/drawing/2014/main" id="{BE02A4BF-E0D4-4606-9EEB-21A26C948088}"/>
            </a:ext>
          </a:extLst>
        </xdr:cNvPr>
        <xdr:cNvCxnSpPr/>
      </xdr:nvCxnSpPr>
      <xdr:spPr>
        <a:xfrm>
          <a:off x="18786475" y="958291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105935</xdr:rowOff>
    </xdr:from>
    <xdr:ext cx="469744" cy="259045"/>
    <xdr:sp macro="" textlink="">
      <xdr:nvSpPr>
        <xdr:cNvPr id="634" name="【保健センター・保健所】&#10;一人当たり面積平均値テキスト">
          <a:extLst>
            <a:ext uri="{FF2B5EF4-FFF2-40B4-BE49-F238E27FC236}">
              <a16:creationId xmlns:a16="http://schemas.microsoft.com/office/drawing/2014/main" id="{0384F423-A082-4B5A-B24A-9A42E2C1F129}"/>
            </a:ext>
          </a:extLst>
        </xdr:cNvPr>
        <xdr:cNvSpPr txBox="1"/>
      </xdr:nvSpPr>
      <xdr:spPr>
        <a:xfrm>
          <a:off x="18884900" y="10735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127508</xdr:rowOff>
    </xdr:from>
    <xdr:to>
      <xdr:col>116</xdr:col>
      <xdr:colOff>114300</xdr:colOff>
      <xdr:row>63</xdr:row>
      <xdr:rowOff>57658</xdr:rowOff>
    </xdr:to>
    <xdr:sp macro="" textlink="">
      <xdr:nvSpPr>
        <xdr:cNvPr id="635" name="フローチャート: 判断 634">
          <a:extLst>
            <a:ext uri="{FF2B5EF4-FFF2-40B4-BE49-F238E27FC236}">
              <a16:creationId xmlns:a16="http://schemas.microsoft.com/office/drawing/2014/main" id="{3311DA2D-21B3-42EC-BD91-8EE3339C4776}"/>
            </a:ext>
          </a:extLst>
        </xdr:cNvPr>
        <xdr:cNvSpPr/>
      </xdr:nvSpPr>
      <xdr:spPr>
        <a:xfrm>
          <a:off x="187960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127508</xdr:rowOff>
    </xdr:from>
    <xdr:to>
      <xdr:col>112</xdr:col>
      <xdr:colOff>38100</xdr:colOff>
      <xdr:row>63</xdr:row>
      <xdr:rowOff>57658</xdr:rowOff>
    </xdr:to>
    <xdr:sp macro="" textlink="">
      <xdr:nvSpPr>
        <xdr:cNvPr id="636" name="フローチャート: 判断 635">
          <a:extLst>
            <a:ext uri="{FF2B5EF4-FFF2-40B4-BE49-F238E27FC236}">
              <a16:creationId xmlns:a16="http://schemas.microsoft.com/office/drawing/2014/main" id="{C35BA16A-5E98-4EF2-8F82-7B9B270736F6}"/>
            </a:ext>
          </a:extLst>
        </xdr:cNvPr>
        <xdr:cNvSpPr/>
      </xdr:nvSpPr>
      <xdr:spPr>
        <a:xfrm>
          <a:off x="18100675" y="1075740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127508</xdr:rowOff>
    </xdr:from>
    <xdr:to>
      <xdr:col>107</xdr:col>
      <xdr:colOff>101600</xdr:colOff>
      <xdr:row>63</xdr:row>
      <xdr:rowOff>57658</xdr:rowOff>
    </xdr:to>
    <xdr:sp macro="" textlink="">
      <xdr:nvSpPr>
        <xdr:cNvPr id="637" name="フローチャート: 判断 636">
          <a:extLst>
            <a:ext uri="{FF2B5EF4-FFF2-40B4-BE49-F238E27FC236}">
              <a16:creationId xmlns:a16="http://schemas.microsoft.com/office/drawing/2014/main" id="{5EFBF438-6ACD-421D-BBFE-69D1374AF362}"/>
            </a:ext>
          </a:extLst>
        </xdr:cNvPr>
        <xdr:cNvSpPr/>
      </xdr:nvSpPr>
      <xdr:spPr>
        <a:xfrm>
          <a:off x="17325975"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136652</xdr:rowOff>
    </xdr:from>
    <xdr:to>
      <xdr:col>102</xdr:col>
      <xdr:colOff>165100</xdr:colOff>
      <xdr:row>63</xdr:row>
      <xdr:rowOff>66802</xdr:rowOff>
    </xdr:to>
    <xdr:sp macro="" textlink="">
      <xdr:nvSpPr>
        <xdr:cNvPr id="638" name="フローチャート: 判断 637">
          <a:extLst>
            <a:ext uri="{FF2B5EF4-FFF2-40B4-BE49-F238E27FC236}">
              <a16:creationId xmlns:a16="http://schemas.microsoft.com/office/drawing/2014/main" id="{4EE5AE34-4D14-40E4-A0E9-A073D35ED09D}"/>
            </a:ext>
          </a:extLst>
        </xdr:cNvPr>
        <xdr:cNvSpPr/>
      </xdr:nvSpPr>
      <xdr:spPr>
        <a:xfrm>
          <a:off x="16579850" y="1076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AF88090F-F735-47D5-81C0-073E5DAC1BEB}"/>
            </a:ext>
          </a:extLst>
        </xdr:cNvPr>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23F4B12E-065C-4CAA-955F-7052639ACA95}"/>
            </a:ext>
          </a:extLst>
        </xdr:cNvPr>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A85A8CAE-0256-4694-835F-6BA60262DEDC}"/>
            </a:ext>
          </a:extLst>
        </xdr:cNvPr>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853E93EF-E131-4F91-9333-5A1C034CCC19}"/>
            </a:ext>
          </a:extLst>
        </xdr:cNvPr>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8D947274-A183-4178-BEE4-28082D54970D}"/>
            </a:ext>
          </a:extLst>
        </xdr:cNvPr>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118364</xdr:rowOff>
    </xdr:from>
    <xdr:to>
      <xdr:col>116</xdr:col>
      <xdr:colOff>114300</xdr:colOff>
      <xdr:row>63</xdr:row>
      <xdr:rowOff>48514</xdr:rowOff>
    </xdr:to>
    <xdr:sp macro="" textlink="">
      <xdr:nvSpPr>
        <xdr:cNvPr id="644" name="楕円 643">
          <a:extLst>
            <a:ext uri="{FF2B5EF4-FFF2-40B4-BE49-F238E27FC236}">
              <a16:creationId xmlns:a16="http://schemas.microsoft.com/office/drawing/2014/main" id="{A8CB3D44-5AF9-49A3-8DC6-2B4AF07F09FA}"/>
            </a:ext>
          </a:extLst>
        </xdr:cNvPr>
        <xdr:cNvSpPr/>
      </xdr:nvSpPr>
      <xdr:spPr>
        <a:xfrm>
          <a:off x="18796000" y="1074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141241</xdr:rowOff>
    </xdr:from>
    <xdr:ext cx="469744" cy="259045"/>
    <xdr:sp macro="" textlink="">
      <xdr:nvSpPr>
        <xdr:cNvPr id="645" name="【保健センター・保健所】&#10;一人当たり面積該当値テキスト">
          <a:extLst>
            <a:ext uri="{FF2B5EF4-FFF2-40B4-BE49-F238E27FC236}">
              <a16:creationId xmlns:a16="http://schemas.microsoft.com/office/drawing/2014/main" id="{ABF5C852-A17B-4273-BFD3-ED4AD0AF2BD1}"/>
            </a:ext>
          </a:extLst>
        </xdr:cNvPr>
        <xdr:cNvSpPr txBox="1"/>
      </xdr:nvSpPr>
      <xdr:spPr>
        <a:xfrm>
          <a:off x="18884900" y="10599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58928</xdr:rowOff>
    </xdr:from>
    <xdr:to>
      <xdr:col>112</xdr:col>
      <xdr:colOff>38100</xdr:colOff>
      <xdr:row>62</xdr:row>
      <xdr:rowOff>160528</xdr:rowOff>
    </xdr:to>
    <xdr:sp macro="" textlink="">
      <xdr:nvSpPr>
        <xdr:cNvPr id="646" name="楕円 645">
          <a:extLst>
            <a:ext uri="{FF2B5EF4-FFF2-40B4-BE49-F238E27FC236}">
              <a16:creationId xmlns:a16="http://schemas.microsoft.com/office/drawing/2014/main" id="{9D6C28BC-1FC3-436C-AF0B-43946108872B}"/>
            </a:ext>
          </a:extLst>
        </xdr:cNvPr>
        <xdr:cNvSpPr/>
      </xdr:nvSpPr>
      <xdr:spPr>
        <a:xfrm>
          <a:off x="18100675" y="1068882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109728</xdr:rowOff>
    </xdr:from>
    <xdr:to>
      <xdr:col>116</xdr:col>
      <xdr:colOff>63500</xdr:colOff>
      <xdr:row>62</xdr:row>
      <xdr:rowOff>169164</xdr:rowOff>
    </xdr:to>
    <xdr:cxnSp macro="">
      <xdr:nvCxnSpPr>
        <xdr:cNvPr id="647" name="直線コネクタ 646">
          <a:extLst>
            <a:ext uri="{FF2B5EF4-FFF2-40B4-BE49-F238E27FC236}">
              <a16:creationId xmlns:a16="http://schemas.microsoft.com/office/drawing/2014/main" id="{434EC488-5AE8-4306-B579-A741076643E8}"/>
            </a:ext>
          </a:extLst>
        </xdr:cNvPr>
        <xdr:cNvCxnSpPr/>
      </xdr:nvCxnSpPr>
      <xdr:spPr>
        <a:xfrm>
          <a:off x="18132425" y="10739628"/>
          <a:ext cx="714375"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54356</xdr:rowOff>
    </xdr:from>
    <xdr:to>
      <xdr:col>107</xdr:col>
      <xdr:colOff>101600</xdr:colOff>
      <xdr:row>62</xdr:row>
      <xdr:rowOff>155956</xdr:rowOff>
    </xdr:to>
    <xdr:sp macro="" textlink="">
      <xdr:nvSpPr>
        <xdr:cNvPr id="648" name="楕円 647">
          <a:extLst>
            <a:ext uri="{FF2B5EF4-FFF2-40B4-BE49-F238E27FC236}">
              <a16:creationId xmlns:a16="http://schemas.microsoft.com/office/drawing/2014/main" id="{9E3D8FFB-91A6-4FBC-8B7E-3A3A36E4061A}"/>
            </a:ext>
          </a:extLst>
        </xdr:cNvPr>
        <xdr:cNvSpPr/>
      </xdr:nvSpPr>
      <xdr:spPr>
        <a:xfrm>
          <a:off x="17325975" y="1068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105156</xdr:rowOff>
    </xdr:from>
    <xdr:to>
      <xdr:col>111</xdr:col>
      <xdr:colOff>177800</xdr:colOff>
      <xdr:row>62</xdr:row>
      <xdr:rowOff>109728</xdr:rowOff>
    </xdr:to>
    <xdr:cxnSp macro="">
      <xdr:nvCxnSpPr>
        <xdr:cNvPr id="649" name="直線コネクタ 648">
          <a:extLst>
            <a:ext uri="{FF2B5EF4-FFF2-40B4-BE49-F238E27FC236}">
              <a16:creationId xmlns:a16="http://schemas.microsoft.com/office/drawing/2014/main" id="{20E04811-B461-4264-B46A-AD7694D4B0D6}"/>
            </a:ext>
          </a:extLst>
        </xdr:cNvPr>
        <xdr:cNvCxnSpPr/>
      </xdr:nvCxnSpPr>
      <xdr:spPr>
        <a:xfrm>
          <a:off x="17376775" y="10735056"/>
          <a:ext cx="7556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49784</xdr:rowOff>
    </xdr:from>
    <xdr:to>
      <xdr:col>102</xdr:col>
      <xdr:colOff>165100</xdr:colOff>
      <xdr:row>62</xdr:row>
      <xdr:rowOff>151384</xdr:rowOff>
    </xdr:to>
    <xdr:sp macro="" textlink="">
      <xdr:nvSpPr>
        <xdr:cNvPr id="650" name="楕円 649">
          <a:extLst>
            <a:ext uri="{FF2B5EF4-FFF2-40B4-BE49-F238E27FC236}">
              <a16:creationId xmlns:a16="http://schemas.microsoft.com/office/drawing/2014/main" id="{AED41BBC-C5D9-4F3E-BFD7-A50028580546}"/>
            </a:ext>
          </a:extLst>
        </xdr:cNvPr>
        <xdr:cNvSpPr/>
      </xdr:nvSpPr>
      <xdr:spPr>
        <a:xfrm>
          <a:off x="16579850" y="1067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100584</xdr:rowOff>
    </xdr:from>
    <xdr:to>
      <xdr:col>107</xdr:col>
      <xdr:colOff>50800</xdr:colOff>
      <xdr:row>62</xdr:row>
      <xdr:rowOff>105156</xdr:rowOff>
    </xdr:to>
    <xdr:cxnSp macro="">
      <xdr:nvCxnSpPr>
        <xdr:cNvPr id="651" name="直線コネクタ 650">
          <a:extLst>
            <a:ext uri="{FF2B5EF4-FFF2-40B4-BE49-F238E27FC236}">
              <a16:creationId xmlns:a16="http://schemas.microsoft.com/office/drawing/2014/main" id="{508254D1-7124-4946-B84B-2D2F07AAC9D7}"/>
            </a:ext>
          </a:extLst>
        </xdr:cNvPr>
        <xdr:cNvCxnSpPr/>
      </xdr:nvCxnSpPr>
      <xdr:spPr>
        <a:xfrm>
          <a:off x="16630650" y="10730484"/>
          <a:ext cx="746125"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48785</xdr:rowOff>
    </xdr:from>
    <xdr:ext cx="469744" cy="259045"/>
    <xdr:sp macro="" textlink="">
      <xdr:nvSpPr>
        <xdr:cNvPr id="652" name="n_1aveValue【保健センター・保健所】&#10;一人当たり面積">
          <a:extLst>
            <a:ext uri="{FF2B5EF4-FFF2-40B4-BE49-F238E27FC236}">
              <a16:creationId xmlns:a16="http://schemas.microsoft.com/office/drawing/2014/main" id="{995AEA71-0AC7-4326-982D-79D874412C78}"/>
            </a:ext>
          </a:extLst>
        </xdr:cNvPr>
        <xdr:cNvSpPr txBox="1"/>
      </xdr:nvSpPr>
      <xdr:spPr>
        <a:xfrm>
          <a:off x="1793247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48785</xdr:rowOff>
    </xdr:from>
    <xdr:ext cx="469744" cy="259045"/>
    <xdr:sp macro="" textlink="">
      <xdr:nvSpPr>
        <xdr:cNvPr id="653" name="n_2aveValue【保健センター・保健所】&#10;一人当たり面積">
          <a:extLst>
            <a:ext uri="{FF2B5EF4-FFF2-40B4-BE49-F238E27FC236}">
              <a16:creationId xmlns:a16="http://schemas.microsoft.com/office/drawing/2014/main" id="{96CDD9DA-490D-4205-9776-76CAFA87175E}"/>
            </a:ext>
          </a:extLst>
        </xdr:cNvPr>
        <xdr:cNvSpPr txBox="1"/>
      </xdr:nvSpPr>
      <xdr:spPr>
        <a:xfrm>
          <a:off x="1717047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57929</xdr:rowOff>
    </xdr:from>
    <xdr:ext cx="469744" cy="259045"/>
    <xdr:sp macro="" textlink="">
      <xdr:nvSpPr>
        <xdr:cNvPr id="654" name="n_3aveValue【保健センター・保健所】&#10;一人当たり面積">
          <a:extLst>
            <a:ext uri="{FF2B5EF4-FFF2-40B4-BE49-F238E27FC236}">
              <a16:creationId xmlns:a16="http://schemas.microsoft.com/office/drawing/2014/main" id="{F51ABEA0-E883-44AA-BF82-934B25CB6EC3}"/>
            </a:ext>
          </a:extLst>
        </xdr:cNvPr>
        <xdr:cNvSpPr txBox="1"/>
      </xdr:nvSpPr>
      <xdr:spPr>
        <a:xfrm>
          <a:off x="16424352" y="1085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5605</xdr:rowOff>
    </xdr:from>
    <xdr:ext cx="469744" cy="259045"/>
    <xdr:sp macro="" textlink="">
      <xdr:nvSpPr>
        <xdr:cNvPr id="655" name="n_1mainValue【保健センター・保健所】&#10;一人当たり面積">
          <a:extLst>
            <a:ext uri="{FF2B5EF4-FFF2-40B4-BE49-F238E27FC236}">
              <a16:creationId xmlns:a16="http://schemas.microsoft.com/office/drawing/2014/main" id="{523DF939-953E-4CD6-9DA7-EADED61483FB}"/>
            </a:ext>
          </a:extLst>
        </xdr:cNvPr>
        <xdr:cNvSpPr txBox="1"/>
      </xdr:nvSpPr>
      <xdr:spPr>
        <a:xfrm>
          <a:off x="17932477" y="1046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1033</xdr:rowOff>
    </xdr:from>
    <xdr:ext cx="469744" cy="259045"/>
    <xdr:sp macro="" textlink="">
      <xdr:nvSpPr>
        <xdr:cNvPr id="656" name="n_2mainValue【保健センター・保健所】&#10;一人当たり面積">
          <a:extLst>
            <a:ext uri="{FF2B5EF4-FFF2-40B4-BE49-F238E27FC236}">
              <a16:creationId xmlns:a16="http://schemas.microsoft.com/office/drawing/2014/main" id="{DF63DFA8-30D3-4623-838F-1C607DBC59FB}"/>
            </a:ext>
          </a:extLst>
        </xdr:cNvPr>
        <xdr:cNvSpPr txBox="1"/>
      </xdr:nvSpPr>
      <xdr:spPr>
        <a:xfrm>
          <a:off x="17170477" y="1045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167911</xdr:rowOff>
    </xdr:from>
    <xdr:ext cx="469744" cy="259045"/>
    <xdr:sp macro="" textlink="">
      <xdr:nvSpPr>
        <xdr:cNvPr id="657" name="n_3mainValue【保健センター・保健所】&#10;一人当たり面積">
          <a:extLst>
            <a:ext uri="{FF2B5EF4-FFF2-40B4-BE49-F238E27FC236}">
              <a16:creationId xmlns:a16="http://schemas.microsoft.com/office/drawing/2014/main" id="{3B765563-EF4B-44AA-998E-35B2DCEB7D6E}"/>
            </a:ext>
          </a:extLst>
        </xdr:cNvPr>
        <xdr:cNvSpPr txBox="1"/>
      </xdr:nvSpPr>
      <xdr:spPr>
        <a:xfrm>
          <a:off x="16424352" y="1045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8" name="正方形/長方形 657">
          <a:extLst>
            <a:ext uri="{FF2B5EF4-FFF2-40B4-BE49-F238E27FC236}">
              <a16:creationId xmlns:a16="http://schemas.microsoft.com/office/drawing/2014/main" id="{B961481B-A6B1-47D5-A39A-E353285DADAB}"/>
            </a:ext>
          </a:extLst>
        </xdr:cNvPr>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9" name="正方形/長方形 658">
          <a:extLst>
            <a:ext uri="{FF2B5EF4-FFF2-40B4-BE49-F238E27FC236}">
              <a16:creationId xmlns:a16="http://schemas.microsoft.com/office/drawing/2014/main" id="{75E80754-8919-4B14-8016-9589CF80E142}"/>
            </a:ext>
          </a:extLst>
        </xdr:cNvPr>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0" name="正方形/長方形 659">
          <a:extLst>
            <a:ext uri="{FF2B5EF4-FFF2-40B4-BE49-F238E27FC236}">
              <a16:creationId xmlns:a16="http://schemas.microsoft.com/office/drawing/2014/main" id="{87C334F3-B404-4A9C-8808-3248713D0D79}"/>
            </a:ext>
          </a:extLst>
        </xdr:cNvPr>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1" name="正方形/長方形 660">
          <a:extLst>
            <a:ext uri="{FF2B5EF4-FFF2-40B4-BE49-F238E27FC236}">
              <a16:creationId xmlns:a16="http://schemas.microsoft.com/office/drawing/2014/main" id="{BC9F16EC-EA6C-45DB-A356-7CF33B63DF60}"/>
            </a:ext>
          </a:extLst>
        </xdr:cNvPr>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2" name="正方形/長方形 661">
          <a:extLst>
            <a:ext uri="{FF2B5EF4-FFF2-40B4-BE49-F238E27FC236}">
              <a16:creationId xmlns:a16="http://schemas.microsoft.com/office/drawing/2014/main" id="{19CFB112-53DB-4FE7-B8D6-CD5B1B302282}"/>
            </a:ext>
          </a:extLst>
        </xdr:cNvPr>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3" name="正方形/長方形 662">
          <a:extLst>
            <a:ext uri="{FF2B5EF4-FFF2-40B4-BE49-F238E27FC236}">
              <a16:creationId xmlns:a16="http://schemas.microsoft.com/office/drawing/2014/main" id="{EF5BC85C-A054-4B35-B33D-495AB61EA9A8}"/>
            </a:ext>
          </a:extLst>
        </xdr:cNvPr>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4" name="正方形/長方形 663">
          <a:extLst>
            <a:ext uri="{FF2B5EF4-FFF2-40B4-BE49-F238E27FC236}">
              <a16:creationId xmlns:a16="http://schemas.microsoft.com/office/drawing/2014/main" id="{1981D521-A66F-4F2F-8BE5-0F858BA3D076}"/>
            </a:ext>
          </a:extLst>
        </xdr:cNvPr>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5" name="正方形/長方形 664">
          <a:extLst>
            <a:ext uri="{FF2B5EF4-FFF2-40B4-BE49-F238E27FC236}">
              <a16:creationId xmlns:a16="http://schemas.microsoft.com/office/drawing/2014/main" id="{FE0D8388-64FB-4829-B004-E2E700B15B14}"/>
            </a:ext>
          </a:extLst>
        </xdr:cNvPr>
        <xdr:cNvSpPr/>
      </xdr:nvSpPr>
      <xdr:spPr>
        <a:xfrm>
          <a:off x="10588625"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6" name="テキスト ボックス 665">
          <a:extLst>
            <a:ext uri="{FF2B5EF4-FFF2-40B4-BE49-F238E27FC236}">
              <a16:creationId xmlns:a16="http://schemas.microsoft.com/office/drawing/2014/main" id="{2B45AD6E-909D-4AF6-8711-909C5208A32C}"/>
            </a:ext>
          </a:extLst>
        </xdr:cNvPr>
        <xdr:cNvSpPr txBox="1"/>
      </xdr:nvSpPr>
      <xdr:spPr>
        <a:xfrm>
          <a:off x="105505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7" name="直線コネクタ 666">
          <a:extLst>
            <a:ext uri="{FF2B5EF4-FFF2-40B4-BE49-F238E27FC236}">
              <a16:creationId xmlns:a16="http://schemas.microsoft.com/office/drawing/2014/main" id="{60BDE5A9-1212-45BD-9AA0-60CEE871AD43}"/>
            </a:ext>
          </a:extLst>
        </xdr:cNvPr>
        <xdr:cNvCxnSpPr/>
      </xdr:nvCxnSpPr>
      <xdr:spPr>
        <a:xfrm>
          <a:off x="10588625" y="1524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68" name="直線コネクタ 667">
          <a:extLst>
            <a:ext uri="{FF2B5EF4-FFF2-40B4-BE49-F238E27FC236}">
              <a16:creationId xmlns:a16="http://schemas.microsoft.com/office/drawing/2014/main" id="{B2ED8D84-DB14-45CD-8E9D-4C1631485BF5}"/>
            </a:ext>
          </a:extLst>
        </xdr:cNvPr>
        <xdr:cNvCxnSpPr/>
      </xdr:nvCxnSpPr>
      <xdr:spPr>
        <a:xfrm>
          <a:off x="10588625" y="1491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69" name="テキスト ボックス 668">
          <a:extLst>
            <a:ext uri="{FF2B5EF4-FFF2-40B4-BE49-F238E27FC236}">
              <a16:creationId xmlns:a16="http://schemas.microsoft.com/office/drawing/2014/main" id="{F10EBD34-6FA1-4142-889D-B2A81D8E20D7}"/>
            </a:ext>
          </a:extLst>
        </xdr:cNvPr>
        <xdr:cNvSpPr txBox="1"/>
      </xdr:nvSpPr>
      <xdr:spPr>
        <a:xfrm>
          <a:off x="10306836"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70" name="直線コネクタ 669">
          <a:extLst>
            <a:ext uri="{FF2B5EF4-FFF2-40B4-BE49-F238E27FC236}">
              <a16:creationId xmlns:a16="http://schemas.microsoft.com/office/drawing/2014/main" id="{A84A0534-9414-4D59-8D9E-BCAFBDB9F196}"/>
            </a:ext>
          </a:extLst>
        </xdr:cNvPr>
        <xdr:cNvCxnSpPr/>
      </xdr:nvCxnSpPr>
      <xdr:spPr>
        <a:xfrm>
          <a:off x="10588625" y="1458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71" name="テキスト ボックス 670">
          <a:extLst>
            <a:ext uri="{FF2B5EF4-FFF2-40B4-BE49-F238E27FC236}">
              <a16:creationId xmlns:a16="http://schemas.microsoft.com/office/drawing/2014/main" id="{7E1E8C40-B6E4-4BBC-967C-A8C78C676B86}"/>
            </a:ext>
          </a:extLst>
        </xdr:cNvPr>
        <xdr:cNvSpPr txBox="1"/>
      </xdr:nvSpPr>
      <xdr:spPr>
        <a:xfrm>
          <a:off x="10242716"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72" name="直線コネクタ 671">
          <a:extLst>
            <a:ext uri="{FF2B5EF4-FFF2-40B4-BE49-F238E27FC236}">
              <a16:creationId xmlns:a16="http://schemas.microsoft.com/office/drawing/2014/main" id="{A508511B-8072-4AD9-B57E-9AC8AE5BE7A5}"/>
            </a:ext>
          </a:extLst>
        </xdr:cNvPr>
        <xdr:cNvCxnSpPr/>
      </xdr:nvCxnSpPr>
      <xdr:spPr>
        <a:xfrm>
          <a:off x="10588625" y="1426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73" name="テキスト ボックス 672">
          <a:extLst>
            <a:ext uri="{FF2B5EF4-FFF2-40B4-BE49-F238E27FC236}">
              <a16:creationId xmlns:a16="http://schemas.microsoft.com/office/drawing/2014/main" id="{83505920-FC8F-4597-8049-77B5CC330A1F}"/>
            </a:ext>
          </a:extLst>
        </xdr:cNvPr>
        <xdr:cNvSpPr txBox="1"/>
      </xdr:nvSpPr>
      <xdr:spPr>
        <a:xfrm>
          <a:off x="10242716"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74" name="直線コネクタ 673">
          <a:extLst>
            <a:ext uri="{FF2B5EF4-FFF2-40B4-BE49-F238E27FC236}">
              <a16:creationId xmlns:a16="http://schemas.microsoft.com/office/drawing/2014/main" id="{034C4997-33CB-49FE-87B0-95800DD8B2B2}"/>
            </a:ext>
          </a:extLst>
        </xdr:cNvPr>
        <xdr:cNvCxnSpPr/>
      </xdr:nvCxnSpPr>
      <xdr:spPr>
        <a:xfrm>
          <a:off x="10588625" y="1393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75" name="テキスト ボックス 674">
          <a:extLst>
            <a:ext uri="{FF2B5EF4-FFF2-40B4-BE49-F238E27FC236}">
              <a16:creationId xmlns:a16="http://schemas.microsoft.com/office/drawing/2014/main" id="{B85542CC-A766-437D-9E0F-65FA15776158}"/>
            </a:ext>
          </a:extLst>
        </xdr:cNvPr>
        <xdr:cNvSpPr txBox="1"/>
      </xdr:nvSpPr>
      <xdr:spPr>
        <a:xfrm>
          <a:off x="10242716"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76" name="直線コネクタ 675">
          <a:extLst>
            <a:ext uri="{FF2B5EF4-FFF2-40B4-BE49-F238E27FC236}">
              <a16:creationId xmlns:a16="http://schemas.microsoft.com/office/drawing/2014/main" id="{DDF50092-E9C6-4CB0-A4D3-2EABADE6E806}"/>
            </a:ext>
          </a:extLst>
        </xdr:cNvPr>
        <xdr:cNvCxnSpPr/>
      </xdr:nvCxnSpPr>
      <xdr:spPr>
        <a:xfrm>
          <a:off x="10588625" y="1360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77" name="テキスト ボックス 676">
          <a:extLst>
            <a:ext uri="{FF2B5EF4-FFF2-40B4-BE49-F238E27FC236}">
              <a16:creationId xmlns:a16="http://schemas.microsoft.com/office/drawing/2014/main" id="{46109B71-6A96-4A86-8DB0-5058EAF99305}"/>
            </a:ext>
          </a:extLst>
        </xdr:cNvPr>
        <xdr:cNvSpPr txBox="1"/>
      </xdr:nvSpPr>
      <xdr:spPr>
        <a:xfrm>
          <a:off x="10242716"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78" name="直線コネクタ 677">
          <a:extLst>
            <a:ext uri="{FF2B5EF4-FFF2-40B4-BE49-F238E27FC236}">
              <a16:creationId xmlns:a16="http://schemas.microsoft.com/office/drawing/2014/main" id="{8351694E-BA05-44EA-97B0-B8A2CA8F16DC}"/>
            </a:ext>
          </a:extLst>
        </xdr:cNvPr>
        <xdr:cNvCxnSpPr/>
      </xdr:nvCxnSpPr>
      <xdr:spPr>
        <a:xfrm>
          <a:off x="10588625" y="1328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79" name="テキスト ボックス 678">
          <a:extLst>
            <a:ext uri="{FF2B5EF4-FFF2-40B4-BE49-F238E27FC236}">
              <a16:creationId xmlns:a16="http://schemas.microsoft.com/office/drawing/2014/main" id="{ACB3E3C0-915D-4560-8707-7F6D8EC1AA41}"/>
            </a:ext>
          </a:extLst>
        </xdr:cNvPr>
        <xdr:cNvSpPr txBox="1"/>
      </xdr:nvSpPr>
      <xdr:spPr>
        <a:xfrm>
          <a:off x="10197646"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0" name="直線コネクタ 679">
          <a:extLst>
            <a:ext uri="{FF2B5EF4-FFF2-40B4-BE49-F238E27FC236}">
              <a16:creationId xmlns:a16="http://schemas.microsoft.com/office/drawing/2014/main" id="{CDD34731-55BC-473F-875B-4D2CEB0476BC}"/>
            </a:ext>
          </a:extLst>
        </xdr:cNvPr>
        <xdr:cNvCxnSpPr/>
      </xdr:nvCxnSpPr>
      <xdr:spPr>
        <a:xfrm>
          <a:off x="10588625" y="1295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1" name="テキスト ボックス 680">
          <a:extLst>
            <a:ext uri="{FF2B5EF4-FFF2-40B4-BE49-F238E27FC236}">
              <a16:creationId xmlns:a16="http://schemas.microsoft.com/office/drawing/2014/main" id="{673AB5AC-FC05-4FC3-8E57-8A2F55D17C85}"/>
            </a:ext>
          </a:extLst>
        </xdr:cNvPr>
        <xdr:cNvSpPr txBox="1"/>
      </xdr:nvSpPr>
      <xdr:spPr>
        <a:xfrm>
          <a:off x="101976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2" name="【消防施設】&#10;有形固定資産減価償却率グラフ枠">
          <a:extLst>
            <a:ext uri="{FF2B5EF4-FFF2-40B4-BE49-F238E27FC236}">
              <a16:creationId xmlns:a16="http://schemas.microsoft.com/office/drawing/2014/main" id="{05CDC4F7-890C-431D-867F-016FF98E1452}"/>
            </a:ext>
          </a:extLst>
        </xdr:cNvPr>
        <xdr:cNvSpPr/>
      </xdr:nvSpPr>
      <xdr:spPr>
        <a:xfrm>
          <a:off x="10588625"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34834</xdr:rowOff>
    </xdr:from>
    <xdr:to>
      <xdr:col>85</xdr:col>
      <xdr:colOff>126364</xdr:colOff>
      <xdr:row>85</xdr:row>
      <xdr:rowOff>119743</xdr:rowOff>
    </xdr:to>
    <xdr:cxnSp macro="">
      <xdr:nvCxnSpPr>
        <xdr:cNvPr id="683" name="直線コネクタ 682">
          <a:extLst>
            <a:ext uri="{FF2B5EF4-FFF2-40B4-BE49-F238E27FC236}">
              <a16:creationId xmlns:a16="http://schemas.microsoft.com/office/drawing/2014/main" id="{839B3ADE-04AA-412B-A3C5-B92C041CA4CF}"/>
            </a:ext>
          </a:extLst>
        </xdr:cNvPr>
        <xdr:cNvCxnSpPr/>
      </xdr:nvCxnSpPr>
      <xdr:spPr>
        <a:xfrm flipV="1">
          <a:off x="13889989" y="13407934"/>
          <a:ext cx="0" cy="128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123570</xdr:rowOff>
    </xdr:from>
    <xdr:ext cx="405111" cy="259045"/>
    <xdr:sp macro="" textlink="">
      <xdr:nvSpPr>
        <xdr:cNvPr id="684" name="【消防施設】&#10;有形固定資産減価償却率最小値テキスト">
          <a:extLst>
            <a:ext uri="{FF2B5EF4-FFF2-40B4-BE49-F238E27FC236}">
              <a16:creationId xmlns:a16="http://schemas.microsoft.com/office/drawing/2014/main" id="{0E334A7E-7AD4-40EC-8950-0E52595E9588}"/>
            </a:ext>
          </a:extLst>
        </xdr:cNvPr>
        <xdr:cNvSpPr txBox="1"/>
      </xdr:nvSpPr>
      <xdr:spPr>
        <a:xfrm>
          <a:off x="13928725" y="1469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119743</xdr:rowOff>
    </xdr:from>
    <xdr:to>
      <xdr:col>86</xdr:col>
      <xdr:colOff>25400</xdr:colOff>
      <xdr:row>85</xdr:row>
      <xdr:rowOff>119743</xdr:rowOff>
    </xdr:to>
    <xdr:cxnSp macro="">
      <xdr:nvCxnSpPr>
        <xdr:cNvPr id="685" name="直線コネクタ 684">
          <a:extLst>
            <a:ext uri="{FF2B5EF4-FFF2-40B4-BE49-F238E27FC236}">
              <a16:creationId xmlns:a16="http://schemas.microsoft.com/office/drawing/2014/main" id="{B29588CB-6062-4917-A051-B71A9054ED3D}"/>
            </a:ext>
          </a:extLst>
        </xdr:cNvPr>
        <xdr:cNvCxnSpPr/>
      </xdr:nvCxnSpPr>
      <xdr:spPr>
        <a:xfrm>
          <a:off x="13801725" y="1469299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152961</xdr:rowOff>
    </xdr:from>
    <xdr:ext cx="405111" cy="259045"/>
    <xdr:sp macro="" textlink="">
      <xdr:nvSpPr>
        <xdr:cNvPr id="686" name="【消防施設】&#10;有形固定資産減価償却率最大値テキスト">
          <a:extLst>
            <a:ext uri="{FF2B5EF4-FFF2-40B4-BE49-F238E27FC236}">
              <a16:creationId xmlns:a16="http://schemas.microsoft.com/office/drawing/2014/main" id="{B73110C8-5C51-4469-B472-FBADDBE5F0E6}"/>
            </a:ext>
          </a:extLst>
        </xdr:cNvPr>
        <xdr:cNvSpPr txBox="1"/>
      </xdr:nvSpPr>
      <xdr:spPr>
        <a:xfrm>
          <a:off x="13928725" y="1318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34834</xdr:rowOff>
    </xdr:from>
    <xdr:to>
      <xdr:col>86</xdr:col>
      <xdr:colOff>25400</xdr:colOff>
      <xdr:row>78</xdr:row>
      <xdr:rowOff>34834</xdr:rowOff>
    </xdr:to>
    <xdr:cxnSp macro="">
      <xdr:nvCxnSpPr>
        <xdr:cNvPr id="687" name="直線コネクタ 686">
          <a:extLst>
            <a:ext uri="{FF2B5EF4-FFF2-40B4-BE49-F238E27FC236}">
              <a16:creationId xmlns:a16="http://schemas.microsoft.com/office/drawing/2014/main" id="{B0929AD7-CCC4-4CC7-8B00-04B22A71C33E}"/>
            </a:ext>
          </a:extLst>
        </xdr:cNvPr>
        <xdr:cNvCxnSpPr/>
      </xdr:nvCxnSpPr>
      <xdr:spPr>
        <a:xfrm>
          <a:off x="13801725" y="1340793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80390</xdr:rowOff>
    </xdr:from>
    <xdr:ext cx="405111" cy="259045"/>
    <xdr:sp macro="" textlink="">
      <xdr:nvSpPr>
        <xdr:cNvPr id="688" name="【消防施設】&#10;有形固定資産減価償却率平均値テキスト">
          <a:extLst>
            <a:ext uri="{FF2B5EF4-FFF2-40B4-BE49-F238E27FC236}">
              <a16:creationId xmlns:a16="http://schemas.microsoft.com/office/drawing/2014/main" id="{0C82DCE6-23B4-43C8-98F4-65488D6C5980}"/>
            </a:ext>
          </a:extLst>
        </xdr:cNvPr>
        <xdr:cNvSpPr txBox="1"/>
      </xdr:nvSpPr>
      <xdr:spPr>
        <a:xfrm>
          <a:off x="13928725" y="136249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57513</xdr:rowOff>
    </xdr:from>
    <xdr:to>
      <xdr:col>85</xdr:col>
      <xdr:colOff>177800</xdr:colOff>
      <xdr:row>80</xdr:row>
      <xdr:rowOff>159113</xdr:rowOff>
    </xdr:to>
    <xdr:sp macro="" textlink="">
      <xdr:nvSpPr>
        <xdr:cNvPr id="689" name="フローチャート: 判断 688">
          <a:extLst>
            <a:ext uri="{FF2B5EF4-FFF2-40B4-BE49-F238E27FC236}">
              <a16:creationId xmlns:a16="http://schemas.microsoft.com/office/drawing/2014/main" id="{76EECBFD-2A4D-4C8A-A3DF-931673C282E0}"/>
            </a:ext>
          </a:extLst>
        </xdr:cNvPr>
        <xdr:cNvSpPr/>
      </xdr:nvSpPr>
      <xdr:spPr>
        <a:xfrm>
          <a:off x="13839825" y="1377351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88537</xdr:rowOff>
    </xdr:from>
    <xdr:to>
      <xdr:col>81</xdr:col>
      <xdr:colOff>101600</xdr:colOff>
      <xdr:row>81</xdr:row>
      <xdr:rowOff>18687</xdr:rowOff>
    </xdr:to>
    <xdr:sp macro="" textlink="">
      <xdr:nvSpPr>
        <xdr:cNvPr id="690" name="フローチャート: 判断 689">
          <a:extLst>
            <a:ext uri="{FF2B5EF4-FFF2-40B4-BE49-F238E27FC236}">
              <a16:creationId xmlns:a16="http://schemas.microsoft.com/office/drawing/2014/main" id="{0B441446-C885-4994-B2C1-C5EBCC8F9712}"/>
            </a:ext>
          </a:extLst>
        </xdr:cNvPr>
        <xdr:cNvSpPr/>
      </xdr:nvSpPr>
      <xdr:spPr>
        <a:xfrm>
          <a:off x="13115925" y="1380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90170</xdr:rowOff>
    </xdr:from>
    <xdr:to>
      <xdr:col>76</xdr:col>
      <xdr:colOff>165100</xdr:colOff>
      <xdr:row>81</xdr:row>
      <xdr:rowOff>20320</xdr:rowOff>
    </xdr:to>
    <xdr:sp macro="" textlink="">
      <xdr:nvSpPr>
        <xdr:cNvPr id="691" name="フローチャート: 判断 690">
          <a:extLst>
            <a:ext uri="{FF2B5EF4-FFF2-40B4-BE49-F238E27FC236}">
              <a16:creationId xmlns:a16="http://schemas.microsoft.com/office/drawing/2014/main" id="{974B15C2-26E8-472C-8910-06167FF6F931}"/>
            </a:ext>
          </a:extLst>
        </xdr:cNvPr>
        <xdr:cNvSpPr/>
      </xdr:nvSpPr>
      <xdr:spPr>
        <a:xfrm>
          <a:off x="123698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83638</xdr:rowOff>
    </xdr:from>
    <xdr:to>
      <xdr:col>72</xdr:col>
      <xdr:colOff>38100</xdr:colOff>
      <xdr:row>82</xdr:row>
      <xdr:rowOff>13788</xdr:rowOff>
    </xdr:to>
    <xdr:sp macro="" textlink="">
      <xdr:nvSpPr>
        <xdr:cNvPr id="692" name="フローチャート: 判断 691">
          <a:extLst>
            <a:ext uri="{FF2B5EF4-FFF2-40B4-BE49-F238E27FC236}">
              <a16:creationId xmlns:a16="http://schemas.microsoft.com/office/drawing/2014/main" id="{DAA6D8C2-172E-45F9-A7D1-E8F18935AA35}"/>
            </a:ext>
          </a:extLst>
        </xdr:cNvPr>
        <xdr:cNvSpPr/>
      </xdr:nvSpPr>
      <xdr:spPr>
        <a:xfrm>
          <a:off x="11623675" y="1397108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3" name="テキスト ボックス 692">
          <a:extLst>
            <a:ext uri="{FF2B5EF4-FFF2-40B4-BE49-F238E27FC236}">
              <a16:creationId xmlns:a16="http://schemas.microsoft.com/office/drawing/2014/main" id="{FC3C8BA4-4388-4471-8632-B400C9578F0A}"/>
            </a:ext>
          </a:extLst>
        </xdr:cNvPr>
        <xdr:cNvSpPr txBox="1"/>
      </xdr:nvSpPr>
      <xdr:spPr>
        <a:xfrm>
          <a:off x="13728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4" name="テキスト ボックス 693">
          <a:extLst>
            <a:ext uri="{FF2B5EF4-FFF2-40B4-BE49-F238E27FC236}">
              <a16:creationId xmlns:a16="http://schemas.microsoft.com/office/drawing/2014/main" id="{42826C5D-682A-474D-97D5-C89B19978704}"/>
            </a:ext>
          </a:extLst>
        </xdr:cNvPr>
        <xdr:cNvSpPr txBox="1"/>
      </xdr:nvSpPr>
      <xdr:spPr>
        <a:xfrm>
          <a:off x="1300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5" name="テキスト ボックス 694">
          <a:extLst>
            <a:ext uri="{FF2B5EF4-FFF2-40B4-BE49-F238E27FC236}">
              <a16:creationId xmlns:a16="http://schemas.microsoft.com/office/drawing/2014/main" id="{8DDB2D92-192C-48F2-975E-85910CAB7FD0}"/>
            </a:ext>
          </a:extLst>
        </xdr:cNvPr>
        <xdr:cNvSpPr txBox="1"/>
      </xdr:nvSpPr>
      <xdr:spPr>
        <a:xfrm>
          <a:off x="12258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6" name="テキスト ボックス 695">
          <a:extLst>
            <a:ext uri="{FF2B5EF4-FFF2-40B4-BE49-F238E27FC236}">
              <a16:creationId xmlns:a16="http://schemas.microsoft.com/office/drawing/2014/main" id="{839B7C96-7A41-44BF-9DFD-C331EFBF779C}"/>
            </a:ext>
          </a:extLst>
        </xdr:cNvPr>
        <xdr:cNvSpPr txBox="1"/>
      </xdr:nvSpPr>
      <xdr:spPr>
        <a:xfrm>
          <a:off x="11493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7" name="テキスト ボックス 696">
          <a:extLst>
            <a:ext uri="{FF2B5EF4-FFF2-40B4-BE49-F238E27FC236}">
              <a16:creationId xmlns:a16="http://schemas.microsoft.com/office/drawing/2014/main" id="{AE8CDE73-9F2E-4F25-B599-B08D50E98778}"/>
            </a:ext>
          </a:extLst>
        </xdr:cNvPr>
        <xdr:cNvSpPr txBox="1"/>
      </xdr:nvSpPr>
      <xdr:spPr>
        <a:xfrm>
          <a:off x="10737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6894</xdr:rowOff>
    </xdr:from>
    <xdr:to>
      <xdr:col>85</xdr:col>
      <xdr:colOff>177800</xdr:colOff>
      <xdr:row>83</xdr:row>
      <xdr:rowOff>108494</xdr:rowOff>
    </xdr:to>
    <xdr:sp macro="" textlink="">
      <xdr:nvSpPr>
        <xdr:cNvPr id="698" name="楕円 697">
          <a:extLst>
            <a:ext uri="{FF2B5EF4-FFF2-40B4-BE49-F238E27FC236}">
              <a16:creationId xmlns:a16="http://schemas.microsoft.com/office/drawing/2014/main" id="{4A82E9E9-D090-4ECC-9B62-668F692A041C}"/>
            </a:ext>
          </a:extLst>
        </xdr:cNvPr>
        <xdr:cNvSpPr/>
      </xdr:nvSpPr>
      <xdr:spPr>
        <a:xfrm>
          <a:off x="13839825" y="1423724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156771</xdr:rowOff>
    </xdr:from>
    <xdr:ext cx="405111" cy="259045"/>
    <xdr:sp macro="" textlink="">
      <xdr:nvSpPr>
        <xdr:cNvPr id="699" name="【消防施設】&#10;有形固定資産減価償却率該当値テキスト">
          <a:extLst>
            <a:ext uri="{FF2B5EF4-FFF2-40B4-BE49-F238E27FC236}">
              <a16:creationId xmlns:a16="http://schemas.microsoft.com/office/drawing/2014/main" id="{1D1D021A-9CA6-4919-941E-76B5560378E5}"/>
            </a:ext>
          </a:extLst>
        </xdr:cNvPr>
        <xdr:cNvSpPr txBox="1"/>
      </xdr:nvSpPr>
      <xdr:spPr>
        <a:xfrm>
          <a:off x="13928725" y="1421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65677</xdr:rowOff>
    </xdr:from>
    <xdr:to>
      <xdr:col>81</xdr:col>
      <xdr:colOff>101600</xdr:colOff>
      <xdr:row>83</xdr:row>
      <xdr:rowOff>167277</xdr:rowOff>
    </xdr:to>
    <xdr:sp macro="" textlink="">
      <xdr:nvSpPr>
        <xdr:cNvPr id="700" name="楕円 699">
          <a:extLst>
            <a:ext uri="{FF2B5EF4-FFF2-40B4-BE49-F238E27FC236}">
              <a16:creationId xmlns:a16="http://schemas.microsoft.com/office/drawing/2014/main" id="{AFA62F2A-DAC5-4B6F-8EB6-7AA0C3954F9C}"/>
            </a:ext>
          </a:extLst>
        </xdr:cNvPr>
        <xdr:cNvSpPr/>
      </xdr:nvSpPr>
      <xdr:spPr>
        <a:xfrm>
          <a:off x="13115925" y="1429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57694</xdr:rowOff>
    </xdr:from>
    <xdr:to>
      <xdr:col>85</xdr:col>
      <xdr:colOff>127000</xdr:colOff>
      <xdr:row>83</xdr:row>
      <xdr:rowOff>116477</xdr:rowOff>
    </xdr:to>
    <xdr:cxnSp macro="">
      <xdr:nvCxnSpPr>
        <xdr:cNvPr id="701" name="直線コネクタ 700">
          <a:extLst>
            <a:ext uri="{FF2B5EF4-FFF2-40B4-BE49-F238E27FC236}">
              <a16:creationId xmlns:a16="http://schemas.microsoft.com/office/drawing/2014/main" id="{2FE65698-3180-48B1-9B52-5AA51FEB5805}"/>
            </a:ext>
          </a:extLst>
        </xdr:cNvPr>
        <xdr:cNvCxnSpPr/>
      </xdr:nvCxnSpPr>
      <xdr:spPr>
        <a:xfrm flipV="1">
          <a:off x="13166725" y="14288044"/>
          <a:ext cx="7239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24856</xdr:rowOff>
    </xdr:from>
    <xdr:to>
      <xdr:col>76</xdr:col>
      <xdr:colOff>165100</xdr:colOff>
      <xdr:row>82</xdr:row>
      <xdr:rowOff>126456</xdr:rowOff>
    </xdr:to>
    <xdr:sp macro="" textlink="">
      <xdr:nvSpPr>
        <xdr:cNvPr id="702" name="楕円 701">
          <a:extLst>
            <a:ext uri="{FF2B5EF4-FFF2-40B4-BE49-F238E27FC236}">
              <a16:creationId xmlns:a16="http://schemas.microsoft.com/office/drawing/2014/main" id="{9FC215E0-12C0-4433-8D36-1912DDD5BC1C}"/>
            </a:ext>
          </a:extLst>
        </xdr:cNvPr>
        <xdr:cNvSpPr/>
      </xdr:nvSpPr>
      <xdr:spPr>
        <a:xfrm>
          <a:off x="12369800" y="1408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75656</xdr:rowOff>
    </xdr:from>
    <xdr:to>
      <xdr:col>81</xdr:col>
      <xdr:colOff>50800</xdr:colOff>
      <xdr:row>83</xdr:row>
      <xdr:rowOff>116477</xdr:rowOff>
    </xdr:to>
    <xdr:cxnSp macro="">
      <xdr:nvCxnSpPr>
        <xdr:cNvPr id="703" name="直線コネクタ 702">
          <a:extLst>
            <a:ext uri="{FF2B5EF4-FFF2-40B4-BE49-F238E27FC236}">
              <a16:creationId xmlns:a16="http://schemas.microsoft.com/office/drawing/2014/main" id="{0D7A63FE-7272-47EE-9CC8-DC2DA8FB33D3}"/>
            </a:ext>
          </a:extLst>
        </xdr:cNvPr>
        <xdr:cNvCxnSpPr/>
      </xdr:nvCxnSpPr>
      <xdr:spPr>
        <a:xfrm>
          <a:off x="12420600" y="14134556"/>
          <a:ext cx="746125" cy="21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52614</xdr:rowOff>
    </xdr:from>
    <xdr:to>
      <xdr:col>72</xdr:col>
      <xdr:colOff>38100</xdr:colOff>
      <xdr:row>82</xdr:row>
      <xdr:rowOff>154214</xdr:rowOff>
    </xdr:to>
    <xdr:sp macro="" textlink="">
      <xdr:nvSpPr>
        <xdr:cNvPr id="704" name="楕円 703">
          <a:extLst>
            <a:ext uri="{FF2B5EF4-FFF2-40B4-BE49-F238E27FC236}">
              <a16:creationId xmlns:a16="http://schemas.microsoft.com/office/drawing/2014/main" id="{DC8742DB-7EFF-454B-BB70-2B7D7CC93BAF}"/>
            </a:ext>
          </a:extLst>
        </xdr:cNvPr>
        <xdr:cNvSpPr/>
      </xdr:nvSpPr>
      <xdr:spPr>
        <a:xfrm>
          <a:off x="11623675" y="1411151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75656</xdr:rowOff>
    </xdr:from>
    <xdr:to>
      <xdr:col>76</xdr:col>
      <xdr:colOff>114300</xdr:colOff>
      <xdr:row>82</xdr:row>
      <xdr:rowOff>103414</xdr:rowOff>
    </xdr:to>
    <xdr:cxnSp macro="">
      <xdr:nvCxnSpPr>
        <xdr:cNvPr id="705" name="直線コネクタ 704">
          <a:extLst>
            <a:ext uri="{FF2B5EF4-FFF2-40B4-BE49-F238E27FC236}">
              <a16:creationId xmlns:a16="http://schemas.microsoft.com/office/drawing/2014/main" id="{CD18CC64-C221-46CA-AC1D-13E0A1D7A198}"/>
            </a:ext>
          </a:extLst>
        </xdr:cNvPr>
        <xdr:cNvCxnSpPr/>
      </xdr:nvCxnSpPr>
      <xdr:spPr>
        <a:xfrm flipV="1">
          <a:off x="11655425" y="14134556"/>
          <a:ext cx="765175"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35214</xdr:rowOff>
    </xdr:from>
    <xdr:ext cx="405111" cy="259045"/>
    <xdr:sp macro="" textlink="">
      <xdr:nvSpPr>
        <xdr:cNvPr id="706" name="n_1aveValue【消防施設】&#10;有形固定資産減価償却率">
          <a:extLst>
            <a:ext uri="{FF2B5EF4-FFF2-40B4-BE49-F238E27FC236}">
              <a16:creationId xmlns:a16="http://schemas.microsoft.com/office/drawing/2014/main" id="{B50AB9B6-DB3E-4295-A561-77F9F5C75AB3}"/>
            </a:ext>
          </a:extLst>
        </xdr:cNvPr>
        <xdr:cNvSpPr txBox="1"/>
      </xdr:nvSpPr>
      <xdr:spPr>
        <a:xfrm>
          <a:off x="12980044" y="1357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36847</xdr:rowOff>
    </xdr:from>
    <xdr:ext cx="405111" cy="259045"/>
    <xdr:sp macro="" textlink="">
      <xdr:nvSpPr>
        <xdr:cNvPr id="707" name="n_2aveValue【消防施設】&#10;有形固定資産減価償却率">
          <a:extLst>
            <a:ext uri="{FF2B5EF4-FFF2-40B4-BE49-F238E27FC236}">
              <a16:creationId xmlns:a16="http://schemas.microsoft.com/office/drawing/2014/main" id="{9DCD01E7-E7C3-4A91-9659-B214FF288B65}"/>
            </a:ext>
          </a:extLst>
        </xdr:cNvPr>
        <xdr:cNvSpPr txBox="1"/>
      </xdr:nvSpPr>
      <xdr:spPr>
        <a:xfrm>
          <a:off x="12246619"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30315</xdr:rowOff>
    </xdr:from>
    <xdr:ext cx="405111" cy="259045"/>
    <xdr:sp macro="" textlink="">
      <xdr:nvSpPr>
        <xdr:cNvPr id="708" name="n_3aveValue【消防施設】&#10;有形固定資産減価償却率">
          <a:extLst>
            <a:ext uri="{FF2B5EF4-FFF2-40B4-BE49-F238E27FC236}">
              <a16:creationId xmlns:a16="http://schemas.microsoft.com/office/drawing/2014/main" id="{8F2A8FED-59D3-4CFD-80C3-FE18FCBF7B85}"/>
            </a:ext>
          </a:extLst>
        </xdr:cNvPr>
        <xdr:cNvSpPr txBox="1"/>
      </xdr:nvSpPr>
      <xdr:spPr>
        <a:xfrm>
          <a:off x="1150049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158404</xdr:rowOff>
    </xdr:from>
    <xdr:ext cx="405111" cy="259045"/>
    <xdr:sp macro="" textlink="">
      <xdr:nvSpPr>
        <xdr:cNvPr id="709" name="n_1mainValue【消防施設】&#10;有形固定資産減価償却率">
          <a:extLst>
            <a:ext uri="{FF2B5EF4-FFF2-40B4-BE49-F238E27FC236}">
              <a16:creationId xmlns:a16="http://schemas.microsoft.com/office/drawing/2014/main" id="{24DF646C-28D0-4BB8-9ED5-B5F460A41D23}"/>
            </a:ext>
          </a:extLst>
        </xdr:cNvPr>
        <xdr:cNvSpPr txBox="1"/>
      </xdr:nvSpPr>
      <xdr:spPr>
        <a:xfrm>
          <a:off x="12980044" y="1438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117583</xdr:rowOff>
    </xdr:from>
    <xdr:ext cx="405111" cy="259045"/>
    <xdr:sp macro="" textlink="">
      <xdr:nvSpPr>
        <xdr:cNvPr id="710" name="n_2mainValue【消防施設】&#10;有形固定資産減価償却率">
          <a:extLst>
            <a:ext uri="{FF2B5EF4-FFF2-40B4-BE49-F238E27FC236}">
              <a16:creationId xmlns:a16="http://schemas.microsoft.com/office/drawing/2014/main" id="{C26B1F88-606C-4970-8E77-B9417814085F}"/>
            </a:ext>
          </a:extLst>
        </xdr:cNvPr>
        <xdr:cNvSpPr txBox="1"/>
      </xdr:nvSpPr>
      <xdr:spPr>
        <a:xfrm>
          <a:off x="12246619" y="1417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145341</xdr:rowOff>
    </xdr:from>
    <xdr:ext cx="405111" cy="259045"/>
    <xdr:sp macro="" textlink="">
      <xdr:nvSpPr>
        <xdr:cNvPr id="711" name="n_3mainValue【消防施設】&#10;有形固定資産減価償却率">
          <a:extLst>
            <a:ext uri="{FF2B5EF4-FFF2-40B4-BE49-F238E27FC236}">
              <a16:creationId xmlns:a16="http://schemas.microsoft.com/office/drawing/2014/main" id="{7CD5FB5C-8F88-43E3-8FFD-4678744B8D7D}"/>
            </a:ext>
          </a:extLst>
        </xdr:cNvPr>
        <xdr:cNvSpPr txBox="1"/>
      </xdr:nvSpPr>
      <xdr:spPr>
        <a:xfrm>
          <a:off x="11500494" y="1420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2" name="正方形/長方形 711">
          <a:extLst>
            <a:ext uri="{FF2B5EF4-FFF2-40B4-BE49-F238E27FC236}">
              <a16:creationId xmlns:a16="http://schemas.microsoft.com/office/drawing/2014/main" id="{AEF2DE29-27CD-4D84-9B16-E7F766C3CD13}"/>
            </a:ext>
          </a:extLst>
        </xdr:cNvPr>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3" name="正方形/長方形 712">
          <a:extLst>
            <a:ext uri="{FF2B5EF4-FFF2-40B4-BE49-F238E27FC236}">
              <a16:creationId xmlns:a16="http://schemas.microsoft.com/office/drawing/2014/main" id="{2F1A12E6-C077-409D-B928-F2C76E2597A1}"/>
            </a:ext>
          </a:extLst>
        </xdr:cNvPr>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4" name="正方形/長方形 713">
          <a:extLst>
            <a:ext uri="{FF2B5EF4-FFF2-40B4-BE49-F238E27FC236}">
              <a16:creationId xmlns:a16="http://schemas.microsoft.com/office/drawing/2014/main" id="{B28CE46D-F77C-40FE-857A-9EB255C1BFD1}"/>
            </a:ext>
          </a:extLst>
        </xdr:cNvPr>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5" name="正方形/長方形 714">
          <a:extLst>
            <a:ext uri="{FF2B5EF4-FFF2-40B4-BE49-F238E27FC236}">
              <a16:creationId xmlns:a16="http://schemas.microsoft.com/office/drawing/2014/main" id="{8332BEEA-1801-4913-8F90-C9872CC5BC65}"/>
            </a:ext>
          </a:extLst>
        </xdr:cNvPr>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6" name="正方形/長方形 715">
          <a:extLst>
            <a:ext uri="{FF2B5EF4-FFF2-40B4-BE49-F238E27FC236}">
              <a16:creationId xmlns:a16="http://schemas.microsoft.com/office/drawing/2014/main" id="{55FA8EB6-BAEA-4D54-8319-BB4D0F628358}"/>
            </a:ext>
          </a:extLst>
        </xdr:cNvPr>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7" name="正方形/長方形 716">
          <a:extLst>
            <a:ext uri="{FF2B5EF4-FFF2-40B4-BE49-F238E27FC236}">
              <a16:creationId xmlns:a16="http://schemas.microsoft.com/office/drawing/2014/main" id="{52A67AB9-1B35-44C5-A62D-8551CDE10C73}"/>
            </a:ext>
          </a:extLst>
        </xdr:cNvPr>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8" name="正方形/長方形 717">
          <a:extLst>
            <a:ext uri="{FF2B5EF4-FFF2-40B4-BE49-F238E27FC236}">
              <a16:creationId xmlns:a16="http://schemas.microsoft.com/office/drawing/2014/main" id="{48456079-E188-467E-8782-D4B69DE3E258}"/>
            </a:ext>
          </a:extLst>
        </xdr:cNvPr>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9" name="正方形/長方形 718">
          <a:extLst>
            <a:ext uri="{FF2B5EF4-FFF2-40B4-BE49-F238E27FC236}">
              <a16:creationId xmlns:a16="http://schemas.microsoft.com/office/drawing/2014/main" id="{6BE1E35B-4579-46B9-BCAB-D72F733680A5}"/>
            </a:ext>
          </a:extLst>
        </xdr:cNvPr>
        <xdr:cNvSpPr/>
      </xdr:nvSpPr>
      <xdr:spPr>
        <a:xfrm>
          <a:off x="155448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0" name="テキスト ボックス 719">
          <a:extLst>
            <a:ext uri="{FF2B5EF4-FFF2-40B4-BE49-F238E27FC236}">
              <a16:creationId xmlns:a16="http://schemas.microsoft.com/office/drawing/2014/main" id="{DEFFA025-DA69-4D92-8A7B-831BEBF3D8B1}"/>
            </a:ext>
          </a:extLst>
        </xdr:cNvPr>
        <xdr:cNvSpPr txBox="1"/>
      </xdr:nvSpPr>
      <xdr:spPr>
        <a:xfrm>
          <a:off x="1553527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1" name="直線コネクタ 720">
          <a:extLst>
            <a:ext uri="{FF2B5EF4-FFF2-40B4-BE49-F238E27FC236}">
              <a16:creationId xmlns:a16="http://schemas.microsoft.com/office/drawing/2014/main" id="{48CB715C-2F7D-4C56-A5A3-BC707E1FD53E}"/>
            </a:ext>
          </a:extLst>
        </xdr:cNvPr>
        <xdr:cNvCxnSpPr/>
      </xdr:nvCxnSpPr>
      <xdr:spPr>
        <a:xfrm>
          <a:off x="155448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22" name="直線コネクタ 721">
          <a:extLst>
            <a:ext uri="{FF2B5EF4-FFF2-40B4-BE49-F238E27FC236}">
              <a16:creationId xmlns:a16="http://schemas.microsoft.com/office/drawing/2014/main" id="{C88C5477-7E63-4E65-9269-91D27D00A864}"/>
            </a:ext>
          </a:extLst>
        </xdr:cNvPr>
        <xdr:cNvCxnSpPr/>
      </xdr:nvCxnSpPr>
      <xdr:spPr>
        <a:xfrm>
          <a:off x="15544800" y="1478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23" name="テキスト ボックス 722">
          <a:extLst>
            <a:ext uri="{FF2B5EF4-FFF2-40B4-BE49-F238E27FC236}">
              <a16:creationId xmlns:a16="http://schemas.microsoft.com/office/drawing/2014/main" id="{867F8B50-E0CB-4A15-B2C5-043F2DF443C1}"/>
            </a:ext>
          </a:extLst>
        </xdr:cNvPr>
        <xdr:cNvSpPr txBox="1"/>
      </xdr:nvSpPr>
      <xdr:spPr>
        <a:xfrm>
          <a:off x="15163346"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24" name="直線コネクタ 723">
          <a:extLst>
            <a:ext uri="{FF2B5EF4-FFF2-40B4-BE49-F238E27FC236}">
              <a16:creationId xmlns:a16="http://schemas.microsoft.com/office/drawing/2014/main" id="{88B8910F-3F8D-426B-A3B7-41B939653E6C}"/>
            </a:ext>
          </a:extLst>
        </xdr:cNvPr>
        <xdr:cNvCxnSpPr/>
      </xdr:nvCxnSpPr>
      <xdr:spPr>
        <a:xfrm>
          <a:off x="15544800" y="1432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25" name="テキスト ボックス 724">
          <a:extLst>
            <a:ext uri="{FF2B5EF4-FFF2-40B4-BE49-F238E27FC236}">
              <a16:creationId xmlns:a16="http://schemas.microsoft.com/office/drawing/2014/main" id="{3278CEE2-8C74-49E1-B7C5-FD628D2FA6BA}"/>
            </a:ext>
          </a:extLst>
        </xdr:cNvPr>
        <xdr:cNvSpPr txBox="1"/>
      </xdr:nvSpPr>
      <xdr:spPr>
        <a:xfrm>
          <a:off x="15163346"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26" name="直線コネクタ 725">
          <a:extLst>
            <a:ext uri="{FF2B5EF4-FFF2-40B4-BE49-F238E27FC236}">
              <a16:creationId xmlns:a16="http://schemas.microsoft.com/office/drawing/2014/main" id="{F6791D2E-8CBF-4DA7-ABC2-8B799A6AD639}"/>
            </a:ext>
          </a:extLst>
        </xdr:cNvPr>
        <xdr:cNvCxnSpPr/>
      </xdr:nvCxnSpPr>
      <xdr:spPr>
        <a:xfrm>
          <a:off x="15544800" y="1386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27" name="テキスト ボックス 726">
          <a:extLst>
            <a:ext uri="{FF2B5EF4-FFF2-40B4-BE49-F238E27FC236}">
              <a16:creationId xmlns:a16="http://schemas.microsoft.com/office/drawing/2014/main" id="{621E6E95-1E95-402A-A071-7B514DED7E61}"/>
            </a:ext>
          </a:extLst>
        </xdr:cNvPr>
        <xdr:cNvSpPr txBox="1"/>
      </xdr:nvSpPr>
      <xdr:spPr>
        <a:xfrm>
          <a:off x="15163346"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28" name="直線コネクタ 727">
          <a:extLst>
            <a:ext uri="{FF2B5EF4-FFF2-40B4-BE49-F238E27FC236}">
              <a16:creationId xmlns:a16="http://schemas.microsoft.com/office/drawing/2014/main" id="{658C8821-5DF3-4260-98CC-85A269F3343C}"/>
            </a:ext>
          </a:extLst>
        </xdr:cNvPr>
        <xdr:cNvCxnSpPr/>
      </xdr:nvCxnSpPr>
      <xdr:spPr>
        <a:xfrm>
          <a:off x="15544800" y="1341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29" name="テキスト ボックス 728">
          <a:extLst>
            <a:ext uri="{FF2B5EF4-FFF2-40B4-BE49-F238E27FC236}">
              <a16:creationId xmlns:a16="http://schemas.microsoft.com/office/drawing/2014/main" id="{DA0B30D2-55DF-428E-B0E1-A6E5897B2F0F}"/>
            </a:ext>
          </a:extLst>
        </xdr:cNvPr>
        <xdr:cNvSpPr txBox="1"/>
      </xdr:nvSpPr>
      <xdr:spPr>
        <a:xfrm>
          <a:off x="15163346"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0" name="直線コネクタ 729">
          <a:extLst>
            <a:ext uri="{FF2B5EF4-FFF2-40B4-BE49-F238E27FC236}">
              <a16:creationId xmlns:a16="http://schemas.microsoft.com/office/drawing/2014/main" id="{2DA66F82-D648-47AE-9436-D0DCD749F336}"/>
            </a:ext>
          </a:extLst>
        </xdr:cNvPr>
        <xdr:cNvCxnSpPr/>
      </xdr:nvCxnSpPr>
      <xdr:spPr>
        <a:xfrm>
          <a:off x="155448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1" name="テキスト ボックス 730">
          <a:extLst>
            <a:ext uri="{FF2B5EF4-FFF2-40B4-BE49-F238E27FC236}">
              <a16:creationId xmlns:a16="http://schemas.microsoft.com/office/drawing/2014/main" id="{C26046DE-8EF1-4978-B056-3E4D115924F0}"/>
            </a:ext>
          </a:extLst>
        </xdr:cNvPr>
        <xdr:cNvSpPr txBox="1"/>
      </xdr:nvSpPr>
      <xdr:spPr>
        <a:xfrm>
          <a:off x="151633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2" name="【消防施設】&#10;一人当たり面積グラフ枠">
          <a:extLst>
            <a:ext uri="{FF2B5EF4-FFF2-40B4-BE49-F238E27FC236}">
              <a16:creationId xmlns:a16="http://schemas.microsoft.com/office/drawing/2014/main" id="{C2C54F93-0E41-4B64-BD37-79F8DFE6DEBC}"/>
            </a:ext>
          </a:extLst>
        </xdr:cNvPr>
        <xdr:cNvSpPr/>
      </xdr:nvSpPr>
      <xdr:spPr>
        <a:xfrm>
          <a:off x="155448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122682</xdr:rowOff>
    </xdr:from>
    <xdr:to>
      <xdr:col>116</xdr:col>
      <xdr:colOff>62864</xdr:colOff>
      <xdr:row>86</xdr:row>
      <xdr:rowOff>24385</xdr:rowOff>
    </xdr:to>
    <xdr:cxnSp macro="">
      <xdr:nvCxnSpPr>
        <xdr:cNvPr id="733" name="直線コネクタ 732">
          <a:extLst>
            <a:ext uri="{FF2B5EF4-FFF2-40B4-BE49-F238E27FC236}">
              <a16:creationId xmlns:a16="http://schemas.microsoft.com/office/drawing/2014/main" id="{BBEC5025-BFF0-4ADE-9613-07E155DE6ECA}"/>
            </a:ext>
          </a:extLst>
        </xdr:cNvPr>
        <xdr:cNvCxnSpPr/>
      </xdr:nvCxnSpPr>
      <xdr:spPr>
        <a:xfrm flipV="1">
          <a:off x="18846164" y="13667232"/>
          <a:ext cx="0" cy="1101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34" name="【消防施設】&#10;一人当たり面積最小値テキスト">
          <a:extLst>
            <a:ext uri="{FF2B5EF4-FFF2-40B4-BE49-F238E27FC236}">
              <a16:creationId xmlns:a16="http://schemas.microsoft.com/office/drawing/2014/main" id="{A70D5295-64E0-40AB-A621-CE61249BB92C}"/>
            </a:ext>
          </a:extLst>
        </xdr:cNvPr>
        <xdr:cNvSpPr txBox="1"/>
      </xdr:nvSpPr>
      <xdr:spPr>
        <a:xfrm>
          <a:off x="188849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35" name="直線コネクタ 734">
          <a:extLst>
            <a:ext uri="{FF2B5EF4-FFF2-40B4-BE49-F238E27FC236}">
              <a16:creationId xmlns:a16="http://schemas.microsoft.com/office/drawing/2014/main" id="{CE735848-EB6D-4CB0-A90E-2EC978152AB9}"/>
            </a:ext>
          </a:extLst>
        </xdr:cNvPr>
        <xdr:cNvCxnSpPr/>
      </xdr:nvCxnSpPr>
      <xdr:spPr>
        <a:xfrm>
          <a:off x="18786475" y="1476908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69359</xdr:rowOff>
    </xdr:from>
    <xdr:ext cx="469744" cy="259045"/>
    <xdr:sp macro="" textlink="">
      <xdr:nvSpPr>
        <xdr:cNvPr id="736" name="【消防施設】&#10;一人当たり面積最大値テキスト">
          <a:extLst>
            <a:ext uri="{FF2B5EF4-FFF2-40B4-BE49-F238E27FC236}">
              <a16:creationId xmlns:a16="http://schemas.microsoft.com/office/drawing/2014/main" id="{F5B8E7BE-86AF-4A95-AE2C-79373135157A}"/>
            </a:ext>
          </a:extLst>
        </xdr:cNvPr>
        <xdr:cNvSpPr txBox="1"/>
      </xdr:nvSpPr>
      <xdr:spPr>
        <a:xfrm>
          <a:off x="18884900" y="1344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122682</xdr:rowOff>
    </xdr:from>
    <xdr:to>
      <xdr:col>116</xdr:col>
      <xdr:colOff>152400</xdr:colOff>
      <xdr:row>79</xdr:row>
      <xdr:rowOff>122682</xdr:rowOff>
    </xdr:to>
    <xdr:cxnSp macro="">
      <xdr:nvCxnSpPr>
        <xdr:cNvPr id="737" name="直線コネクタ 736">
          <a:extLst>
            <a:ext uri="{FF2B5EF4-FFF2-40B4-BE49-F238E27FC236}">
              <a16:creationId xmlns:a16="http://schemas.microsoft.com/office/drawing/2014/main" id="{D13DAB62-DB8B-42CE-9451-F1B5C8B60143}"/>
            </a:ext>
          </a:extLst>
        </xdr:cNvPr>
        <xdr:cNvCxnSpPr/>
      </xdr:nvCxnSpPr>
      <xdr:spPr>
        <a:xfrm>
          <a:off x="18786475" y="1366723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101616</xdr:rowOff>
    </xdr:from>
    <xdr:ext cx="469744" cy="259045"/>
    <xdr:sp macro="" textlink="">
      <xdr:nvSpPr>
        <xdr:cNvPr id="738" name="【消防施設】&#10;一人当たり面積平均値テキスト">
          <a:extLst>
            <a:ext uri="{FF2B5EF4-FFF2-40B4-BE49-F238E27FC236}">
              <a16:creationId xmlns:a16="http://schemas.microsoft.com/office/drawing/2014/main" id="{71816A92-01DD-4054-A3A7-CA7CA731B6B4}"/>
            </a:ext>
          </a:extLst>
        </xdr:cNvPr>
        <xdr:cNvSpPr txBox="1"/>
      </xdr:nvSpPr>
      <xdr:spPr>
        <a:xfrm>
          <a:off x="18884900" y="1433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739" name="フローチャート: 判断 738">
          <a:extLst>
            <a:ext uri="{FF2B5EF4-FFF2-40B4-BE49-F238E27FC236}">
              <a16:creationId xmlns:a16="http://schemas.microsoft.com/office/drawing/2014/main" id="{9A162A14-686C-452E-87A5-023874D6BDC0}"/>
            </a:ext>
          </a:extLst>
        </xdr:cNvPr>
        <xdr:cNvSpPr/>
      </xdr:nvSpPr>
      <xdr:spPr>
        <a:xfrm>
          <a:off x="187960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65024</xdr:rowOff>
    </xdr:from>
    <xdr:to>
      <xdr:col>112</xdr:col>
      <xdr:colOff>38100</xdr:colOff>
      <xdr:row>84</xdr:row>
      <xdr:rowOff>166624</xdr:rowOff>
    </xdr:to>
    <xdr:sp macro="" textlink="">
      <xdr:nvSpPr>
        <xdr:cNvPr id="740" name="フローチャート: 判断 739">
          <a:extLst>
            <a:ext uri="{FF2B5EF4-FFF2-40B4-BE49-F238E27FC236}">
              <a16:creationId xmlns:a16="http://schemas.microsoft.com/office/drawing/2014/main" id="{2C0AD73E-CBBB-4F6F-B423-6A6CC25B61ED}"/>
            </a:ext>
          </a:extLst>
        </xdr:cNvPr>
        <xdr:cNvSpPr/>
      </xdr:nvSpPr>
      <xdr:spPr>
        <a:xfrm>
          <a:off x="18100675" y="1446682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60452</xdr:rowOff>
    </xdr:from>
    <xdr:to>
      <xdr:col>107</xdr:col>
      <xdr:colOff>101600</xdr:colOff>
      <xdr:row>84</xdr:row>
      <xdr:rowOff>162052</xdr:rowOff>
    </xdr:to>
    <xdr:sp macro="" textlink="">
      <xdr:nvSpPr>
        <xdr:cNvPr id="741" name="フローチャート: 判断 740">
          <a:extLst>
            <a:ext uri="{FF2B5EF4-FFF2-40B4-BE49-F238E27FC236}">
              <a16:creationId xmlns:a16="http://schemas.microsoft.com/office/drawing/2014/main" id="{D52910F4-98B0-4C60-9720-74DE4DC39B53}"/>
            </a:ext>
          </a:extLst>
        </xdr:cNvPr>
        <xdr:cNvSpPr/>
      </xdr:nvSpPr>
      <xdr:spPr>
        <a:xfrm>
          <a:off x="17325975"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129032</xdr:rowOff>
    </xdr:from>
    <xdr:to>
      <xdr:col>102</xdr:col>
      <xdr:colOff>165100</xdr:colOff>
      <xdr:row>85</xdr:row>
      <xdr:rowOff>59182</xdr:rowOff>
    </xdr:to>
    <xdr:sp macro="" textlink="">
      <xdr:nvSpPr>
        <xdr:cNvPr id="742" name="フローチャート: 判断 741">
          <a:extLst>
            <a:ext uri="{FF2B5EF4-FFF2-40B4-BE49-F238E27FC236}">
              <a16:creationId xmlns:a16="http://schemas.microsoft.com/office/drawing/2014/main" id="{B9589AD8-C2AA-4E5F-98BB-931DDE2C37E2}"/>
            </a:ext>
          </a:extLst>
        </xdr:cNvPr>
        <xdr:cNvSpPr/>
      </xdr:nvSpPr>
      <xdr:spPr>
        <a:xfrm>
          <a:off x="1657985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3" name="テキスト ボックス 742">
          <a:extLst>
            <a:ext uri="{FF2B5EF4-FFF2-40B4-BE49-F238E27FC236}">
              <a16:creationId xmlns:a16="http://schemas.microsoft.com/office/drawing/2014/main" id="{C0EBE201-FFB0-4D8D-969B-0FD98DEB74A0}"/>
            </a:ext>
          </a:extLst>
        </xdr:cNvPr>
        <xdr:cNvSpPr txBox="1"/>
      </xdr:nvSpPr>
      <xdr:spPr>
        <a:xfrm>
          <a:off x="186848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4" name="テキスト ボックス 743">
          <a:extLst>
            <a:ext uri="{FF2B5EF4-FFF2-40B4-BE49-F238E27FC236}">
              <a16:creationId xmlns:a16="http://schemas.microsoft.com/office/drawing/2014/main" id="{BD735CF8-D002-4AD3-BA01-085F6464A35E}"/>
            </a:ext>
          </a:extLst>
        </xdr:cNvPr>
        <xdr:cNvSpPr txBox="1"/>
      </xdr:nvSpPr>
      <xdr:spPr>
        <a:xfrm>
          <a:off x="17970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5" name="テキスト ボックス 744">
          <a:extLst>
            <a:ext uri="{FF2B5EF4-FFF2-40B4-BE49-F238E27FC236}">
              <a16:creationId xmlns:a16="http://schemas.microsoft.com/office/drawing/2014/main" id="{D12D5B82-1DF0-4227-9441-E09D9788FC42}"/>
            </a:ext>
          </a:extLst>
        </xdr:cNvPr>
        <xdr:cNvSpPr txBox="1"/>
      </xdr:nvSpPr>
      <xdr:spPr>
        <a:xfrm>
          <a:off x="17214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6" name="テキスト ボックス 745">
          <a:extLst>
            <a:ext uri="{FF2B5EF4-FFF2-40B4-BE49-F238E27FC236}">
              <a16:creationId xmlns:a16="http://schemas.microsoft.com/office/drawing/2014/main" id="{D24EE694-310A-4C67-BA1F-ED7C0E042592}"/>
            </a:ext>
          </a:extLst>
        </xdr:cNvPr>
        <xdr:cNvSpPr txBox="1"/>
      </xdr:nvSpPr>
      <xdr:spPr>
        <a:xfrm>
          <a:off x="164687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id="{243FF3FE-E724-4A4A-97F5-921F6D6219E1}"/>
            </a:ext>
          </a:extLst>
        </xdr:cNvPr>
        <xdr:cNvSpPr txBox="1"/>
      </xdr:nvSpPr>
      <xdr:spPr>
        <a:xfrm>
          <a:off x="157035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26163</xdr:rowOff>
    </xdr:from>
    <xdr:to>
      <xdr:col>116</xdr:col>
      <xdr:colOff>114300</xdr:colOff>
      <xdr:row>85</xdr:row>
      <xdr:rowOff>127763</xdr:rowOff>
    </xdr:to>
    <xdr:sp macro="" textlink="">
      <xdr:nvSpPr>
        <xdr:cNvPr id="748" name="楕円 747">
          <a:extLst>
            <a:ext uri="{FF2B5EF4-FFF2-40B4-BE49-F238E27FC236}">
              <a16:creationId xmlns:a16="http://schemas.microsoft.com/office/drawing/2014/main" id="{F0A635D9-6779-4AE1-8A89-4CAF365831FA}"/>
            </a:ext>
          </a:extLst>
        </xdr:cNvPr>
        <xdr:cNvSpPr/>
      </xdr:nvSpPr>
      <xdr:spPr>
        <a:xfrm>
          <a:off x="18796000" y="1459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112540</xdr:rowOff>
    </xdr:from>
    <xdr:ext cx="469744" cy="259045"/>
    <xdr:sp macro="" textlink="">
      <xdr:nvSpPr>
        <xdr:cNvPr id="749" name="【消防施設】&#10;一人当たり面積該当値テキスト">
          <a:extLst>
            <a:ext uri="{FF2B5EF4-FFF2-40B4-BE49-F238E27FC236}">
              <a16:creationId xmlns:a16="http://schemas.microsoft.com/office/drawing/2014/main" id="{D6040228-0030-4A60-88A3-521ED9EBB064}"/>
            </a:ext>
          </a:extLst>
        </xdr:cNvPr>
        <xdr:cNvSpPr txBox="1"/>
      </xdr:nvSpPr>
      <xdr:spPr>
        <a:xfrm>
          <a:off x="18884900" y="1451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21589</xdr:rowOff>
    </xdr:from>
    <xdr:to>
      <xdr:col>112</xdr:col>
      <xdr:colOff>38100</xdr:colOff>
      <xdr:row>85</xdr:row>
      <xdr:rowOff>123189</xdr:rowOff>
    </xdr:to>
    <xdr:sp macro="" textlink="">
      <xdr:nvSpPr>
        <xdr:cNvPr id="750" name="楕円 749">
          <a:extLst>
            <a:ext uri="{FF2B5EF4-FFF2-40B4-BE49-F238E27FC236}">
              <a16:creationId xmlns:a16="http://schemas.microsoft.com/office/drawing/2014/main" id="{E19C11C5-815F-43F6-8037-707B5A5EE397}"/>
            </a:ext>
          </a:extLst>
        </xdr:cNvPr>
        <xdr:cNvSpPr/>
      </xdr:nvSpPr>
      <xdr:spPr>
        <a:xfrm>
          <a:off x="18100675" y="1459483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72389</xdr:rowOff>
    </xdr:from>
    <xdr:to>
      <xdr:col>116</xdr:col>
      <xdr:colOff>63500</xdr:colOff>
      <xdr:row>85</xdr:row>
      <xdr:rowOff>76963</xdr:rowOff>
    </xdr:to>
    <xdr:cxnSp macro="">
      <xdr:nvCxnSpPr>
        <xdr:cNvPr id="751" name="直線コネクタ 750">
          <a:extLst>
            <a:ext uri="{FF2B5EF4-FFF2-40B4-BE49-F238E27FC236}">
              <a16:creationId xmlns:a16="http://schemas.microsoft.com/office/drawing/2014/main" id="{A491BB60-71E9-492A-A22B-082C76A90B4D}"/>
            </a:ext>
          </a:extLst>
        </xdr:cNvPr>
        <xdr:cNvCxnSpPr/>
      </xdr:nvCxnSpPr>
      <xdr:spPr>
        <a:xfrm>
          <a:off x="18132425" y="14645639"/>
          <a:ext cx="714375"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39878</xdr:rowOff>
    </xdr:from>
    <xdr:to>
      <xdr:col>107</xdr:col>
      <xdr:colOff>101600</xdr:colOff>
      <xdr:row>85</xdr:row>
      <xdr:rowOff>141478</xdr:rowOff>
    </xdr:to>
    <xdr:sp macro="" textlink="">
      <xdr:nvSpPr>
        <xdr:cNvPr id="752" name="楕円 751">
          <a:extLst>
            <a:ext uri="{FF2B5EF4-FFF2-40B4-BE49-F238E27FC236}">
              <a16:creationId xmlns:a16="http://schemas.microsoft.com/office/drawing/2014/main" id="{D3AA8DA1-402F-49D9-B455-781E00DA0282}"/>
            </a:ext>
          </a:extLst>
        </xdr:cNvPr>
        <xdr:cNvSpPr/>
      </xdr:nvSpPr>
      <xdr:spPr>
        <a:xfrm>
          <a:off x="17325975" y="1461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72389</xdr:rowOff>
    </xdr:from>
    <xdr:to>
      <xdr:col>111</xdr:col>
      <xdr:colOff>177800</xdr:colOff>
      <xdr:row>85</xdr:row>
      <xdr:rowOff>90678</xdr:rowOff>
    </xdr:to>
    <xdr:cxnSp macro="">
      <xdr:nvCxnSpPr>
        <xdr:cNvPr id="753" name="直線コネクタ 752">
          <a:extLst>
            <a:ext uri="{FF2B5EF4-FFF2-40B4-BE49-F238E27FC236}">
              <a16:creationId xmlns:a16="http://schemas.microsoft.com/office/drawing/2014/main" id="{80B4A6D1-2260-4FD7-B3D5-07C9B3576E41}"/>
            </a:ext>
          </a:extLst>
        </xdr:cNvPr>
        <xdr:cNvCxnSpPr/>
      </xdr:nvCxnSpPr>
      <xdr:spPr>
        <a:xfrm flipV="1">
          <a:off x="17376775" y="14645639"/>
          <a:ext cx="75565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39878</xdr:rowOff>
    </xdr:from>
    <xdr:to>
      <xdr:col>102</xdr:col>
      <xdr:colOff>165100</xdr:colOff>
      <xdr:row>85</xdr:row>
      <xdr:rowOff>141478</xdr:rowOff>
    </xdr:to>
    <xdr:sp macro="" textlink="">
      <xdr:nvSpPr>
        <xdr:cNvPr id="754" name="楕円 753">
          <a:extLst>
            <a:ext uri="{FF2B5EF4-FFF2-40B4-BE49-F238E27FC236}">
              <a16:creationId xmlns:a16="http://schemas.microsoft.com/office/drawing/2014/main" id="{DEAC279C-695B-400B-A92E-915434A7EBCD}"/>
            </a:ext>
          </a:extLst>
        </xdr:cNvPr>
        <xdr:cNvSpPr/>
      </xdr:nvSpPr>
      <xdr:spPr>
        <a:xfrm>
          <a:off x="16579850" y="1461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90678</xdr:rowOff>
    </xdr:from>
    <xdr:to>
      <xdr:col>107</xdr:col>
      <xdr:colOff>50800</xdr:colOff>
      <xdr:row>85</xdr:row>
      <xdr:rowOff>90678</xdr:rowOff>
    </xdr:to>
    <xdr:cxnSp macro="">
      <xdr:nvCxnSpPr>
        <xdr:cNvPr id="755" name="直線コネクタ 754">
          <a:extLst>
            <a:ext uri="{FF2B5EF4-FFF2-40B4-BE49-F238E27FC236}">
              <a16:creationId xmlns:a16="http://schemas.microsoft.com/office/drawing/2014/main" id="{AFF20CB2-B50D-4DFE-A40E-D8D3015C7246}"/>
            </a:ext>
          </a:extLst>
        </xdr:cNvPr>
        <xdr:cNvCxnSpPr/>
      </xdr:nvCxnSpPr>
      <xdr:spPr>
        <a:xfrm>
          <a:off x="16630650" y="14663928"/>
          <a:ext cx="7461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11701</xdr:rowOff>
    </xdr:from>
    <xdr:ext cx="469744" cy="259045"/>
    <xdr:sp macro="" textlink="">
      <xdr:nvSpPr>
        <xdr:cNvPr id="756" name="n_1aveValue【消防施設】&#10;一人当たり面積">
          <a:extLst>
            <a:ext uri="{FF2B5EF4-FFF2-40B4-BE49-F238E27FC236}">
              <a16:creationId xmlns:a16="http://schemas.microsoft.com/office/drawing/2014/main" id="{2FCD639C-1D2A-44E2-B130-5E8792587B04}"/>
            </a:ext>
          </a:extLst>
        </xdr:cNvPr>
        <xdr:cNvSpPr txBox="1"/>
      </xdr:nvSpPr>
      <xdr:spPr>
        <a:xfrm>
          <a:off x="1793247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7129</xdr:rowOff>
    </xdr:from>
    <xdr:ext cx="469744" cy="259045"/>
    <xdr:sp macro="" textlink="">
      <xdr:nvSpPr>
        <xdr:cNvPr id="757" name="n_2aveValue【消防施設】&#10;一人当たり面積">
          <a:extLst>
            <a:ext uri="{FF2B5EF4-FFF2-40B4-BE49-F238E27FC236}">
              <a16:creationId xmlns:a16="http://schemas.microsoft.com/office/drawing/2014/main" id="{2BC2304E-4930-49F2-BC9C-41C66A7B0490}"/>
            </a:ext>
          </a:extLst>
        </xdr:cNvPr>
        <xdr:cNvSpPr txBox="1"/>
      </xdr:nvSpPr>
      <xdr:spPr>
        <a:xfrm>
          <a:off x="1717047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75709</xdr:rowOff>
    </xdr:from>
    <xdr:ext cx="469744" cy="259045"/>
    <xdr:sp macro="" textlink="">
      <xdr:nvSpPr>
        <xdr:cNvPr id="758" name="n_3aveValue【消防施設】&#10;一人当たり面積">
          <a:extLst>
            <a:ext uri="{FF2B5EF4-FFF2-40B4-BE49-F238E27FC236}">
              <a16:creationId xmlns:a16="http://schemas.microsoft.com/office/drawing/2014/main" id="{34E11373-5B1A-4C5A-B19F-935D7B19E9DA}"/>
            </a:ext>
          </a:extLst>
        </xdr:cNvPr>
        <xdr:cNvSpPr txBox="1"/>
      </xdr:nvSpPr>
      <xdr:spPr>
        <a:xfrm>
          <a:off x="16424352" y="143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114316</xdr:rowOff>
    </xdr:from>
    <xdr:ext cx="469744" cy="259045"/>
    <xdr:sp macro="" textlink="">
      <xdr:nvSpPr>
        <xdr:cNvPr id="759" name="n_1mainValue【消防施設】&#10;一人当たり面積">
          <a:extLst>
            <a:ext uri="{FF2B5EF4-FFF2-40B4-BE49-F238E27FC236}">
              <a16:creationId xmlns:a16="http://schemas.microsoft.com/office/drawing/2014/main" id="{4D119F42-7CE3-47B1-8E7B-326E7717CBEC}"/>
            </a:ext>
          </a:extLst>
        </xdr:cNvPr>
        <xdr:cNvSpPr txBox="1"/>
      </xdr:nvSpPr>
      <xdr:spPr>
        <a:xfrm>
          <a:off x="1793247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132605</xdr:rowOff>
    </xdr:from>
    <xdr:ext cx="469744" cy="259045"/>
    <xdr:sp macro="" textlink="">
      <xdr:nvSpPr>
        <xdr:cNvPr id="760" name="n_2mainValue【消防施設】&#10;一人当たり面積">
          <a:extLst>
            <a:ext uri="{FF2B5EF4-FFF2-40B4-BE49-F238E27FC236}">
              <a16:creationId xmlns:a16="http://schemas.microsoft.com/office/drawing/2014/main" id="{8AF1CAF1-2A08-451A-BB2C-56B0E5DB9C8C}"/>
            </a:ext>
          </a:extLst>
        </xdr:cNvPr>
        <xdr:cNvSpPr txBox="1"/>
      </xdr:nvSpPr>
      <xdr:spPr>
        <a:xfrm>
          <a:off x="17170477" y="1470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132605</xdr:rowOff>
    </xdr:from>
    <xdr:ext cx="469744" cy="259045"/>
    <xdr:sp macro="" textlink="">
      <xdr:nvSpPr>
        <xdr:cNvPr id="761" name="n_3mainValue【消防施設】&#10;一人当たり面積">
          <a:extLst>
            <a:ext uri="{FF2B5EF4-FFF2-40B4-BE49-F238E27FC236}">
              <a16:creationId xmlns:a16="http://schemas.microsoft.com/office/drawing/2014/main" id="{F7648535-3AC9-47BC-855B-962D1A6B4296}"/>
            </a:ext>
          </a:extLst>
        </xdr:cNvPr>
        <xdr:cNvSpPr txBox="1"/>
      </xdr:nvSpPr>
      <xdr:spPr>
        <a:xfrm>
          <a:off x="16424352" y="1470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2" name="正方形/長方形 761">
          <a:extLst>
            <a:ext uri="{FF2B5EF4-FFF2-40B4-BE49-F238E27FC236}">
              <a16:creationId xmlns:a16="http://schemas.microsoft.com/office/drawing/2014/main" id="{84A528A8-FAAF-4F01-81EB-A630088E9F90}"/>
            </a:ext>
          </a:extLst>
        </xdr:cNvPr>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3" name="正方形/長方形 762">
          <a:extLst>
            <a:ext uri="{FF2B5EF4-FFF2-40B4-BE49-F238E27FC236}">
              <a16:creationId xmlns:a16="http://schemas.microsoft.com/office/drawing/2014/main" id="{7775C998-5D33-4354-905E-EBC3D867F163}"/>
            </a:ext>
          </a:extLst>
        </xdr:cNvPr>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4" name="正方形/長方形 763">
          <a:extLst>
            <a:ext uri="{FF2B5EF4-FFF2-40B4-BE49-F238E27FC236}">
              <a16:creationId xmlns:a16="http://schemas.microsoft.com/office/drawing/2014/main" id="{BD25C699-29E1-4CFE-B2D8-872A5F2B72C8}"/>
            </a:ext>
          </a:extLst>
        </xdr:cNvPr>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5" name="正方形/長方形 764">
          <a:extLst>
            <a:ext uri="{FF2B5EF4-FFF2-40B4-BE49-F238E27FC236}">
              <a16:creationId xmlns:a16="http://schemas.microsoft.com/office/drawing/2014/main" id="{5EAB8FF4-7F1E-4662-AFC8-41909BCF3B72}"/>
            </a:ext>
          </a:extLst>
        </xdr:cNvPr>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6" name="正方形/長方形 765">
          <a:extLst>
            <a:ext uri="{FF2B5EF4-FFF2-40B4-BE49-F238E27FC236}">
              <a16:creationId xmlns:a16="http://schemas.microsoft.com/office/drawing/2014/main" id="{CE8CA7A4-9460-49F6-9E46-4861EBE44BFF}"/>
            </a:ext>
          </a:extLst>
        </xdr:cNvPr>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7" name="正方形/長方形 766">
          <a:extLst>
            <a:ext uri="{FF2B5EF4-FFF2-40B4-BE49-F238E27FC236}">
              <a16:creationId xmlns:a16="http://schemas.microsoft.com/office/drawing/2014/main" id="{AD2476BD-1F13-4078-B802-43EC2AB866FB}"/>
            </a:ext>
          </a:extLst>
        </xdr:cNvPr>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8" name="正方形/長方形 767">
          <a:extLst>
            <a:ext uri="{FF2B5EF4-FFF2-40B4-BE49-F238E27FC236}">
              <a16:creationId xmlns:a16="http://schemas.microsoft.com/office/drawing/2014/main" id="{A03AAFF5-5782-4D1E-9B6E-E7208A9AD8F7}"/>
            </a:ext>
          </a:extLst>
        </xdr:cNvPr>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9" name="正方形/長方形 768">
          <a:extLst>
            <a:ext uri="{FF2B5EF4-FFF2-40B4-BE49-F238E27FC236}">
              <a16:creationId xmlns:a16="http://schemas.microsoft.com/office/drawing/2014/main" id="{2AE7EBB5-E8C3-407D-BC52-151172C92D97}"/>
            </a:ext>
          </a:extLst>
        </xdr:cNvPr>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0" name="テキスト ボックス 769">
          <a:extLst>
            <a:ext uri="{FF2B5EF4-FFF2-40B4-BE49-F238E27FC236}">
              <a16:creationId xmlns:a16="http://schemas.microsoft.com/office/drawing/2014/main" id="{52DA0C14-3126-4C04-8243-9D1CFA30EE0F}"/>
            </a:ext>
          </a:extLst>
        </xdr:cNvPr>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1" name="直線コネクタ 770">
          <a:extLst>
            <a:ext uri="{FF2B5EF4-FFF2-40B4-BE49-F238E27FC236}">
              <a16:creationId xmlns:a16="http://schemas.microsoft.com/office/drawing/2014/main" id="{8B800D85-CFE1-4970-8F8C-6C0996FAD8CE}"/>
            </a:ext>
          </a:extLst>
        </xdr:cNvPr>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72" name="直線コネクタ 771">
          <a:extLst>
            <a:ext uri="{FF2B5EF4-FFF2-40B4-BE49-F238E27FC236}">
              <a16:creationId xmlns:a16="http://schemas.microsoft.com/office/drawing/2014/main" id="{720F9EA2-BA5C-4EC3-B9DD-30ABDF16B642}"/>
            </a:ext>
          </a:extLst>
        </xdr:cNvPr>
        <xdr:cNvCxnSpPr/>
      </xdr:nvCxnSpPr>
      <xdr:spPr>
        <a:xfrm>
          <a:off x="10588625" y="1872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73" name="テキスト ボックス 772">
          <a:extLst>
            <a:ext uri="{FF2B5EF4-FFF2-40B4-BE49-F238E27FC236}">
              <a16:creationId xmlns:a16="http://schemas.microsoft.com/office/drawing/2014/main" id="{B512E277-7E49-4FE6-AA74-373F7B813927}"/>
            </a:ext>
          </a:extLst>
        </xdr:cNvPr>
        <xdr:cNvSpPr txBox="1"/>
      </xdr:nvSpPr>
      <xdr:spPr>
        <a:xfrm>
          <a:off x="10306836"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74" name="直線コネクタ 773">
          <a:extLst>
            <a:ext uri="{FF2B5EF4-FFF2-40B4-BE49-F238E27FC236}">
              <a16:creationId xmlns:a16="http://schemas.microsoft.com/office/drawing/2014/main" id="{31CFC03A-6E41-402C-9A13-461B25376FB6}"/>
            </a:ext>
          </a:extLst>
        </xdr:cNvPr>
        <xdr:cNvCxnSpPr/>
      </xdr:nvCxnSpPr>
      <xdr:spPr>
        <a:xfrm>
          <a:off x="10588625" y="1839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75" name="テキスト ボックス 774">
          <a:extLst>
            <a:ext uri="{FF2B5EF4-FFF2-40B4-BE49-F238E27FC236}">
              <a16:creationId xmlns:a16="http://schemas.microsoft.com/office/drawing/2014/main" id="{88DA80B6-5BB9-41B5-AF1F-4C1F6582D094}"/>
            </a:ext>
          </a:extLst>
        </xdr:cNvPr>
        <xdr:cNvSpPr txBox="1"/>
      </xdr:nvSpPr>
      <xdr:spPr>
        <a:xfrm>
          <a:off x="1024271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76" name="直線コネクタ 775">
          <a:extLst>
            <a:ext uri="{FF2B5EF4-FFF2-40B4-BE49-F238E27FC236}">
              <a16:creationId xmlns:a16="http://schemas.microsoft.com/office/drawing/2014/main" id="{42819714-22C5-4F76-A7B8-BC2FD25D43BE}"/>
            </a:ext>
          </a:extLst>
        </xdr:cNvPr>
        <xdr:cNvCxnSpPr/>
      </xdr:nvCxnSpPr>
      <xdr:spPr>
        <a:xfrm>
          <a:off x="10588625" y="1807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77" name="テキスト ボックス 776">
          <a:extLst>
            <a:ext uri="{FF2B5EF4-FFF2-40B4-BE49-F238E27FC236}">
              <a16:creationId xmlns:a16="http://schemas.microsoft.com/office/drawing/2014/main" id="{9196C02F-C14F-4EB8-9217-37957BAB81F4}"/>
            </a:ext>
          </a:extLst>
        </xdr:cNvPr>
        <xdr:cNvSpPr txBox="1"/>
      </xdr:nvSpPr>
      <xdr:spPr>
        <a:xfrm>
          <a:off x="1024271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78" name="直線コネクタ 777">
          <a:extLst>
            <a:ext uri="{FF2B5EF4-FFF2-40B4-BE49-F238E27FC236}">
              <a16:creationId xmlns:a16="http://schemas.microsoft.com/office/drawing/2014/main" id="{5047F284-5C18-474A-86D0-BC7BD5B8E248}"/>
            </a:ext>
          </a:extLst>
        </xdr:cNvPr>
        <xdr:cNvCxnSpPr/>
      </xdr:nvCxnSpPr>
      <xdr:spPr>
        <a:xfrm>
          <a:off x="10588625" y="1774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79" name="テキスト ボックス 778">
          <a:extLst>
            <a:ext uri="{FF2B5EF4-FFF2-40B4-BE49-F238E27FC236}">
              <a16:creationId xmlns:a16="http://schemas.microsoft.com/office/drawing/2014/main" id="{AD6EA08E-4342-4167-97EA-DC6BD5ABBEFB}"/>
            </a:ext>
          </a:extLst>
        </xdr:cNvPr>
        <xdr:cNvSpPr txBox="1"/>
      </xdr:nvSpPr>
      <xdr:spPr>
        <a:xfrm>
          <a:off x="1024271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0" name="直線コネクタ 779">
          <a:extLst>
            <a:ext uri="{FF2B5EF4-FFF2-40B4-BE49-F238E27FC236}">
              <a16:creationId xmlns:a16="http://schemas.microsoft.com/office/drawing/2014/main" id="{90051167-6F49-42CF-8789-EE7C6A080833}"/>
            </a:ext>
          </a:extLst>
        </xdr:cNvPr>
        <xdr:cNvCxnSpPr/>
      </xdr:nvCxnSpPr>
      <xdr:spPr>
        <a:xfrm>
          <a:off x="10588625" y="1741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81" name="テキスト ボックス 780">
          <a:extLst>
            <a:ext uri="{FF2B5EF4-FFF2-40B4-BE49-F238E27FC236}">
              <a16:creationId xmlns:a16="http://schemas.microsoft.com/office/drawing/2014/main" id="{A9A68F4F-C274-4674-8E8D-8D89617BF624}"/>
            </a:ext>
          </a:extLst>
        </xdr:cNvPr>
        <xdr:cNvSpPr txBox="1"/>
      </xdr:nvSpPr>
      <xdr:spPr>
        <a:xfrm>
          <a:off x="1024271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82" name="直線コネクタ 781">
          <a:extLst>
            <a:ext uri="{FF2B5EF4-FFF2-40B4-BE49-F238E27FC236}">
              <a16:creationId xmlns:a16="http://schemas.microsoft.com/office/drawing/2014/main" id="{EB59F23A-D72E-4601-AF1A-6B0C85880196}"/>
            </a:ext>
          </a:extLst>
        </xdr:cNvPr>
        <xdr:cNvCxnSpPr/>
      </xdr:nvCxnSpPr>
      <xdr:spPr>
        <a:xfrm>
          <a:off x="10588625" y="1709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83" name="テキスト ボックス 782">
          <a:extLst>
            <a:ext uri="{FF2B5EF4-FFF2-40B4-BE49-F238E27FC236}">
              <a16:creationId xmlns:a16="http://schemas.microsoft.com/office/drawing/2014/main" id="{2C8D0A65-50CC-4F0F-83FB-04A69A5020C9}"/>
            </a:ext>
          </a:extLst>
        </xdr:cNvPr>
        <xdr:cNvSpPr txBox="1"/>
      </xdr:nvSpPr>
      <xdr:spPr>
        <a:xfrm>
          <a:off x="101976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4" name="直線コネクタ 783">
          <a:extLst>
            <a:ext uri="{FF2B5EF4-FFF2-40B4-BE49-F238E27FC236}">
              <a16:creationId xmlns:a16="http://schemas.microsoft.com/office/drawing/2014/main" id="{F56C9C04-0ECA-4A2C-B6C6-F91C41F6B569}"/>
            </a:ext>
          </a:extLst>
        </xdr:cNvPr>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5" name="テキスト ボックス 784">
          <a:extLst>
            <a:ext uri="{FF2B5EF4-FFF2-40B4-BE49-F238E27FC236}">
              <a16:creationId xmlns:a16="http://schemas.microsoft.com/office/drawing/2014/main" id="{05D7AD3C-8483-4270-9403-5B934E274E22}"/>
            </a:ext>
          </a:extLst>
        </xdr:cNvPr>
        <xdr:cNvSpPr txBox="1"/>
      </xdr:nvSpPr>
      <xdr:spPr>
        <a:xfrm>
          <a:off x="101976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6" name="【庁舎】&#10;有形固定資産減価償却率グラフ枠">
          <a:extLst>
            <a:ext uri="{FF2B5EF4-FFF2-40B4-BE49-F238E27FC236}">
              <a16:creationId xmlns:a16="http://schemas.microsoft.com/office/drawing/2014/main" id="{CC482C54-DBDF-47F6-AB1B-92E18D8D930F}"/>
            </a:ext>
          </a:extLst>
        </xdr:cNvPr>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108</xdr:row>
      <xdr:rowOff>134982</xdr:rowOff>
    </xdr:to>
    <xdr:cxnSp macro="">
      <xdr:nvCxnSpPr>
        <xdr:cNvPr id="787" name="直線コネクタ 786">
          <a:extLst>
            <a:ext uri="{FF2B5EF4-FFF2-40B4-BE49-F238E27FC236}">
              <a16:creationId xmlns:a16="http://schemas.microsoft.com/office/drawing/2014/main" id="{EA7D4492-61D6-4312-850E-257E9A932715}"/>
            </a:ext>
          </a:extLst>
        </xdr:cNvPr>
        <xdr:cNvCxnSpPr/>
      </xdr:nvCxnSpPr>
      <xdr:spPr>
        <a:xfrm flipV="1">
          <a:off x="13889989" y="17134658"/>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138809</xdr:rowOff>
    </xdr:from>
    <xdr:ext cx="340478" cy="259045"/>
    <xdr:sp macro="" textlink="">
      <xdr:nvSpPr>
        <xdr:cNvPr id="788" name="【庁舎】&#10;有形固定資産減価償却率最小値テキスト">
          <a:extLst>
            <a:ext uri="{FF2B5EF4-FFF2-40B4-BE49-F238E27FC236}">
              <a16:creationId xmlns:a16="http://schemas.microsoft.com/office/drawing/2014/main" id="{908519E0-08F5-451B-BC42-ECE76FB62A9F}"/>
            </a:ext>
          </a:extLst>
        </xdr:cNvPr>
        <xdr:cNvSpPr txBox="1"/>
      </xdr:nvSpPr>
      <xdr:spPr>
        <a:xfrm>
          <a:off x="13928725" y="186554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134982</xdr:rowOff>
    </xdr:from>
    <xdr:to>
      <xdr:col>86</xdr:col>
      <xdr:colOff>25400</xdr:colOff>
      <xdr:row>108</xdr:row>
      <xdr:rowOff>134982</xdr:rowOff>
    </xdr:to>
    <xdr:cxnSp macro="">
      <xdr:nvCxnSpPr>
        <xdr:cNvPr id="789" name="直線コネクタ 788">
          <a:extLst>
            <a:ext uri="{FF2B5EF4-FFF2-40B4-BE49-F238E27FC236}">
              <a16:creationId xmlns:a16="http://schemas.microsoft.com/office/drawing/2014/main" id="{42EB1A6F-FCF1-4AE0-945E-FBCDBE0934D1}"/>
            </a:ext>
          </a:extLst>
        </xdr:cNvPr>
        <xdr:cNvCxnSpPr/>
      </xdr:nvCxnSpPr>
      <xdr:spPr>
        <a:xfrm>
          <a:off x="13801725" y="1865158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405111" cy="259045"/>
    <xdr:sp macro="" textlink="">
      <xdr:nvSpPr>
        <xdr:cNvPr id="790" name="【庁舎】&#10;有形固定資産減価償却率最大値テキスト">
          <a:extLst>
            <a:ext uri="{FF2B5EF4-FFF2-40B4-BE49-F238E27FC236}">
              <a16:creationId xmlns:a16="http://schemas.microsoft.com/office/drawing/2014/main" id="{BBDC5FE3-31C7-4500-83B1-FE976CCB03B0}"/>
            </a:ext>
          </a:extLst>
        </xdr:cNvPr>
        <xdr:cNvSpPr txBox="1"/>
      </xdr:nvSpPr>
      <xdr:spPr>
        <a:xfrm>
          <a:off x="13928725" y="1690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791" name="直線コネクタ 790">
          <a:extLst>
            <a:ext uri="{FF2B5EF4-FFF2-40B4-BE49-F238E27FC236}">
              <a16:creationId xmlns:a16="http://schemas.microsoft.com/office/drawing/2014/main" id="{221E8BA2-E27F-4A42-A0D6-DAF23665AE95}"/>
            </a:ext>
          </a:extLst>
        </xdr:cNvPr>
        <xdr:cNvCxnSpPr/>
      </xdr:nvCxnSpPr>
      <xdr:spPr>
        <a:xfrm>
          <a:off x="13801725" y="1713465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7456</xdr:rowOff>
    </xdr:from>
    <xdr:ext cx="405111" cy="259045"/>
    <xdr:sp macro="" textlink="">
      <xdr:nvSpPr>
        <xdr:cNvPr id="792" name="【庁舎】&#10;有形固定資産減価償却率平均値テキスト">
          <a:extLst>
            <a:ext uri="{FF2B5EF4-FFF2-40B4-BE49-F238E27FC236}">
              <a16:creationId xmlns:a16="http://schemas.microsoft.com/office/drawing/2014/main" id="{8AF776A7-78AC-4CC9-9A8E-DE9D71D4893A}"/>
            </a:ext>
          </a:extLst>
        </xdr:cNvPr>
        <xdr:cNvSpPr txBox="1"/>
      </xdr:nvSpPr>
      <xdr:spPr>
        <a:xfrm>
          <a:off x="13928725" y="176668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156029</xdr:rowOff>
    </xdr:from>
    <xdr:to>
      <xdr:col>85</xdr:col>
      <xdr:colOff>177800</xdr:colOff>
      <xdr:row>104</xdr:row>
      <xdr:rowOff>86179</xdr:rowOff>
    </xdr:to>
    <xdr:sp macro="" textlink="">
      <xdr:nvSpPr>
        <xdr:cNvPr id="793" name="フローチャート: 判断 792">
          <a:extLst>
            <a:ext uri="{FF2B5EF4-FFF2-40B4-BE49-F238E27FC236}">
              <a16:creationId xmlns:a16="http://schemas.microsoft.com/office/drawing/2014/main" id="{082310D2-6600-44A9-ACF8-C852531B06C1}"/>
            </a:ext>
          </a:extLst>
        </xdr:cNvPr>
        <xdr:cNvSpPr/>
      </xdr:nvSpPr>
      <xdr:spPr>
        <a:xfrm>
          <a:off x="13839825" y="1781537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139700</xdr:rowOff>
    </xdr:from>
    <xdr:to>
      <xdr:col>81</xdr:col>
      <xdr:colOff>101600</xdr:colOff>
      <xdr:row>104</xdr:row>
      <xdr:rowOff>69850</xdr:rowOff>
    </xdr:to>
    <xdr:sp macro="" textlink="">
      <xdr:nvSpPr>
        <xdr:cNvPr id="794" name="フローチャート: 判断 793">
          <a:extLst>
            <a:ext uri="{FF2B5EF4-FFF2-40B4-BE49-F238E27FC236}">
              <a16:creationId xmlns:a16="http://schemas.microsoft.com/office/drawing/2014/main" id="{BE9785B9-5ECC-4890-BC63-25AC1AD1C8CA}"/>
            </a:ext>
          </a:extLst>
        </xdr:cNvPr>
        <xdr:cNvSpPr/>
      </xdr:nvSpPr>
      <xdr:spPr>
        <a:xfrm>
          <a:off x="13115925"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133169</xdr:rowOff>
    </xdr:from>
    <xdr:to>
      <xdr:col>76</xdr:col>
      <xdr:colOff>165100</xdr:colOff>
      <xdr:row>104</xdr:row>
      <xdr:rowOff>63319</xdr:rowOff>
    </xdr:to>
    <xdr:sp macro="" textlink="">
      <xdr:nvSpPr>
        <xdr:cNvPr id="795" name="フローチャート: 判断 794">
          <a:extLst>
            <a:ext uri="{FF2B5EF4-FFF2-40B4-BE49-F238E27FC236}">
              <a16:creationId xmlns:a16="http://schemas.microsoft.com/office/drawing/2014/main" id="{E594594C-3B0A-4284-AAAB-C57CDC3AB8C3}"/>
            </a:ext>
          </a:extLst>
        </xdr:cNvPr>
        <xdr:cNvSpPr/>
      </xdr:nvSpPr>
      <xdr:spPr>
        <a:xfrm>
          <a:off x="123698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18869</xdr:rowOff>
    </xdr:from>
    <xdr:to>
      <xdr:col>72</xdr:col>
      <xdr:colOff>38100</xdr:colOff>
      <xdr:row>103</xdr:row>
      <xdr:rowOff>120469</xdr:rowOff>
    </xdr:to>
    <xdr:sp macro="" textlink="">
      <xdr:nvSpPr>
        <xdr:cNvPr id="796" name="フローチャート: 判断 795">
          <a:extLst>
            <a:ext uri="{FF2B5EF4-FFF2-40B4-BE49-F238E27FC236}">
              <a16:creationId xmlns:a16="http://schemas.microsoft.com/office/drawing/2014/main" id="{852B7330-3A94-4F98-B33F-1CB737BD4494}"/>
            </a:ext>
          </a:extLst>
        </xdr:cNvPr>
        <xdr:cNvSpPr/>
      </xdr:nvSpPr>
      <xdr:spPr>
        <a:xfrm>
          <a:off x="11623675" y="1767821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7" name="テキスト ボックス 796">
          <a:extLst>
            <a:ext uri="{FF2B5EF4-FFF2-40B4-BE49-F238E27FC236}">
              <a16:creationId xmlns:a16="http://schemas.microsoft.com/office/drawing/2014/main" id="{FA0013B5-ACC4-40C8-A7B5-58F677079DA8}"/>
            </a:ext>
          </a:extLst>
        </xdr:cNvPr>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8" name="テキスト ボックス 797">
          <a:extLst>
            <a:ext uri="{FF2B5EF4-FFF2-40B4-BE49-F238E27FC236}">
              <a16:creationId xmlns:a16="http://schemas.microsoft.com/office/drawing/2014/main" id="{DC22C29F-43D8-490B-A88D-E3CAB034B7BB}"/>
            </a:ext>
          </a:extLst>
        </xdr:cNvPr>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9" name="テキスト ボックス 798">
          <a:extLst>
            <a:ext uri="{FF2B5EF4-FFF2-40B4-BE49-F238E27FC236}">
              <a16:creationId xmlns:a16="http://schemas.microsoft.com/office/drawing/2014/main" id="{F3FDC31B-2315-4BAB-A5E6-3F9E2A24B4BA}"/>
            </a:ext>
          </a:extLst>
        </xdr:cNvPr>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0" name="テキスト ボックス 799">
          <a:extLst>
            <a:ext uri="{FF2B5EF4-FFF2-40B4-BE49-F238E27FC236}">
              <a16:creationId xmlns:a16="http://schemas.microsoft.com/office/drawing/2014/main" id="{042FEB38-1CCA-4614-BD8A-FD40E0E99E01}"/>
            </a:ext>
          </a:extLst>
        </xdr:cNvPr>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1" name="テキスト ボックス 800">
          <a:extLst>
            <a:ext uri="{FF2B5EF4-FFF2-40B4-BE49-F238E27FC236}">
              <a16:creationId xmlns:a16="http://schemas.microsoft.com/office/drawing/2014/main" id="{DD4F466E-265A-4363-8595-E19C89DD82A2}"/>
            </a:ext>
          </a:extLst>
        </xdr:cNvPr>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82550</xdr:rowOff>
    </xdr:from>
    <xdr:to>
      <xdr:col>85</xdr:col>
      <xdr:colOff>177800</xdr:colOff>
      <xdr:row>105</xdr:row>
      <xdr:rowOff>12700</xdr:rowOff>
    </xdr:to>
    <xdr:sp macro="" textlink="">
      <xdr:nvSpPr>
        <xdr:cNvPr id="802" name="楕円 801">
          <a:extLst>
            <a:ext uri="{FF2B5EF4-FFF2-40B4-BE49-F238E27FC236}">
              <a16:creationId xmlns:a16="http://schemas.microsoft.com/office/drawing/2014/main" id="{57ED80EE-8492-4C1C-BC24-D0267083B837}"/>
            </a:ext>
          </a:extLst>
        </xdr:cNvPr>
        <xdr:cNvSpPr/>
      </xdr:nvSpPr>
      <xdr:spPr>
        <a:xfrm>
          <a:off x="13839825" y="179133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60977</xdr:rowOff>
    </xdr:from>
    <xdr:ext cx="405111" cy="259045"/>
    <xdr:sp macro="" textlink="">
      <xdr:nvSpPr>
        <xdr:cNvPr id="803" name="【庁舎】&#10;有形固定資産減価償却率該当値テキスト">
          <a:extLst>
            <a:ext uri="{FF2B5EF4-FFF2-40B4-BE49-F238E27FC236}">
              <a16:creationId xmlns:a16="http://schemas.microsoft.com/office/drawing/2014/main" id="{872D9DB3-706E-4738-98DF-D0939FC98B01}"/>
            </a:ext>
          </a:extLst>
        </xdr:cNvPr>
        <xdr:cNvSpPr txBox="1"/>
      </xdr:nvSpPr>
      <xdr:spPr>
        <a:xfrm>
          <a:off x="13928725" y="1789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107043</xdr:rowOff>
    </xdr:from>
    <xdr:to>
      <xdr:col>81</xdr:col>
      <xdr:colOff>101600</xdr:colOff>
      <xdr:row>105</xdr:row>
      <xdr:rowOff>37193</xdr:rowOff>
    </xdr:to>
    <xdr:sp macro="" textlink="">
      <xdr:nvSpPr>
        <xdr:cNvPr id="804" name="楕円 803">
          <a:extLst>
            <a:ext uri="{FF2B5EF4-FFF2-40B4-BE49-F238E27FC236}">
              <a16:creationId xmlns:a16="http://schemas.microsoft.com/office/drawing/2014/main" id="{14AE2234-897E-4DC5-BE39-9FDF15C5EB21}"/>
            </a:ext>
          </a:extLst>
        </xdr:cNvPr>
        <xdr:cNvSpPr/>
      </xdr:nvSpPr>
      <xdr:spPr>
        <a:xfrm>
          <a:off x="13115925" y="1793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133350</xdr:rowOff>
    </xdr:from>
    <xdr:to>
      <xdr:col>85</xdr:col>
      <xdr:colOff>127000</xdr:colOff>
      <xdr:row>104</xdr:row>
      <xdr:rowOff>157843</xdr:rowOff>
    </xdr:to>
    <xdr:cxnSp macro="">
      <xdr:nvCxnSpPr>
        <xdr:cNvPr id="805" name="直線コネクタ 804">
          <a:extLst>
            <a:ext uri="{FF2B5EF4-FFF2-40B4-BE49-F238E27FC236}">
              <a16:creationId xmlns:a16="http://schemas.microsoft.com/office/drawing/2014/main" id="{BD824959-1FC8-4EA4-8C26-7F66ACD59C49}"/>
            </a:ext>
          </a:extLst>
        </xdr:cNvPr>
        <xdr:cNvCxnSpPr/>
      </xdr:nvCxnSpPr>
      <xdr:spPr>
        <a:xfrm flipV="1">
          <a:off x="13166725" y="17964150"/>
          <a:ext cx="7239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54792</xdr:rowOff>
    </xdr:from>
    <xdr:to>
      <xdr:col>76</xdr:col>
      <xdr:colOff>165100</xdr:colOff>
      <xdr:row>103</xdr:row>
      <xdr:rowOff>156392</xdr:rowOff>
    </xdr:to>
    <xdr:sp macro="" textlink="">
      <xdr:nvSpPr>
        <xdr:cNvPr id="806" name="楕円 805">
          <a:extLst>
            <a:ext uri="{FF2B5EF4-FFF2-40B4-BE49-F238E27FC236}">
              <a16:creationId xmlns:a16="http://schemas.microsoft.com/office/drawing/2014/main" id="{96D529EC-6CC9-4A09-B4D8-5FF78255DF59}"/>
            </a:ext>
          </a:extLst>
        </xdr:cNvPr>
        <xdr:cNvSpPr/>
      </xdr:nvSpPr>
      <xdr:spPr>
        <a:xfrm>
          <a:off x="12369800" y="1771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105592</xdr:rowOff>
    </xdr:from>
    <xdr:to>
      <xdr:col>81</xdr:col>
      <xdr:colOff>50800</xdr:colOff>
      <xdr:row>104</xdr:row>
      <xdr:rowOff>157843</xdr:rowOff>
    </xdr:to>
    <xdr:cxnSp macro="">
      <xdr:nvCxnSpPr>
        <xdr:cNvPr id="807" name="直線コネクタ 806">
          <a:extLst>
            <a:ext uri="{FF2B5EF4-FFF2-40B4-BE49-F238E27FC236}">
              <a16:creationId xmlns:a16="http://schemas.microsoft.com/office/drawing/2014/main" id="{29508A1C-8D5A-4453-A22A-5FD2F4BDD846}"/>
            </a:ext>
          </a:extLst>
        </xdr:cNvPr>
        <xdr:cNvCxnSpPr/>
      </xdr:nvCxnSpPr>
      <xdr:spPr>
        <a:xfrm>
          <a:off x="12420600" y="17764942"/>
          <a:ext cx="746125" cy="22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85816</xdr:rowOff>
    </xdr:from>
    <xdr:to>
      <xdr:col>72</xdr:col>
      <xdr:colOff>38100</xdr:colOff>
      <xdr:row>104</xdr:row>
      <xdr:rowOff>15966</xdr:rowOff>
    </xdr:to>
    <xdr:sp macro="" textlink="">
      <xdr:nvSpPr>
        <xdr:cNvPr id="808" name="楕円 807">
          <a:extLst>
            <a:ext uri="{FF2B5EF4-FFF2-40B4-BE49-F238E27FC236}">
              <a16:creationId xmlns:a16="http://schemas.microsoft.com/office/drawing/2014/main" id="{25F766DC-889C-4BF9-97CE-12D5887BC9D0}"/>
            </a:ext>
          </a:extLst>
        </xdr:cNvPr>
        <xdr:cNvSpPr/>
      </xdr:nvSpPr>
      <xdr:spPr>
        <a:xfrm>
          <a:off x="11623675" y="1774516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105592</xdr:rowOff>
    </xdr:from>
    <xdr:to>
      <xdr:col>76</xdr:col>
      <xdr:colOff>114300</xdr:colOff>
      <xdr:row>103</xdr:row>
      <xdr:rowOff>136616</xdr:rowOff>
    </xdr:to>
    <xdr:cxnSp macro="">
      <xdr:nvCxnSpPr>
        <xdr:cNvPr id="809" name="直線コネクタ 808">
          <a:extLst>
            <a:ext uri="{FF2B5EF4-FFF2-40B4-BE49-F238E27FC236}">
              <a16:creationId xmlns:a16="http://schemas.microsoft.com/office/drawing/2014/main" id="{BF55588C-E980-433E-B11E-B4B3531707F0}"/>
            </a:ext>
          </a:extLst>
        </xdr:cNvPr>
        <xdr:cNvCxnSpPr/>
      </xdr:nvCxnSpPr>
      <xdr:spPr>
        <a:xfrm flipV="1">
          <a:off x="11655425" y="17764942"/>
          <a:ext cx="765175"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86377</xdr:rowOff>
    </xdr:from>
    <xdr:ext cx="405111" cy="259045"/>
    <xdr:sp macro="" textlink="">
      <xdr:nvSpPr>
        <xdr:cNvPr id="810" name="n_1aveValue【庁舎】&#10;有形固定資産減価償却率">
          <a:extLst>
            <a:ext uri="{FF2B5EF4-FFF2-40B4-BE49-F238E27FC236}">
              <a16:creationId xmlns:a16="http://schemas.microsoft.com/office/drawing/2014/main" id="{AB3100AE-A562-46B2-B9C8-DA327E7A09A8}"/>
            </a:ext>
          </a:extLst>
        </xdr:cNvPr>
        <xdr:cNvSpPr txBox="1"/>
      </xdr:nvSpPr>
      <xdr:spPr>
        <a:xfrm>
          <a:off x="129800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54446</xdr:rowOff>
    </xdr:from>
    <xdr:ext cx="405111" cy="259045"/>
    <xdr:sp macro="" textlink="">
      <xdr:nvSpPr>
        <xdr:cNvPr id="811" name="n_2aveValue【庁舎】&#10;有形固定資産減価償却率">
          <a:extLst>
            <a:ext uri="{FF2B5EF4-FFF2-40B4-BE49-F238E27FC236}">
              <a16:creationId xmlns:a16="http://schemas.microsoft.com/office/drawing/2014/main" id="{384F9018-56B6-4359-902A-C1F561E7A97D}"/>
            </a:ext>
          </a:extLst>
        </xdr:cNvPr>
        <xdr:cNvSpPr txBox="1"/>
      </xdr:nvSpPr>
      <xdr:spPr>
        <a:xfrm>
          <a:off x="12246619" y="1788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136996</xdr:rowOff>
    </xdr:from>
    <xdr:ext cx="405111" cy="259045"/>
    <xdr:sp macro="" textlink="">
      <xdr:nvSpPr>
        <xdr:cNvPr id="812" name="n_3aveValue【庁舎】&#10;有形固定資産減価償却率">
          <a:extLst>
            <a:ext uri="{FF2B5EF4-FFF2-40B4-BE49-F238E27FC236}">
              <a16:creationId xmlns:a16="http://schemas.microsoft.com/office/drawing/2014/main" id="{4D1BDD36-5D73-446E-BEB9-F992FF72BC93}"/>
            </a:ext>
          </a:extLst>
        </xdr:cNvPr>
        <xdr:cNvSpPr txBox="1"/>
      </xdr:nvSpPr>
      <xdr:spPr>
        <a:xfrm>
          <a:off x="11500494" y="1745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28320</xdr:rowOff>
    </xdr:from>
    <xdr:ext cx="405111" cy="259045"/>
    <xdr:sp macro="" textlink="">
      <xdr:nvSpPr>
        <xdr:cNvPr id="813" name="n_1mainValue【庁舎】&#10;有形固定資産減価償却率">
          <a:extLst>
            <a:ext uri="{FF2B5EF4-FFF2-40B4-BE49-F238E27FC236}">
              <a16:creationId xmlns:a16="http://schemas.microsoft.com/office/drawing/2014/main" id="{98F1A728-4ECE-43E2-AFAF-430FA5000BD7}"/>
            </a:ext>
          </a:extLst>
        </xdr:cNvPr>
        <xdr:cNvSpPr txBox="1"/>
      </xdr:nvSpPr>
      <xdr:spPr>
        <a:xfrm>
          <a:off x="12980044" y="1803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1469</xdr:rowOff>
    </xdr:from>
    <xdr:ext cx="405111" cy="259045"/>
    <xdr:sp macro="" textlink="">
      <xdr:nvSpPr>
        <xdr:cNvPr id="814" name="n_2mainValue【庁舎】&#10;有形固定資産減価償却率">
          <a:extLst>
            <a:ext uri="{FF2B5EF4-FFF2-40B4-BE49-F238E27FC236}">
              <a16:creationId xmlns:a16="http://schemas.microsoft.com/office/drawing/2014/main" id="{5DF8F99B-8C7C-4628-A317-60B85B0FB8A6}"/>
            </a:ext>
          </a:extLst>
        </xdr:cNvPr>
        <xdr:cNvSpPr txBox="1"/>
      </xdr:nvSpPr>
      <xdr:spPr>
        <a:xfrm>
          <a:off x="12246619" y="1748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7093</xdr:rowOff>
    </xdr:from>
    <xdr:ext cx="405111" cy="259045"/>
    <xdr:sp macro="" textlink="">
      <xdr:nvSpPr>
        <xdr:cNvPr id="815" name="n_3mainValue【庁舎】&#10;有形固定資産減価償却率">
          <a:extLst>
            <a:ext uri="{FF2B5EF4-FFF2-40B4-BE49-F238E27FC236}">
              <a16:creationId xmlns:a16="http://schemas.microsoft.com/office/drawing/2014/main" id="{079763ED-861A-4886-B7E7-6ECF66113C9F}"/>
            </a:ext>
          </a:extLst>
        </xdr:cNvPr>
        <xdr:cNvSpPr txBox="1"/>
      </xdr:nvSpPr>
      <xdr:spPr>
        <a:xfrm>
          <a:off x="11500494" y="1783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6" name="正方形/長方形 815">
          <a:extLst>
            <a:ext uri="{FF2B5EF4-FFF2-40B4-BE49-F238E27FC236}">
              <a16:creationId xmlns:a16="http://schemas.microsoft.com/office/drawing/2014/main" id="{5CF35F39-7723-4703-B55D-90E50FDD2F75}"/>
            </a:ext>
          </a:extLst>
        </xdr:cNvPr>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7" name="正方形/長方形 816">
          <a:extLst>
            <a:ext uri="{FF2B5EF4-FFF2-40B4-BE49-F238E27FC236}">
              <a16:creationId xmlns:a16="http://schemas.microsoft.com/office/drawing/2014/main" id="{452C0A70-82E7-4DDA-8DAD-36B818C34640}"/>
            </a:ext>
          </a:extLst>
        </xdr:cNvPr>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8" name="正方形/長方形 817">
          <a:extLst>
            <a:ext uri="{FF2B5EF4-FFF2-40B4-BE49-F238E27FC236}">
              <a16:creationId xmlns:a16="http://schemas.microsoft.com/office/drawing/2014/main" id="{B3851C8F-BFEF-4CEE-80FF-B50025B0A798}"/>
            </a:ext>
          </a:extLst>
        </xdr:cNvPr>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9" name="正方形/長方形 818">
          <a:extLst>
            <a:ext uri="{FF2B5EF4-FFF2-40B4-BE49-F238E27FC236}">
              <a16:creationId xmlns:a16="http://schemas.microsoft.com/office/drawing/2014/main" id="{B4563368-D2DB-46F8-B256-7EC73E92B521}"/>
            </a:ext>
          </a:extLst>
        </xdr:cNvPr>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0" name="正方形/長方形 819">
          <a:extLst>
            <a:ext uri="{FF2B5EF4-FFF2-40B4-BE49-F238E27FC236}">
              <a16:creationId xmlns:a16="http://schemas.microsoft.com/office/drawing/2014/main" id="{1775143E-44FA-4BBF-AD2C-34F357B6356A}"/>
            </a:ext>
          </a:extLst>
        </xdr:cNvPr>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1" name="正方形/長方形 820">
          <a:extLst>
            <a:ext uri="{FF2B5EF4-FFF2-40B4-BE49-F238E27FC236}">
              <a16:creationId xmlns:a16="http://schemas.microsoft.com/office/drawing/2014/main" id="{F0EE7FFC-832A-40F7-9B50-3D44E64BFB1D}"/>
            </a:ext>
          </a:extLst>
        </xdr:cNvPr>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2" name="正方形/長方形 821">
          <a:extLst>
            <a:ext uri="{FF2B5EF4-FFF2-40B4-BE49-F238E27FC236}">
              <a16:creationId xmlns:a16="http://schemas.microsoft.com/office/drawing/2014/main" id="{AB17A2E0-5385-44DF-A0A9-ADC35FBA75E6}"/>
            </a:ext>
          </a:extLst>
        </xdr:cNvPr>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3" name="正方形/長方形 822">
          <a:extLst>
            <a:ext uri="{FF2B5EF4-FFF2-40B4-BE49-F238E27FC236}">
              <a16:creationId xmlns:a16="http://schemas.microsoft.com/office/drawing/2014/main" id="{7EACA61D-C076-49CA-9E23-F62793DCB76B}"/>
            </a:ext>
          </a:extLst>
        </xdr:cNvPr>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4" name="テキスト ボックス 823">
          <a:extLst>
            <a:ext uri="{FF2B5EF4-FFF2-40B4-BE49-F238E27FC236}">
              <a16:creationId xmlns:a16="http://schemas.microsoft.com/office/drawing/2014/main" id="{96E4C113-3A58-46B2-B7CF-9BAEC0861445}"/>
            </a:ext>
          </a:extLst>
        </xdr:cNvPr>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5" name="直線コネクタ 824">
          <a:extLst>
            <a:ext uri="{FF2B5EF4-FFF2-40B4-BE49-F238E27FC236}">
              <a16:creationId xmlns:a16="http://schemas.microsoft.com/office/drawing/2014/main" id="{04021DCB-5F27-4A4C-AB5B-DE51745C590A}"/>
            </a:ext>
          </a:extLst>
        </xdr:cNvPr>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26" name="直線コネクタ 825">
          <a:extLst>
            <a:ext uri="{FF2B5EF4-FFF2-40B4-BE49-F238E27FC236}">
              <a16:creationId xmlns:a16="http://schemas.microsoft.com/office/drawing/2014/main" id="{D19D097B-7D06-42F9-8D76-DA78751BC1CB}"/>
            </a:ext>
          </a:extLst>
        </xdr:cNvPr>
        <xdr:cNvCxnSpPr/>
      </xdr:nvCxnSpPr>
      <xdr:spPr>
        <a:xfrm>
          <a:off x="15544800" y="1872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27" name="テキスト ボックス 826">
          <a:extLst>
            <a:ext uri="{FF2B5EF4-FFF2-40B4-BE49-F238E27FC236}">
              <a16:creationId xmlns:a16="http://schemas.microsoft.com/office/drawing/2014/main" id="{BC25D519-41E3-4F34-A50E-868D391D33AF}"/>
            </a:ext>
          </a:extLst>
        </xdr:cNvPr>
        <xdr:cNvSpPr txBox="1"/>
      </xdr:nvSpPr>
      <xdr:spPr>
        <a:xfrm>
          <a:off x="151633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28" name="直線コネクタ 827">
          <a:extLst>
            <a:ext uri="{FF2B5EF4-FFF2-40B4-BE49-F238E27FC236}">
              <a16:creationId xmlns:a16="http://schemas.microsoft.com/office/drawing/2014/main" id="{86183798-243D-49C4-A438-CF977D99D067}"/>
            </a:ext>
          </a:extLst>
        </xdr:cNvPr>
        <xdr:cNvCxnSpPr/>
      </xdr:nvCxnSpPr>
      <xdr:spPr>
        <a:xfrm>
          <a:off x="15544800" y="1839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29" name="テキスト ボックス 828">
          <a:extLst>
            <a:ext uri="{FF2B5EF4-FFF2-40B4-BE49-F238E27FC236}">
              <a16:creationId xmlns:a16="http://schemas.microsoft.com/office/drawing/2014/main" id="{5208422F-43DF-4D98-B658-844D48FB82F7}"/>
            </a:ext>
          </a:extLst>
        </xdr:cNvPr>
        <xdr:cNvSpPr txBox="1"/>
      </xdr:nvSpPr>
      <xdr:spPr>
        <a:xfrm>
          <a:off x="15163346"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30" name="直線コネクタ 829">
          <a:extLst>
            <a:ext uri="{FF2B5EF4-FFF2-40B4-BE49-F238E27FC236}">
              <a16:creationId xmlns:a16="http://schemas.microsoft.com/office/drawing/2014/main" id="{B01E111C-70F7-488D-9370-B59B0F11C348}"/>
            </a:ext>
          </a:extLst>
        </xdr:cNvPr>
        <xdr:cNvCxnSpPr/>
      </xdr:nvCxnSpPr>
      <xdr:spPr>
        <a:xfrm>
          <a:off x="15544800" y="1807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31" name="テキスト ボックス 830">
          <a:extLst>
            <a:ext uri="{FF2B5EF4-FFF2-40B4-BE49-F238E27FC236}">
              <a16:creationId xmlns:a16="http://schemas.microsoft.com/office/drawing/2014/main" id="{F344F050-996C-4076-ADDC-23A1CE1CDCF6}"/>
            </a:ext>
          </a:extLst>
        </xdr:cNvPr>
        <xdr:cNvSpPr txBox="1"/>
      </xdr:nvSpPr>
      <xdr:spPr>
        <a:xfrm>
          <a:off x="15163346"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32" name="直線コネクタ 831">
          <a:extLst>
            <a:ext uri="{FF2B5EF4-FFF2-40B4-BE49-F238E27FC236}">
              <a16:creationId xmlns:a16="http://schemas.microsoft.com/office/drawing/2014/main" id="{CEF9BC2A-B463-428A-9C5D-46419ADE09A9}"/>
            </a:ext>
          </a:extLst>
        </xdr:cNvPr>
        <xdr:cNvCxnSpPr/>
      </xdr:nvCxnSpPr>
      <xdr:spPr>
        <a:xfrm>
          <a:off x="15544800" y="1774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33" name="テキスト ボックス 832">
          <a:extLst>
            <a:ext uri="{FF2B5EF4-FFF2-40B4-BE49-F238E27FC236}">
              <a16:creationId xmlns:a16="http://schemas.microsoft.com/office/drawing/2014/main" id="{B6E00E3E-4F19-4902-BDCA-F19F227ED7C1}"/>
            </a:ext>
          </a:extLst>
        </xdr:cNvPr>
        <xdr:cNvSpPr txBox="1"/>
      </xdr:nvSpPr>
      <xdr:spPr>
        <a:xfrm>
          <a:off x="1516334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34" name="直線コネクタ 833">
          <a:extLst>
            <a:ext uri="{FF2B5EF4-FFF2-40B4-BE49-F238E27FC236}">
              <a16:creationId xmlns:a16="http://schemas.microsoft.com/office/drawing/2014/main" id="{B7784736-C9AF-4667-A5F5-AE2E703B5891}"/>
            </a:ext>
          </a:extLst>
        </xdr:cNvPr>
        <xdr:cNvCxnSpPr/>
      </xdr:nvCxnSpPr>
      <xdr:spPr>
        <a:xfrm>
          <a:off x="15544800" y="1741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35" name="テキスト ボックス 834">
          <a:extLst>
            <a:ext uri="{FF2B5EF4-FFF2-40B4-BE49-F238E27FC236}">
              <a16:creationId xmlns:a16="http://schemas.microsoft.com/office/drawing/2014/main" id="{E17DD9F9-5546-4F1E-881B-99985C5AA67A}"/>
            </a:ext>
          </a:extLst>
        </xdr:cNvPr>
        <xdr:cNvSpPr txBox="1"/>
      </xdr:nvSpPr>
      <xdr:spPr>
        <a:xfrm>
          <a:off x="15163346"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36" name="直線コネクタ 835">
          <a:extLst>
            <a:ext uri="{FF2B5EF4-FFF2-40B4-BE49-F238E27FC236}">
              <a16:creationId xmlns:a16="http://schemas.microsoft.com/office/drawing/2014/main" id="{58B9EA02-11C1-4DD6-8247-DB6561E23DCD}"/>
            </a:ext>
          </a:extLst>
        </xdr:cNvPr>
        <xdr:cNvCxnSpPr/>
      </xdr:nvCxnSpPr>
      <xdr:spPr>
        <a:xfrm>
          <a:off x="15544800" y="1709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37" name="テキスト ボックス 836">
          <a:extLst>
            <a:ext uri="{FF2B5EF4-FFF2-40B4-BE49-F238E27FC236}">
              <a16:creationId xmlns:a16="http://schemas.microsoft.com/office/drawing/2014/main" id="{72042D93-C78A-4839-B857-6EB547716D81}"/>
            </a:ext>
          </a:extLst>
        </xdr:cNvPr>
        <xdr:cNvSpPr txBox="1"/>
      </xdr:nvSpPr>
      <xdr:spPr>
        <a:xfrm>
          <a:off x="151633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8" name="直線コネクタ 837">
          <a:extLst>
            <a:ext uri="{FF2B5EF4-FFF2-40B4-BE49-F238E27FC236}">
              <a16:creationId xmlns:a16="http://schemas.microsoft.com/office/drawing/2014/main" id="{AE085628-7CA5-4BDB-A3FF-B7924C3CEC6E}"/>
            </a:ext>
          </a:extLst>
        </xdr:cNvPr>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9" name="テキスト ボックス 838">
          <a:extLst>
            <a:ext uri="{FF2B5EF4-FFF2-40B4-BE49-F238E27FC236}">
              <a16:creationId xmlns:a16="http://schemas.microsoft.com/office/drawing/2014/main" id="{2817938F-D571-456E-A9E4-233C90796D25}"/>
            </a:ext>
          </a:extLst>
        </xdr:cNvPr>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0" name="【庁舎】&#10;一人当たり面積グラフ枠">
          <a:extLst>
            <a:ext uri="{FF2B5EF4-FFF2-40B4-BE49-F238E27FC236}">
              <a16:creationId xmlns:a16="http://schemas.microsoft.com/office/drawing/2014/main" id="{A42F26B8-2F7B-4D53-9D57-8C1A5170E465}"/>
            </a:ext>
          </a:extLst>
        </xdr:cNvPr>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107</xdr:row>
      <xdr:rowOff>139881</xdr:rowOff>
    </xdr:to>
    <xdr:cxnSp macro="">
      <xdr:nvCxnSpPr>
        <xdr:cNvPr id="841" name="直線コネクタ 840">
          <a:extLst>
            <a:ext uri="{FF2B5EF4-FFF2-40B4-BE49-F238E27FC236}">
              <a16:creationId xmlns:a16="http://schemas.microsoft.com/office/drawing/2014/main" id="{AFB8D87D-9B96-4F9F-B9B3-B9CBD52BACB5}"/>
            </a:ext>
          </a:extLst>
        </xdr:cNvPr>
        <xdr:cNvCxnSpPr/>
      </xdr:nvCxnSpPr>
      <xdr:spPr>
        <a:xfrm flipV="1">
          <a:off x="18846164" y="17227731"/>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143708</xdr:rowOff>
    </xdr:from>
    <xdr:ext cx="469744" cy="259045"/>
    <xdr:sp macro="" textlink="">
      <xdr:nvSpPr>
        <xdr:cNvPr id="842" name="【庁舎】&#10;一人当たり面積最小値テキスト">
          <a:extLst>
            <a:ext uri="{FF2B5EF4-FFF2-40B4-BE49-F238E27FC236}">
              <a16:creationId xmlns:a16="http://schemas.microsoft.com/office/drawing/2014/main" id="{4E1CB817-FB90-4F1C-8680-B46B1FA524BC}"/>
            </a:ext>
          </a:extLst>
        </xdr:cNvPr>
        <xdr:cNvSpPr txBox="1"/>
      </xdr:nvSpPr>
      <xdr:spPr>
        <a:xfrm>
          <a:off x="18884900" y="1848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139881</xdr:rowOff>
    </xdr:from>
    <xdr:to>
      <xdr:col>116</xdr:col>
      <xdr:colOff>152400</xdr:colOff>
      <xdr:row>107</xdr:row>
      <xdr:rowOff>139881</xdr:rowOff>
    </xdr:to>
    <xdr:cxnSp macro="">
      <xdr:nvCxnSpPr>
        <xdr:cNvPr id="843" name="直線コネクタ 842">
          <a:extLst>
            <a:ext uri="{FF2B5EF4-FFF2-40B4-BE49-F238E27FC236}">
              <a16:creationId xmlns:a16="http://schemas.microsoft.com/office/drawing/2014/main" id="{228372DA-EF09-4D6D-ADB2-F84C28615AF1}"/>
            </a:ext>
          </a:extLst>
        </xdr:cNvPr>
        <xdr:cNvCxnSpPr/>
      </xdr:nvCxnSpPr>
      <xdr:spPr>
        <a:xfrm>
          <a:off x="18786475" y="1848503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844" name="【庁舎】&#10;一人当たり面積最大値テキスト">
          <a:extLst>
            <a:ext uri="{FF2B5EF4-FFF2-40B4-BE49-F238E27FC236}">
              <a16:creationId xmlns:a16="http://schemas.microsoft.com/office/drawing/2014/main" id="{A68C4441-60D2-429C-A7BE-42F0C493A163}"/>
            </a:ext>
          </a:extLst>
        </xdr:cNvPr>
        <xdr:cNvSpPr txBox="1"/>
      </xdr:nvSpPr>
      <xdr:spPr>
        <a:xfrm>
          <a:off x="188849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845" name="直線コネクタ 844">
          <a:extLst>
            <a:ext uri="{FF2B5EF4-FFF2-40B4-BE49-F238E27FC236}">
              <a16:creationId xmlns:a16="http://schemas.microsoft.com/office/drawing/2014/main" id="{CED85D8F-A39E-46C5-829F-BC2C2CEEF96A}"/>
            </a:ext>
          </a:extLst>
        </xdr:cNvPr>
        <xdr:cNvCxnSpPr/>
      </xdr:nvCxnSpPr>
      <xdr:spPr>
        <a:xfrm>
          <a:off x="18786475" y="1722773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70775</xdr:rowOff>
    </xdr:from>
    <xdr:ext cx="469744" cy="259045"/>
    <xdr:sp macro="" textlink="">
      <xdr:nvSpPr>
        <xdr:cNvPr id="846" name="【庁舎】&#10;一人当たり面積平均値テキスト">
          <a:extLst>
            <a:ext uri="{FF2B5EF4-FFF2-40B4-BE49-F238E27FC236}">
              <a16:creationId xmlns:a16="http://schemas.microsoft.com/office/drawing/2014/main" id="{C92DAF82-2302-478F-86BB-6817BB9C850B}"/>
            </a:ext>
          </a:extLst>
        </xdr:cNvPr>
        <xdr:cNvSpPr txBox="1"/>
      </xdr:nvSpPr>
      <xdr:spPr>
        <a:xfrm>
          <a:off x="18884900" y="18073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92348</xdr:rowOff>
    </xdr:from>
    <xdr:to>
      <xdr:col>116</xdr:col>
      <xdr:colOff>114300</xdr:colOff>
      <xdr:row>106</xdr:row>
      <xdr:rowOff>22498</xdr:rowOff>
    </xdr:to>
    <xdr:sp macro="" textlink="">
      <xdr:nvSpPr>
        <xdr:cNvPr id="847" name="フローチャート: 判断 846">
          <a:extLst>
            <a:ext uri="{FF2B5EF4-FFF2-40B4-BE49-F238E27FC236}">
              <a16:creationId xmlns:a16="http://schemas.microsoft.com/office/drawing/2014/main" id="{68029BAB-3EB8-4D23-B248-804F1EA2A764}"/>
            </a:ext>
          </a:extLst>
        </xdr:cNvPr>
        <xdr:cNvSpPr/>
      </xdr:nvSpPr>
      <xdr:spPr>
        <a:xfrm>
          <a:off x="187960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102144</xdr:rowOff>
    </xdr:from>
    <xdr:to>
      <xdr:col>112</xdr:col>
      <xdr:colOff>38100</xdr:colOff>
      <xdr:row>106</xdr:row>
      <xdr:rowOff>32294</xdr:rowOff>
    </xdr:to>
    <xdr:sp macro="" textlink="">
      <xdr:nvSpPr>
        <xdr:cNvPr id="848" name="フローチャート: 判断 847">
          <a:extLst>
            <a:ext uri="{FF2B5EF4-FFF2-40B4-BE49-F238E27FC236}">
              <a16:creationId xmlns:a16="http://schemas.microsoft.com/office/drawing/2014/main" id="{14F07BC1-8B75-472A-BC26-A96127D8F65D}"/>
            </a:ext>
          </a:extLst>
        </xdr:cNvPr>
        <xdr:cNvSpPr/>
      </xdr:nvSpPr>
      <xdr:spPr>
        <a:xfrm>
          <a:off x="18100675" y="1810439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118473</xdr:rowOff>
    </xdr:from>
    <xdr:to>
      <xdr:col>107</xdr:col>
      <xdr:colOff>101600</xdr:colOff>
      <xdr:row>106</xdr:row>
      <xdr:rowOff>48623</xdr:rowOff>
    </xdr:to>
    <xdr:sp macro="" textlink="">
      <xdr:nvSpPr>
        <xdr:cNvPr id="849" name="フローチャート: 判断 848">
          <a:extLst>
            <a:ext uri="{FF2B5EF4-FFF2-40B4-BE49-F238E27FC236}">
              <a16:creationId xmlns:a16="http://schemas.microsoft.com/office/drawing/2014/main" id="{0E0D7E66-1F04-4F87-B0DC-E2901561F86B}"/>
            </a:ext>
          </a:extLst>
        </xdr:cNvPr>
        <xdr:cNvSpPr/>
      </xdr:nvSpPr>
      <xdr:spPr>
        <a:xfrm>
          <a:off x="17325975"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850" name="フローチャート: 判断 849">
          <a:extLst>
            <a:ext uri="{FF2B5EF4-FFF2-40B4-BE49-F238E27FC236}">
              <a16:creationId xmlns:a16="http://schemas.microsoft.com/office/drawing/2014/main" id="{4754510B-609A-4A1C-9455-E79ECE219E9A}"/>
            </a:ext>
          </a:extLst>
        </xdr:cNvPr>
        <xdr:cNvSpPr/>
      </xdr:nvSpPr>
      <xdr:spPr>
        <a:xfrm>
          <a:off x="1657985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1" name="テキスト ボックス 850">
          <a:extLst>
            <a:ext uri="{FF2B5EF4-FFF2-40B4-BE49-F238E27FC236}">
              <a16:creationId xmlns:a16="http://schemas.microsoft.com/office/drawing/2014/main" id="{244A1B9D-6118-4CF0-A7C2-1CFCC16298B7}"/>
            </a:ext>
          </a:extLst>
        </xdr:cNvPr>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2" name="テキスト ボックス 851">
          <a:extLst>
            <a:ext uri="{FF2B5EF4-FFF2-40B4-BE49-F238E27FC236}">
              <a16:creationId xmlns:a16="http://schemas.microsoft.com/office/drawing/2014/main" id="{33D6B0BB-F9D8-48F5-8F2A-8A5368356E04}"/>
            </a:ext>
          </a:extLst>
        </xdr:cNvPr>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3" name="テキスト ボックス 852">
          <a:extLst>
            <a:ext uri="{FF2B5EF4-FFF2-40B4-BE49-F238E27FC236}">
              <a16:creationId xmlns:a16="http://schemas.microsoft.com/office/drawing/2014/main" id="{587BF916-64F7-4F92-B9B1-A24A8D8EF2C6}"/>
            </a:ext>
          </a:extLst>
        </xdr:cNvPr>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4" name="テキスト ボックス 853">
          <a:extLst>
            <a:ext uri="{FF2B5EF4-FFF2-40B4-BE49-F238E27FC236}">
              <a16:creationId xmlns:a16="http://schemas.microsoft.com/office/drawing/2014/main" id="{0717F172-EDA0-4E87-91B8-9B56D4B26D62}"/>
            </a:ext>
          </a:extLst>
        </xdr:cNvPr>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5" name="テキスト ボックス 854">
          <a:extLst>
            <a:ext uri="{FF2B5EF4-FFF2-40B4-BE49-F238E27FC236}">
              <a16:creationId xmlns:a16="http://schemas.microsoft.com/office/drawing/2014/main" id="{54BF3C5D-200E-40B2-BB52-974ACCBF1E4A}"/>
            </a:ext>
          </a:extLst>
        </xdr:cNvPr>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4173</xdr:rowOff>
    </xdr:from>
    <xdr:to>
      <xdr:col>116</xdr:col>
      <xdr:colOff>114300</xdr:colOff>
      <xdr:row>105</xdr:row>
      <xdr:rowOff>105773</xdr:rowOff>
    </xdr:to>
    <xdr:sp macro="" textlink="">
      <xdr:nvSpPr>
        <xdr:cNvPr id="856" name="楕円 855">
          <a:extLst>
            <a:ext uri="{FF2B5EF4-FFF2-40B4-BE49-F238E27FC236}">
              <a16:creationId xmlns:a16="http://schemas.microsoft.com/office/drawing/2014/main" id="{167869D9-2506-428A-BCC4-7C1D60753544}"/>
            </a:ext>
          </a:extLst>
        </xdr:cNvPr>
        <xdr:cNvSpPr/>
      </xdr:nvSpPr>
      <xdr:spPr>
        <a:xfrm>
          <a:off x="18796000" y="1800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27050</xdr:rowOff>
    </xdr:from>
    <xdr:ext cx="469744" cy="259045"/>
    <xdr:sp macro="" textlink="">
      <xdr:nvSpPr>
        <xdr:cNvPr id="857" name="【庁舎】&#10;一人当たり面積該当値テキスト">
          <a:extLst>
            <a:ext uri="{FF2B5EF4-FFF2-40B4-BE49-F238E27FC236}">
              <a16:creationId xmlns:a16="http://schemas.microsoft.com/office/drawing/2014/main" id="{14DA5C6D-1EF0-40CC-9C5D-C1B8BFC21F6B}"/>
            </a:ext>
          </a:extLst>
        </xdr:cNvPr>
        <xdr:cNvSpPr txBox="1"/>
      </xdr:nvSpPr>
      <xdr:spPr>
        <a:xfrm>
          <a:off x="18884900" y="1785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142966</xdr:rowOff>
    </xdr:from>
    <xdr:to>
      <xdr:col>112</xdr:col>
      <xdr:colOff>38100</xdr:colOff>
      <xdr:row>105</xdr:row>
      <xdr:rowOff>73116</xdr:rowOff>
    </xdr:to>
    <xdr:sp macro="" textlink="">
      <xdr:nvSpPr>
        <xdr:cNvPr id="858" name="楕円 857">
          <a:extLst>
            <a:ext uri="{FF2B5EF4-FFF2-40B4-BE49-F238E27FC236}">
              <a16:creationId xmlns:a16="http://schemas.microsoft.com/office/drawing/2014/main" id="{CA7B1123-B644-4904-9D62-A31D1BD88BAF}"/>
            </a:ext>
          </a:extLst>
        </xdr:cNvPr>
        <xdr:cNvSpPr/>
      </xdr:nvSpPr>
      <xdr:spPr>
        <a:xfrm>
          <a:off x="18100675" y="1797376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22316</xdr:rowOff>
    </xdr:from>
    <xdr:to>
      <xdr:col>116</xdr:col>
      <xdr:colOff>63500</xdr:colOff>
      <xdr:row>105</xdr:row>
      <xdr:rowOff>54973</xdr:rowOff>
    </xdr:to>
    <xdr:cxnSp macro="">
      <xdr:nvCxnSpPr>
        <xdr:cNvPr id="859" name="直線コネクタ 858">
          <a:extLst>
            <a:ext uri="{FF2B5EF4-FFF2-40B4-BE49-F238E27FC236}">
              <a16:creationId xmlns:a16="http://schemas.microsoft.com/office/drawing/2014/main" id="{F4BEC599-15DF-4345-830D-6248B63ED011}"/>
            </a:ext>
          </a:extLst>
        </xdr:cNvPr>
        <xdr:cNvCxnSpPr/>
      </xdr:nvCxnSpPr>
      <xdr:spPr>
        <a:xfrm>
          <a:off x="18132425" y="18024566"/>
          <a:ext cx="714375"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121738</xdr:rowOff>
    </xdr:from>
    <xdr:to>
      <xdr:col>107</xdr:col>
      <xdr:colOff>101600</xdr:colOff>
      <xdr:row>106</xdr:row>
      <xdr:rowOff>51888</xdr:rowOff>
    </xdr:to>
    <xdr:sp macro="" textlink="">
      <xdr:nvSpPr>
        <xdr:cNvPr id="860" name="楕円 859">
          <a:extLst>
            <a:ext uri="{FF2B5EF4-FFF2-40B4-BE49-F238E27FC236}">
              <a16:creationId xmlns:a16="http://schemas.microsoft.com/office/drawing/2014/main" id="{24AEE76E-144E-40C8-AC8C-AACAE763F792}"/>
            </a:ext>
          </a:extLst>
        </xdr:cNvPr>
        <xdr:cNvSpPr/>
      </xdr:nvSpPr>
      <xdr:spPr>
        <a:xfrm>
          <a:off x="17325975" y="1812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22316</xdr:rowOff>
    </xdr:from>
    <xdr:to>
      <xdr:col>111</xdr:col>
      <xdr:colOff>177800</xdr:colOff>
      <xdr:row>106</xdr:row>
      <xdr:rowOff>1088</xdr:rowOff>
    </xdr:to>
    <xdr:cxnSp macro="">
      <xdr:nvCxnSpPr>
        <xdr:cNvPr id="861" name="直線コネクタ 860">
          <a:extLst>
            <a:ext uri="{FF2B5EF4-FFF2-40B4-BE49-F238E27FC236}">
              <a16:creationId xmlns:a16="http://schemas.microsoft.com/office/drawing/2014/main" id="{60580604-26B4-497F-A44F-DDEB26DA362A}"/>
            </a:ext>
          </a:extLst>
        </xdr:cNvPr>
        <xdr:cNvCxnSpPr/>
      </xdr:nvCxnSpPr>
      <xdr:spPr>
        <a:xfrm flipV="1">
          <a:off x="17376775" y="18024566"/>
          <a:ext cx="755650" cy="15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111942</xdr:rowOff>
    </xdr:from>
    <xdr:to>
      <xdr:col>102</xdr:col>
      <xdr:colOff>165100</xdr:colOff>
      <xdr:row>106</xdr:row>
      <xdr:rowOff>42092</xdr:rowOff>
    </xdr:to>
    <xdr:sp macro="" textlink="">
      <xdr:nvSpPr>
        <xdr:cNvPr id="862" name="楕円 861">
          <a:extLst>
            <a:ext uri="{FF2B5EF4-FFF2-40B4-BE49-F238E27FC236}">
              <a16:creationId xmlns:a16="http://schemas.microsoft.com/office/drawing/2014/main" id="{DEC544A2-54A9-450E-A907-5FB85B956AC4}"/>
            </a:ext>
          </a:extLst>
        </xdr:cNvPr>
        <xdr:cNvSpPr/>
      </xdr:nvSpPr>
      <xdr:spPr>
        <a:xfrm>
          <a:off x="16579850" y="1811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162742</xdr:rowOff>
    </xdr:from>
    <xdr:to>
      <xdr:col>107</xdr:col>
      <xdr:colOff>50800</xdr:colOff>
      <xdr:row>106</xdr:row>
      <xdr:rowOff>1088</xdr:rowOff>
    </xdr:to>
    <xdr:cxnSp macro="">
      <xdr:nvCxnSpPr>
        <xdr:cNvPr id="863" name="直線コネクタ 862">
          <a:extLst>
            <a:ext uri="{FF2B5EF4-FFF2-40B4-BE49-F238E27FC236}">
              <a16:creationId xmlns:a16="http://schemas.microsoft.com/office/drawing/2014/main" id="{C407A30B-219F-4416-93A2-43278CE9B2E8}"/>
            </a:ext>
          </a:extLst>
        </xdr:cNvPr>
        <xdr:cNvCxnSpPr/>
      </xdr:nvCxnSpPr>
      <xdr:spPr>
        <a:xfrm>
          <a:off x="16630650" y="18164992"/>
          <a:ext cx="746125"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23421</xdr:rowOff>
    </xdr:from>
    <xdr:ext cx="469744" cy="259045"/>
    <xdr:sp macro="" textlink="">
      <xdr:nvSpPr>
        <xdr:cNvPr id="864" name="n_1aveValue【庁舎】&#10;一人当たり面積">
          <a:extLst>
            <a:ext uri="{FF2B5EF4-FFF2-40B4-BE49-F238E27FC236}">
              <a16:creationId xmlns:a16="http://schemas.microsoft.com/office/drawing/2014/main" id="{25A9ACDC-DB66-4541-8FF3-ECD8CF0D631D}"/>
            </a:ext>
          </a:extLst>
        </xdr:cNvPr>
        <xdr:cNvSpPr txBox="1"/>
      </xdr:nvSpPr>
      <xdr:spPr>
        <a:xfrm>
          <a:off x="17932477" y="1819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65150</xdr:rowOff>
    </xdr:from>
    <xdr:ext cx="469744" cy="259045"/>
    <xdr:sp macro="" textlink="">
      <xdr:nvSpPr>
        <xdr:cNvPr id="865" name="n_2aveValue【庁舎】&#10;一人当たり面積">
          <a:extLst>
            <a:ext uri="{FF2B5EF4-FFF2-40B4-BE49-F238E27FC236}">
              <a16:creationId xmlns:a16="http://schemas.microsoft.com/office/drawing/2014/main" id="{8204F7B1-79AC-479D-8FA5-3603234FB125}"/>
            </a:ext>
          </a:extLst>
        </xdr:cNvPr>
        <xdr:cNvSpPr txBox="1"/>
      </xdr:nvSpPr>
      <xdr:spPr>
        <a:xfrm>
          <a:off x="17170477" y="178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49547</xdr:rowOff>
    </xdr:from>
    <xdr:ext cx="469744" cy="259045"/>
    <xdr:sp macro="" textlink="">
      <xdr:nvSpPr>
        <xdr:cNvPr id="866" name="n_3aveValue【庁舎】&#10;一人当たり面積">
          <a:extLst>
            <a:ext uri="{FF2B5EF4-FFF2-40B4-BE49-F238E27FC236}">
              <a16:creationId xmlns:a16="http://schemas.microsoft.com/office/drawing/2014/main" id="{89E3EE71-06AA-468F-969D-1EA09954AA8E}"/>
            </a:ext>
          </a:extLst>
        </xdr:cNvPr>
        <xdr:cNvSpPr txBox="1"/>
      </xdr:nvSpPr>
      <xdr:spPr>
        <a:xfrm>
          <a:off x="16424352"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89643</xdr:rowOff>
    </xdr:from>
    <xdr:ext cx="469744" cy="259045"/>
    <xdr:sp macro="" textlink="">
      <xdr:nvSpPr>
        <xdr:cNvPr id="867" name="n_1mainValue【庁舎】&#10;一人当たり面積">
          <a:extLst>
            <a:ext uri="{FF2B5EF4-FFF2-40B4-BE49-F238E27FC236}">
              <a16:creationId xmlns:a16="http://schemas.microsoft.com/office/drawing/2014/main" id="{8FA93A8E-FF76-4C6F-A0E3-2629DE719CA5}"/>
            </a:ext>
          </a:extLst>
        </xdr:cNvPr>
        <xdr:cNvSpPr txBox="1"/>
      </xdr:nvSpPr>
      <xdr:spPr>
        <a:xfrm>
          <a:off x="17932477" y="1774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43015</xdr:rowOff>
    </xdr:from>
    <xdr:ext cx="469744" cy="259045"/>
    <xdr:sp macro="" textlink="">
      <xdr:nvSpPr>
        <xdr:cNvPr id="868" name="n_2mainValue【庁舎】&#10;一人当たり面積">
          <a:extLst>
            <a:ext uri="{FF2B5EF4-FFF2-40B4-BE49-F238E27FC236}">
              <a16:creationId xmlns:a16="http://schemas.microsoft.com/office/drawing/2014/main" id="{2F3D3D40-9715-40CB-942F-7F6AE97A002D}"/>
            </a:ext>
          </a:extLst>
        </xdr:cNvPr>
        <xdr:cNvSpPr txBox="1"/>
      </xdr:nvSpPr>
      <xdr:spPr>
        <a:xfrm>
          <a:off x="17170477" y="1821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58619</xdr:rowOff>
    </xdr:from>
    <xdr:ext cx="469744" cy="259045"/>
    <xdr:sp macro="" textlink="">
      <xdr:nvSpPr>
        <xdr:cNvPr id="869" name="n_3mainValue【庁舎】&#10;一人当たり面積">
          <a:extLst>
            <a:ext uri="{FF2B5EF4-FFF2-40B4-BE49-F238E27FC236}">
              <a16:creationId xmlns:a16="http://schemas.microsoft.com/office/drawing/2014/main" id="{C924834F-D821-426F-A1F9-93E9171EA542}"/>
            </a:ext>
          </a:extLst>
        </xdr:cNvPr>
        <xdr:cNvSpPr txBox="1"/>
      </xdr:nvSpPr>
      <xdr:spPr>
        <a:xfrm>
          <a:off x="16424352" y="1788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0" name="正方形/長方形 869">
          <a:extLst>
            <a:ext uri="{FF2B5EF4-FFF2-40B4-BE49-F238E27FC236}">
              <a16:creationId xmlns:a16="http://schemas.microsoft.com/office/drawing/2014/main" id="{08E954CF-FF3B-4D4E-B698-93F2065008E1}"/>
            </a:ext>
          </a:extLst>
        </xdr:cNvPr>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1" name="正方形/長方形 870">
          <a:extLst>
            <a:ext uri="{FF2B5EF4-FFF2-40B4-BE49-F238E27FC236}">
              <a16:creationId xmlns:a16="http://schemas.microsoft.com/office/drawing/2014/main" id="{1E7691AA-D2B9-483A-8B25-F3E89B2529AF}"/>
            </a:ext>
          </a:extLst>
        </xdr:cNvPr>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2" name="テキスト ボックス 871">
          <a:extLst>
            <a:ext uri="{FF2B5EF4-FFF2-40B4-BE49-F238E27FC236}">
              <a16:creationId xmlns:a16="http://schemas.microsoft.com/office/drawing/2014/main" id="{30564F6E-A814-423C-B1A9-B6D702B4807F}"/>
            </a:ext>
          </a:extLst>
        </xdr:cNvPr>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にて固定資産台帳の調査判明や、取得年月日、延床面積の修正を行っている。具体的には西合志図書館の構造の調査判明による修正を行ったことによる図書館の減価償却率の減少、総合センターヴィーヴルの体育館等の構造の調査判明による修正を行ったことによる体育館・プールの減価償却率の減少、総合センターヴィーブル延床面積の修正等により市民会館の一人当たりの面積の減少したことなどが変動の要因として挙げられる。今後についても固定資産台帳の精緻化を進めていき活用に繋げ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熊本県合志市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62,215
61,908
53.19
24,025,630
22,703,595
1,140,173
12,340,050
19,551,547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３０年度も昨年同様、類似団体の平均を下回っている。基準財政収入額においては人口増による課税対象者の増により地方税の増となったが、基準財政需要額における保健衛生費、社会福祉費の伸びの方が上回ったため、昨年度と比較すると若干の増に留ま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219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45508</xdr:rowOff>
    </xdr:from>
    <xdr:to>
      <xdr:col>23</xdr:col>
      <xdr:colOff>133350</xdr:colOff>
      <xdr:row>42</xdr:row>
      <xdr:rowOff>65617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24640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41927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65617</xdr:rowOff>
    </xdr:from>
    <xdr:to>
      <xdr:col>19</xdr:col>
      <xdr:colOff>133350</xdr:colOff>
      <xdr:row>42</xdr:row>
      <xdr:rowOff>105833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2665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45508</xdr:rowOff>
    </xdr:from>
    <xdr:to>
      <xdr:col>19</xdr:col>
      <xdr:colOff>184150</xdr:colOff>
      <xdr:row>41</xdr:row>
      <xdr:rowOff>147108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157285</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843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105833</xdr:rowOff>
    </xdr:from>
    <xdr:to>
      <xdr:col>15</xdr:col>
      <xdr:colOff>82550</xdr:colOff>
      <xdr:row>42</xdr:row>
      <xdr:rowOff>105833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105833</xdr:rowOff>
    </xdr:from>
    <xdr:to>
      <xdr:col>11</xdr:col>
      <xdr:colOff>31750</xdr:colOff>
      <xdr:row>42</xdr:row>
      <xdr:rowOff>166158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30673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85725</xdr:rowOff>
    </xdr:from>
    <xdr:to>
      <xdr:col>11</xdr:col>
      <xdr:colOff>82550</xdr:colOff>
      <xdr:row>42</xdr:row>
      <xdr:rowOff>15875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26052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15469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166158</xdr:rowOff>
    </xdr:from>
    <xdr:to>
      <xdr:col>23</xdr:col>
      <xdr:colOff>184150</xdr:colOff>
      <xdr:row>42</xdr:row>
      <xdr:rowOff>96308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138235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167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14817</xdr:rowOff>
    </xdr:from>
    <xdr:to>
      <xdr:col>19</xdr:col>
      <xdr:colOff>184150</xdr:colOff>
      <xdr:row>42</xdr:row>
      <xdr:rowOff>116417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101194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55033</xdr:rowOff>
    </xdr:from>
    <xdr:to>
      <xdr:col>15</xdr:col>
      <xdr:colOff>133350</xdr:colOff>
      <xdr:row>42</xdr:row>
      <xdr:rowOff>156633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55033</xdr:rowOff>
    </xdr:from>
    <xdr:to>
      <xdr:col>11</xdr:col>
      <xdr:colOff>82550</xdr:colOff>
      <xdr:row>42</xdr:row>
      <xdr:rowOff>156633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前年度よりも</a:t>
          </a:r>
          <a:r>
            <a:rPr kumimoji="1" lang="en-US" altLang="ja-JP" sz="1300">
              <a:latin typeface="ＭＳ Ｐゴシック" panose="020B0600070205080204" pitchFamily="50" charset="-128"/>
              <a:ea typeface="ＭＳ Ｐゴシック" panose="020B0600070205080204" pitchFamily="50" charset="-128"/>
            </a:rPr>
            <a:t>9.8</a:t>
          </a:r>
          <a:r>
            <a:rPr kumimoji="1" lang="ja-JP" altLang="en-US" sz="1300">
              <a:latin typeface="ＭＳ Ｐゴシック" panose="020B0600070205080204" pitchFamily="50" charset="-128"/>
              <a:ea typeface="ＭＳ Ｐゴシック" panose="020B0600070205080204" pitchFamily="50" charset="-128"/>
            </a:rPr>
            <a:t>ポイント減少し、類似団体平均を</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ポイント下回った。主な要因として、人件費、繰り出し員等の減及び普通交付税や地方税の増が挙げられる。　個々の事業について、住民のニーズを踏まえた上で内容を精査するとともに、事務事業の見直し等を進め、経常経費の削減に努める。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90678</xdr:rowOff>
    </xdr:from>
    <xdr:to>
      <xdr:col>23</xdr:col>
      <xdr:colOff>133350</xdr:colOff>
      <xdr:row>65</xdr:row>
      <xdr:rowOff>109220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206228"/>
          <a:ext cx="0" cy="10472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81297</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22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109220</xdr:rowOff>
    </xdr:from>
    <xdr:to>
      <xdr:col>24</xdr:col>
      <xdr:colOff>12700</xdr:colOff>
      <xdr:row>65</xdr:row>
      <xdr:rowOff>109220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5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5605</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94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90678</xdr:rowOff>
    </xdr:from>
    <xdr:to>
      <xdr:col>24</xdr:col>
      <xdr:colOff>12700</xdr:colOff>
      <xdr:row>59</xdr:row>
      <xdr:rowOff>90678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20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160528</xdr:rowOff>
    </xdr:from>
    <xdr:to>
      <xdr:col>23</xdr:col>
      <xdr:colOff>133350</xdr:colOff>
      <xdr:row>63</xdr:row>
      <xdr:rowOff>119126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447528"/>
          <a:ext cx="838200" cy="47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23639</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653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51562</xdr:rowOff>
    </xdr:from>
    <xdr:to>
      <xdr:col>23</xdr:col>
      <xdr:colOff>184150</xdr:colOff>
      <xdr:row>62</xdr:row>
      <xdr:rowOff>153162</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46736</xdr:rowOff>
    </xdr:from>
    <xdr:to>
      <xdr:col>19</xdr:col>
      <xdr:colOff>133350</xdr:colOff>
      <xdr:row>63</xdr:row>
      <xdr:rowOff>119126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84808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66040</xdr:rowOff>
    </xdr:from>
    <xdr:to>
      <xdr:col>19</xdr:col>
      <xdr:colOff>184150</xdr:colOff>
      <xdr:row>62</xdr:row>
      <xdr:rowOff>167640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6367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46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148336</xdr:rowOff>
    </xdr:from>
    <xdr:to>
      <xdr:col>15</xdr:col>
      <xdr:colOff>82550</xdr:colOff>
      <xdr:row>63</xdr:row>
      <xdr:rowOff>46736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606786"/>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56388</xdr:rowOff>
    </xdr:from>
    <xdr:to>
      <xdr:col>15</xdr:col>
      <xdr:colOff>133350</xdr:colOff>
      <xdr:row>62</xdr:row>
      <xdr:rowOff>157988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168165</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114808</xdr:rowOff>
    </xdr:from>
    <xdr:to>
      <xdr:col>11</xdr:col>
      <xdr:colOff>31750</xdr:colOff>
      <xdr:row>61</xdr:row>
      <xdr:rowOff>148336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230358"/>
          <a:ext cx="889000" cy="37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126492</xdr:rowOff>
    </xdr:from>
    <xdr:to>
      <xdr:col>11</xdr:col>
      <xdr:colOff>82550</xdr:colOff>
      <xdr:row>62</xdr:row>
      <xdr:rowOff>56642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41419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67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87884</xdr:rowOff>
    </xdr:from>
    <xdr:to>
      <xdr:col>7</xdr:col>
      <xdr:colOff>31750</xdr:colOff>
      <xdr:row>62</xdr:row>
      <xdr:rowOff>18034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2811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109728</xdr:rowOff>
    </xdr:from>
    <xdr:to>
      <xdr:col>23</xdr:col>
      <xdr:colOff>184150</xdr:colOff>
      <xdr:row>61</xdr:row>
      <xdr:rowOff>39878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39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126255</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241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68326</xdr:rowOff>
    </xdr:from>
    <xdr:to>
      <xdr:col>19</xdr:col>
      <xdr:colOff>184150</xdr:colOff>
      <xdr:row>63</xdr:row>
      <xdr:rowOff>169926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154703</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95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167386</xdr:rowOff>
    </xdr:from>
    <xdr:to>
      <xdr:col>15</xdr:col>
      <xdr:colOff>133350</xdr:colOff>
      <xdr:row>63</xdr:row>
      <xdr:rowOff>97536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7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82313</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883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97536</xdr:rowOff>
    </xdr:from>
    <xdr:to>
      <xdr:col>11</xdr:col>
      <xdr:colOff>82550</xdr:colOff>
      <xdr:row>62</xdr:row>
      <xdr:rowOff>27686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37863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32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64008</xdr:rowOff>
    </xdr:from>
    <xdr:to>
      <xdr:col>7</xdr:col>
      <xdr:colOff>31750</xdr:colOff>
      <xdr:row>59</xdr:row>
      <xdr:rowOff>165608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17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4335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9948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[82,658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類似団体との比較では、類似団体平均を</a:t>
          </a:r>
          <a:r>
            <a:rPr kumimoji="1" lang="en-US" altLang="ja-JP" sz="1300">
              <a:latin typeface="ＭＳ Ｐゴシック" panose="020B0600070205080204" pitchFamily="50" charset="-128"/>
              <a:ea typeface="ＭＳ Ｐゴシック" panose="020B0600070205080204" pitchFamily="50" charset="-128"/>
            </a:rPr>
            <a:t>26,768</a:t>
          </a:r>
          <a:r>
            <a:rPr kumimoji="1" lang="ja-JP" altLang="en-US" sz="1300">
              <a:latin typeface="ＭＳ Ｐゴシック" panose="020B0600070205080204" pitchFamily="50" charset="-128"/>
              <a:ea typeface="ＭＳ Ｐゴシック" panose="020B0600070205080204" pitchFamily="50" charset="-128"/>
            </a:rPr>
            <a:t>円下回っている。</a:t>
          </a:r>
        </a:p>
        <a:p>
          <a:r>
            <a:rPr kumimoji="1" lang="ja-JP" altLang="en-US" sz="1300">
              <a:latin typeface="ＭＳ Ｐゴシック" panose="020B0600070205080204" pitchFamily="50" charset="-128"/>
              <a:ea typeface="ＭＳ Ｐゴシック" panose="020B0600070205080204" pitchFamily="50" charset="-128"/>
            </a:rPr>
            <a:t>特に人件費については、人口千人当たりの職員数が類似団体と比較して少ないことが要因のひとつとなっている。また、物件費についても、図書館の指定管理者委託制度の導入等によりコスト削減の成果が出てきていると思われる。</a:t>
          </a:r>
        </a:p>
        <a:p>
          <a:r>
            <a:rPr kumimoji="1" lang="ja-JP" altLang="en-US" sz="1300">
              <a:latin typeface="ＭＳ Ｐゴシック" panose="020B0600070205080204" pitchFamily="50" charset="-128"/>
              <a:ea typeface="ＭＳ Ｐゴシック" panose="020B0600070205080204" pitchFamily="50" charset="-128"/>
            </a:rPr>
            <a:t>引き続き、定員管理の徹底と事務事業の見直し等により経費の削減に努める。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161153</xdr:rowOff>
    </xdr:from>
    <xdr:to>
      <xdr:col>23</xdr:col>
      <xdr:colOff>133350</xdr:colOff>
      <xdr:row>90</xdr:row>
      <xdr:rowOff>48006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048603"/>
          <a:ext cx="0" cy="14299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20083</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5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48006</xdr:rowOff>
    </xdr:from>
    <xdr:to>
      <xdr:col>24</xdr:col>
      <xdr:colOff>12700</xdr:colOff>
      <xdr:row>90</xdr:row>
      <xdr:rowOff>48006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78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76080</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92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161153</xdr:rowOff>
    </xdr:from>
    <xdr:to>
      <xdr:col>24</xdr:col>
      <xdr:colOff>12700</xdr:colOff>
      <xdr:row>81</xdr:row>
      <xdr:rowOff>161153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048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45510</xdr:rowOff>
    </xdr:from>
    <xdr:to>
      <xdr:col>23</xdr:col>
      <xdr:colOff>133350</xdr:colOff>
      <xdr:row>83</xdr:row>
      <xdr:rowOff>126245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114800" y="14104410"/>
          <a:ext cx="838200" cy="252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154176</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384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10649</xdr:rowOff>
    </xdr:from>
    <xdr:to>
      <xdr:col>23</xdr:col>
      <xdr:colOff>184150</xdr:colOff>
      <xdr:row>84</xdr:row>
      <xdr:rowOff>112249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41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126245</xdr:rowOff>
    </xdr:from>
    <xdr:to>
      <xdr:col>19</xdr:col>
      <xdr:colOff>133350</xdr:colOff>
      <xdr:row>83</xdr:row>
      <xdr:rowOff>157265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3225800" y="14356595"/>
          <a:ext cx="889000" cy="3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168574</xdr:rowOff>
    </xdr:from>
    <xdr:to>
      <xdr:col>19</xdr:col>
      <xdr:colOff>184150</xdr:colOff>
      <xdr:row>84</xdr:row>
      <xdr:rowOff>98724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83501</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485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49357</xdr:rowOff>
    </xdr:from>
    <xdr:to>
      <xdr:col>15</xdr:col>
      <xdr:colOff>82550</xdr:colOff>
      <xdr:row>83</xdr:row>
      <xdr:rowOff>157265</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108257"/>
          <a:ext cx="889000" cy="279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161669</xdr:rowOff>
    </xdr:from>
    <xdr:to>
      <xdr:col>15</xdr:col>
      <xdr:colOff>133350</xdr:colOff>
      <xdr:row>84</xdr:row>
      <xdr:rowOff>91819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76596</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47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168968</xdr:rowOff>
    </xdr:from>
    <xdr:to>
      <xdr:col>11</xdr:col>
      <xdr:colOff>31750</xdr:colOff>
      <xdr:row>82</xdr:row>
      <xdr:rowOff>49357</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056418"/>
          <a:ext cx="889000" cy="5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136373</xdr:rowOff>
    </xdr:from>
    <xdr:to>
      <xdr:col>11</xdr:col>
      <xdr:colOff>82550</xdr:colOff>
      <xdr:row>84</xdr:row>
      <xdr:rowOff>66523</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51300</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453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169988</xdr:rowOff>
    </xdr:from>
    <xdr:to>
      <xdr:col>7</xdr:col>
      <xdr:colOff>31750</xdr:colOff>
      <xdr:row>85</xdr:row>
      <xdr:rowOff>100138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84915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166160</xdr:rowOff>
    </xdr:from>
    <xdr:to>
      <xdr:col>23</xdr:col>
      <xdr:colOff>184150</xdr:colOff>
      <xdr:row>82</xdr:row>
      <xdr:rowOff>96310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05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87437</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97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75445</xdr:rowOff>
    </xdr:from>
    <xdr:to>
      <xdr:col>19</xdr:col>
      <xdr:colOff>184150</xdr:colOff>
      <xdr:row>84</xdr:row>
      <xdr:rowOff>5595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30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15772</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074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106465</xdr:rowOff>
    </xdr:from>
    <xdr:to>
      <xdr:col>15</xdr:col>
      <xdr:colOff>133350</xdr:colOff>
      <xdr:row>84</xdr:row>
      <xdr:rowOff>36615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33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46792</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10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170007</xdr:rowOff>
    </xdr:from>
    <xdr:to>
      <xdr:col>11</xdr:col>
      <xdr:colOff>82550</xdr:colOff>
      <xdr:row>82</xdr:row>
      <xdr:rowOff>100157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05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110334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826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118168</xdr:rowOff>
    </xdr:from>
    <xdr:to>
      <xdr:col>7</xdr:col>
      <xdr:colOff>31750</xdr:colOff>
      <xdr:row>82</xdr:row>
      <xdr:rowOff>48318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00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58495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774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類似団体の平均を下回っており、昨年度と同じ結果となった。</a:t>
          </a:r>
        </a:p>
        <a:p>
          <a:r>
            <a:rPr kumimoji="1" lang="ja-JP" altLang="en-US" sz="1300">
              <a:latin typeface="ＭＳ Ｐゴシック" panose="020B0600070205080204" pitchFamily="50" charset="-128"/>
              <a:ea typeface="ＭＳ Ｐゴシック" panose="020B0600070205080204" pitchFamily="50" charset="-128"/>
            </a:rPr>
            <a:t>引き続き、給与・各種手当の見直しを行う等、より一層の給与の適正化に努める。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87993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81100"/>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60070</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9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87993</xdr:rowOff>
    </xdr:from>
    <xdr:to>
      <xdr:col>81</xdr:col>
      <xdr:colOff>133350</xdr:colOff>
      <xdr:row>90</xdr:row>
      <xdr:rowOff>87993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51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117929</xdr:rowOff>
    </xdr:from>
    <xdr:to>
      <xdr:col>81</xdr:col>
      <xdr:colOff>44450</xdr:colOff>
      <xdr:row>85</xdr:row>
      <xdr:rowOff>169636</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4691179"/>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40113</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784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68036</xdr:rowOff>
    </xdr:from>
    <xdr:to>
      <xdr:col>81</xdr:col>
      <xdr:colOff>95250</xdr:colOff>
      <xdr:row>86</xdr:row>
      <xdr:rowOff>169636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85</xdr:row>
      <xdr:rowOff>169636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72565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17434</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93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152400</xdr:rowOff>
    </xdr:from>
    <xdr:to>
      <xdr:col>72</xdr:col>
      <xdr:colOff>203200</xdr:colOff>
      <xdr:row>86</xdr:row>
      <xdr:rowOff>118836</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725650"/>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169636</xdr:rowOff>
    </xdr:from>
    <xdr:to>
      <xdr:col>68</xdr:col>
      <xdr:colOff>152400</xdr:colOff>
      <xdr:row>86</xdr:row>
      <xdr:rowOff>118836</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74288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85470</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83656</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48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118836</xdr:rowOff>
    </xdr:from>
    <xdr:to>
      <xdr:col>77</xdr:col>
      <xdr:colOff>95250</xdr:colOff>
      <xdr:row>86</xdr:row>
      <xdr:rowOff>48986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59163</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46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101600</xdr:rowOff>
    </xdr:from>
    <xdr:to>
      <xdr:col>73</xdr:col>
      <xdr:colOff>44450</xdr:colOff>
      <xdr:row>86</xdr:row>
      <xdr:rowOff>31750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68036</xdr:rowOff>
    </xdr:from>
    <xdr:to>
      <xdr:col>68</xdr:col>
      <xdr:colOff>203200</xdr:colOff>
      <xdr:row>86</xdr:row>
      <xdr:rowOff>169636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8363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59163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定員適正化計画に基づく取組みを進めた結果、職員数が減少している。類似団体内順位</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位と定員管理の成果がうかがえる。また、類似団体平均と比較しても</a:t>
          </a:r>
          <a:r>
            <a:rPr kumimoji="1" lang="en-US" altLang="ja-JP" sz="1300">
              <a:latin typeface="ＭＳ Ｐゴシック" panose="020B0600070205080204" pitchFamily="50" charset="-128"/>
              <a:ea typeface="ＭＳ Ｐゴシック" panose="020B0600070205080204" pitchFamily="50" charset="-128"/>
            </a:rPr>
            <a:t>1.52</a:t>
          </a:r>
          <a:r>
            <a:rPr kumimoji="1" lang="ja-JP" altLang="en-US" sz="1300">
              <a:latin typeface="ＭＳ Ｐゴシック" panose="020B0600070205080204" pitchFamily="50" charset="-128"/>
              <a:ea typeface="ＭＳ Ｐゴシック" panose="020B0600070205080204" pitchFamily="50" charset="-128"/>
            </a:rPr>
            <a:t>人少ない。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18415</xdr:rowOff>
    </xdr:from>
    <xdr:to>
      <xdr:col>81</xdr:col>
      <xdr:colOff>44450</xdr:colOff>
      <xdr:row>66</xdr:row>
      <xdr:rowOff>156951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962515"/>
          <a:ext cx="0" cy="15101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129028</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44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156951</xdr:rowOff>
    </xdr:from>
    <xdr:to>
      <xdr:col>81</xdr:col>
      <xdr:colOff>133350</xdr:colOff>
      <xdr:row>66</xdr:row>
      <xdr:rowOff>156951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7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104792</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705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18415</xdr:rowOff>
    </xdr:from>
    <xdr:to>
      <xdr:col>81</xdr:col>
      <xdr:colOff>133350</xdr:colOff>
      <xdr:row>58</xdr:row>
      <xdr:rowOff>18415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962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17886</xdr:rowOff>
    </xdr:from>
    <xdr:to>
      <xdr:col>81</xdr:col>
      <xdr:colOff>44450</xdr:colOff>
      <xdr:row>59</xdr:row>
      <xdr:rowOff>17886</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1334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73359</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360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101282</xdr:rowOff>
    </xdr:from>
    <xdr:to>
      <xdr:col>81</xdr:col>
      <xdr:colOff>95250</xdr:colOff>
      <xdr:row>61</xdr:row>
      <xdr:rowOff>31432</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17886</xdr:rowOff>
    </xdr:from>
    <xdr:to>
      <xdr:col>77</xdr:col>
      <xdr:colOff>44450</xdr:colOff>
      <xdr:row>59</xdr:row>
      <xdr:rowOff>21907</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290800" y="10133436"/>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95250</xdr:rowOff>
    </xdr:from>
    <xdr:to>
      <xdr:col>77</xdr:col>
      <xdr:colOff>95250</xdr:colOff>
      <xdr:row>61</xdr:row>
      <xdr:rowOff>25400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10177</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46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21907</xdr:rowOff>
    </xdr:from>
    <xdr:to>
      <xdr:col>72</xdr:col>
      <xdr:colOff>203200</xdr:colOff>
      <xdr:row>59</xdr:row>
      <xdr:rowOff>37994</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13745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103294</xdr:rowOff>
    </xdr:from>
    <xdr:to>
      <xdr:col>73</xdr:col>
      <xdr:colOff>44450</xdr:colOff>
      <xdr:row>61</xdr:row>
      <xdr:rowOff>33444</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18221</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27940</xdr:rowOff>
    </xdr:from>
    <xdr:to>
      <xdr:col>68</xdr:col>
      <xdr:colOff>152400</xdr:colOff>
      <xdr:row>59</xdr:row>
      <xdr:rowOff>37994</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143490"/>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79163</xdr:rowOff>
    </xdr:from>
    <xdr:to>
      <xdr:col>68</xdr:col>
      <xdr:colOff>203200</xdr:colOff>
      <xdr:row>61</xdr:row>
      <xdr:rowOff>9313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165540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4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110807</xdr:rowOff>
    </xdr:from>
    <xdr:to>
      <xdr:col>64</xdr:col>
      <xdr:colOff>152400</xdr:colOff>
      <xdr:row>62</xdr:row>
      <xdr:rowOff>40957</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25734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138536</xdr:rowOff>
    </xdr:from>
    <xdr:to>
      <xdr:col>81</xdr:col>
      <xdr:colOff>95250</xdr:colOff>
      <xdr:row>59</xdr:row>
      <xdr:rowOff>68686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08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155063</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992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138536</xdr:rowOff>
    </xdr:from>
    <xdr:to>
      <xdr:col>77</xdr:col>
      <xdr:colOff>95250</xdr:colOff>
      <xdr:row>59</xdr:row>
      <xdr:rowOff>68686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08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78863</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9851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142557</xdr:rowOff>
    </xdr:from>
    <xdr:to>
      <xdr:col>73</xdr:col>
      <xdr:colOff>44450</xdr:colOff>
      <xdr:row>59</xdr:row>
      <xdr:rowOff>72707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08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82884</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985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158644</xdr:rowOff>
    </xdr:from>
    <xdr:to>
      <xdr:col>68</xdr:col>
      <xdr:colOff>203200</xdr:colOff>
      <xdr:row>59</xdr:row>
      <xdr:rowOff>88794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10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98971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987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148590</xdr:rowOff>
    </xdr:from>
    <xdr:to>
      <xdr:col>64</xdr:col>
      <xdr:colOff>152400</xdr:colOff>
      <xdr:row>59</xdr:row>
      <xdr:rowOff>78740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88917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986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前年より</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ポイント上回っており、類似団体比較の平均を下回っている。要因としては、公営企業に要する経費について下水道事業会計への繰出金が増えたためである。</a:t>
          </a:r>
        </a:p>
        <a:p>
          <a:r>
            <a:rPr kumimoji="1" lang="ja-JP" altLang="en-US" sz="1300">
              <a:latin typeface="ＭＳ Ｐゴシック" panose="020B0600070205080204" pitchFamily="50" charset="-128"/>
              <a:ea typeface="ＭＳ Ｐゴシック" panose="020B0600070205080204" pitchFamily="50" charset="-128"/>
            </a:rPr>
            <a:t>　今後は、小中学校分離新設事業（</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の建設工事による普通建設事業の増、それに伴う公債費の増が見込まれる。また、熊本地震による災害復旧事業債の元利償還金が増加する見込みであることから、地方債発行額を抑制するなど起債に大きく頼ることのない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74168</xdr:rowOff>
    </xdr:from>
    <xdr:to>
      <xdr:col>81</xdr:col>
      <xdr:colOff>44450</xdr:colOff>
      <xdr:row>44</xdr:row>
      <xdr:rowOff>15494</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589268"/>
          <a:ext cx="0" cy="9700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159021</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53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15494</xdr:rowOff>
    </xdr:from>
    <xdr:to>
      <xdr:col>81</xdr:col>
      <xdr:colOff>133350</xdr:colOff>
      <xdr:row>44</xdr:row>
      <xdr:rowOff>15494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55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160545</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633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74168</xdr:rowOff>
    </xdr:from>
    <xdr:to>
      <xdr:col>81</xdr:col>
      <xdr:colOff>133350</xdr:colOff>
      <xdr:row>38</xdr:row>
      <xdr:rowOff>74168</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589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44958</xdr:rowOff>
    </xdr:from>
    <xdr:to>
      <xdr:col>81</xdr:col>
      <xdr:colOff>44450</xdr:colOff>
      <xdr:row>40</xdr:row>
      <xdr:rowOff>136652</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6902958"/>
          <a:ext cx="8382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115841</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973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143764</xdr:rowOff>
    </xdr:from>
    <xdr:to>
      <xdr:col>81</xdr:col>
      <xdr:colOff>95250</xdr:colOff>
      <xdr:row>41</xdr:row>
      <xdr:rowOff>73914</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44958</xdr:rowOff>
    </xdr:from>
    <xdr:to>
      <xdr:col>77</xdr:col>
      <xdr:colOff>44450</xdr:colOff>
      <xdr:row>40</xdr:row>
      <xdr:rowOff>88392</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690295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68343</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709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88392</xdr:rowOff>
    </xdr:from>
    <xdr:to>
      <xdr:col>72</xdr:col>
      <xdr:colOff>203200</xdr:colOff>
      <xdr:row>40</xdr:row>
      <xdr:rowOff>136652</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694639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167894</xdr:rowOff>
    </xdr:from>
    <xdr:to>
      <xdr:col>73</xdr:col>
      <xdr:colOff>44450</xdr:colOff>
      <xdr:row>41</xdr:row>
      <xdr:rowOff>98044</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82821</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11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136652</xdr:rowOff>
    </xdr:from>
    <xdr:to>
      <xdr:col>68</xdr:col>
      <xdr:colOff>152400</xdr:colOff>
      <xdr:row>41</xdr:row>
      <xdr:rowOff>56896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6994652"/>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87647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88138</xdr:rowOff>
    </xdr:from>
    <xdr:to>
      <xdr:col>64</xdr:col>
      <xdr:colOff>152400</xdr:colOff>
      <xdr:row>42</xdr:row>
      <xdr:rowOff>18288</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1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3065</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20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85852</xdr:rowOff>
    </xdr:from>
    <xdr:to>
      <xdr:col>81</xdr:col>
      <xdr:colOff>95250</xdr:colOff>
      <xdr:row>41</xdr:row>
      <xdr:rowOff>16002</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102379</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78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165608</xdr:rowOff>
    </xdr:from>
    <xdr:to>
      <xdr:col>77</xdr:col>
      <xdr:colOff>95250</xdr:colOff>
      <xdr:row>40</xdr:row>
      <xdr:rowOff>95758</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685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105935</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62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37592</xdr:rowOff>
    </xdr:from>
    <xdr:to>
      <xdr:col>73</xdr:col>
      <xdr:colOff>44450</xdr:colOff>
      <xdr:row>40</xdr:row>
      <xdr:rowOff>139192</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149369</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85852</xdr:rowOff>
    </xdr:from>
    <xdr:to>
      <xdr:col>68</xdr:col>
      <xdr:colOff>203200</xdr:colOff>
      <xdr:row>41</xdr:row>
      <xdr:rowOff>16002</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26179</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71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6096</xdr:rowOff>
    </xdr:from>
    <xdr:to>
      <xdr:col>64</xdr:col>
      <xdr:colOff>152400</xdr:colOff>
      <xdr:row>41</xdr:row>
      <xdr:rowOff>107696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03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117873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平成２９年度に引き続き、充当可能財源が将来負担額を上回り、将来負担比率の指標はなかった。</a:t>
          </a:r>
        </a:p>
        <a:p>
          <a:r>
            <a:rPr kumimoji="1" lang="ja-JP" altLang="en-US" sz="1300">
              <a:latin typeface="ＭＳ Ｐゴシック" panose="020B0600070205080204" pitchFamily="50" charset="-128"/>
              <a:ea typeface="ＭＳ Ｐゴシック" panose="020B0600070205080204" pitchFamily="50" charset="-128"/>
            </a:rPr>
            <a:t>基準財政需要額算入見込額は、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385,249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a:t>
          </a:r>
          <a:r>
            <a:rPr kumimoji="1" lang="ja-JP" altLang="en-US" sz="1300">
              <a:latin typeface="ＭＳ Ｐゴシック" panose="020B0600070205080204" pitchFamily="50" charset="-128"/>
              <a:ea typeface="ＭＳ Ｐゴシック" panose="020B0600070205080204" pitchFamily="50" charset="-128"/>
            </a:rPr>
            <a:t>の増となっている。これは、公債費の算入見込額の増が主な要因である。</a:t>
          </a:r>
        </a:p>
        <a:p>
          <a:r>
            <a:rPr kumimoji="1" lang="ja-JP" altLang="en-US" sz="1300">
              <a:latin typeface="ＭＳ Ｐゴシック" panose="020B0600070205080204" pitchFamily="50" charset="-128"/>
              <a:ea typeface="ＭＳ Ｐゴシック" panose="020B0600070205080204" pitchFamily="50" charset="-128"/>
            </a:rPr>
            <a:t>引き続き、事業内容を見極めながら、起債にあたっては交付税措置率の高い地方債の活用する（新発債を抑制する）等、後年度の負担の軽減に努める。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30836</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7018000" y="2451100"/>
          <a:ext cx="0" cy="1523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2913</xdr:rowOff>
    </xdr:from>
    <xdr:ext cx="762000" cy="259045"/>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7106900" y="394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30836</xdr:rowOff>
    </xdr:from>
    <xdr:to>
      <xdr:col>81</xdr:col>
      <xdr:colOff>133350</xdr:colOff>
      <xdr:row>23</xdr:row>
      <xdr:rowOff>30836</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97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34205</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605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62128</xdr:rowOff>
    </xdr:from>
    <xdr:to>
      <xdr:col>81</xdr:col>
      <xdr:colOff>95250</xdr:colOff>
      <xdr:row>15</xdr:row>
      <xdr:rowOff>163728</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136449</xdr:rowOff>
    </xdr:from>
    <xdr:to>
      <xdr:col>77</xdr:col>
      <xdr:colOff>95250</xdr:colOff>
      <xdr:row>16</xdr:row>
      <xdr:rowOff>66599</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129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76776</xdr:rowOff>
    </xdr:from>
    <xdr:ext cx="7366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5798800" y="2477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169266</xdr:rowOff>
    </xdr:from>
    <xdr:to>
      <xdr:col>73</xdr:col>
      <xdr:colOff>44450</xdr:colOff>
      <xdr:row>16</xdr:row>
      <xdr:rowOff>99416</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5240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109593</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909800" y="250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152857</xdr:rowOff>
    </xdr:from>
    <xdr:to>
      <xdr:col>68</xdr:col>
      <xdr:colOff>203200</xdr:colOff>
      <xdr:row>16</xdr:row>
      <xdr:rowOff>83007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4351000" y="27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93184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020800" y="249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100127</xdr:rowOff>
    </xdr:from>
    <xdr:to>
      <xdr:col>64</xdr:col>
      <xdr:colOff>152400</xdr:colOff>
      <xdr:row>17</xdr:row>
      <xdr:rowOff>30277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3462000" y="28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40454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131800" y="26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熊本県合志市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62,215
61,908
53.19
24,025,630
22,703,595
1,140,173
12,340,050
19,551,547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類似団体や全国平均より下回っている。要因としては市営の保育所がないことやごみ処理業務や消防業務を民間委託や一部事務組合で行っていることなどが挙げられる。</a:t>
          </a:r>
        </a:p>
        <a:p>
          <a:r>
            <a:rPr kumimoji="1" lang="ja-JP" altLang="en-US" sz="1300">
              <a:latin typeface="ＭＳ Ｐゴシック" panose="020B0600070205080204" pitchFamily="50" charset="-128"/>
              <a:ea typeface="ＭＳ Ｐゴシック" panose="020B0600070205080204" pitchFamily="50" charset="-128"/>
            </a:rPr>
            <a:t>今後はこれらの人件費に準ずる繰出金等の支出や定員管理とあわせてさらに抑制していく必要がある。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xdr:rowOff>
    </xdr:from>
    <xdr:to>
      <xdr:col>24</xdr:col>
      <xdr:colOff>25400</xdr:colOff>
      <xdr:row>41</xdr:row>
      <xdr:rowOff>24130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3438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91457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xdr:rowOff>
    </xdr:from>
    <xdr:to>
      <xdr:col>24</xdr:col>
      <xdr:colOff>114300</xdr:colOff>
      <xdr:row>34</xdr:row>
      <xdr:rowOff>5080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69850</xdr:rowOff>
    </xdr:from>
    <xdr:to>
      <xdr:col>24</xdr:col>
      <xdr:colOff>25400</xdr:colOff>
      <xdr:row>36</xdr:row>
      <xdr:rowOff>50800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0706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71137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50800</xdr:rowOff>
    </xdr:from>
    <xdr:to>
      <xdr:col>19</xdr:col>
      <xdr:colOff>187325</xdr:colOff>
      <xdr:row>36</xdr:row>
      <xdr:rowOff>50800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23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29227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50800</xdr:rowOff>
    </xdr:from>
    <xdr:to>
      <xdr:col>15</xdr:col>
      <xdr:colOff>98425</xdr:colOff>
      <xdr:row>36</xdr:row>
      <xdr:rowOff>50800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23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107950</xdr:rowOff>
    </xdr:from>
    <xdr:to>
      <xdr:col>11</xdr:col>
      <xdr:colOff>9525</xdr:colOff>
      <xdr:row>36</xdr:row>
      <xdr:rowOff>50800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08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19050</xdr:rowOff>
    </xdr:from>
    <xdr:to>
      <xdr:col>24</xdr:col>
      <xdr:colOff>76200</xdr:colOff>
      <xdr:row>35</xdr:row>
      <xdr:rowOff>120650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35577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0</xdr:rowOff>
    </xdr:from>
    <xdr:to>
      <xdr:col>20</xdr:col>
      <xdr:colOff>38100</xdr:colOff>
      <xdr:row>36</xdr:row>
      <xdr:rowOff>101600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111777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0</xdr:rowOff>
    </xdr:from>
    <xdr:to>
      <xdr:col>15</xdr:col>
      <xdr:colOff>149225</xdr:colOff>
      <xdr:row>36</xdr:row>
      <xdr:rowOff>101600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111777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0</xdr:rowOff>
    </xdr:from>
    <xdr:to>
      <xdr:col>11</xdr:col>
      <xdr:colOff>60325</xdr:colOff>
      <xdr:row>36</xdr:row>
      <xdr:rowOff>101600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111777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57150</xdr:rowOff>
    </xdr:from>
    <xdr:to>
      <xdr:col>6</xdr:col>
      <xdr:colOff>171450</xdr:colOff>
      <xdr:row>35</xdr:row>
      <xdr:rowOff>158750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168927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物件費は、類似団体や全国平均より下回っている。図書館の指定管理委託などの民間・外部委託を進めているため、今後は物件費は伸びていく傾向にある。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69850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34692"/>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21844</xdr:rowOff>
    </xdr:from>
    <xdr:to>
      <xdr:col>82</xdr:col>
      <xdr:colOff>107950</xdr:colOff>
      <xdr:row>16</xdr:row>
      <xdr:rowOff>40132</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76504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34561</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77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62484</xdr:rowOff>
    </xdr:from>
    <xdr:to>
      <xdr:col>82</xdr:col>
      <xdr:colOff>158750</xdr:colOff>
      <xdr:row>16</xdr:row>
      <xdr:rowOff>164084</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147574</xdr:rowOff>
    </xdr:from>
    <xdr:to>
      <xdr:col>78</xdr:col>
      <xdr:colOff>69850</xdr:colOff>
      <xdr:row>16</xdr:row>
      <xdr:rowOff>40132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71932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44196</xdr:rowOff>
    </xdr:from>
    <xdr:to>
      <xdr:col>78</xdr:col>
      <xdr:colOff>120650</xdr:colOff>
      <xdr:row>16</xdr:row>
      <xdr:rowOff>145796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130573</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7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65278</xdr:rowOff>
    </xdr:from>
    <xdr:to>
      <xdr:col>73</xdr:col>
      <xdr:colOff>180975</xdr:colOff>
      <xdr:row>15</xdr:row>
      <xdr:rowOff>147574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63702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35052</xdr:rowOff>
    </xdr:from>
    <xdr:to>
      <xdr:col>74</xdr:col>
      <xdr:colOff>31750</xdr:colOff>
      <xdr:row>16</xdr:row>
      <xdr:rowOff>136652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121429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117856</xdr:rowOff>
    </xdr:from>
    <xdr:to>
      <xdr:col>69</xdr:col>
      <xdr:colOff>92075</xdr:colOff>
      <xdr:row>15</xdr:row>
      <xdr:rowOff>65278</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51815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151638</xdr:rowOff>
    </xdr:from>
    <xdr:to>
      <xdr:col>69</xdr:col>
      <xdr:colOff>142875</xdr:colOff>
      <xdr:row>16</xdr:row>
      <xdr:rowOff>81788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66565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80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96774</xdr:rowOff>
    </xdr:from>
    <xdr:to>
      <xdr:col>65</xdr:col>
      <xdr:colOff>53975</xdr:colOff>
      <xdr:row>16</xdr:row>
      <xdr:rowOff>26924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11701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75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142494</xdr:rowOff>
    </xdr:from>
    <xdr:to>
      <xdr:col>82</xdr:col>
      <xdr:colOff>158750</xdr:colOff>
      <xdr:row>16</xdr:row>
      <xdr:rowOff>72644</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159021</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55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160782</xdr:rowOff>
    </xdr:from>
    <xdr:to>
      <xdr:col>78</xdr:col>
      <xdr:colOff>120650</xdr:colOff>
      <xdr:row>16</xdr:row>
      <xdr:rowOff>90932</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101109</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501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96774</xdr:rowOff>
    </xdr:from>
    <xdr:to>
      <xdr:col>74</xdr:col>
      <xdr:colOff>31750</xdr:colOff>
      <xdr:row>16</xdr:row>
      <xdr:rowOff>26924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66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37101</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14478</xdr:rowOff>
    </xdr:from>
    <xdr:to>
      <xdr:col>69</xdr:col>
      <xdr:colOff>142875</xdr:colOff>
      <xdr:row>15</xdr:row>
      <xdr:rowOff>116078</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58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126255</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355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67056</xdr:rowOff>
    </xdr:from>
    <xdr:to>
      <xdr:col>65</xdr:col>
      <xdr:colOff>53975</xdr:colOff>
      <xdr:row>14</xdr:row>
      <xdr:rowOff>168656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46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7383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236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や全国平均を上回っている。要因としては、若い世帯の転入増による学校や子育てにおける経費の増加、高齢化による介護、医療費の増加、生活保護関連費の増、各種福祉サービス費の増などによるものと考えられる。今後は自己負担割合の見直しやサービスの廃止統合等も検討し抑制に更に努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58965</xdr:rowOff>
    </xdr:from>
    <xdr:to>
      <xdr:col>24</xdr:col>
      <xdr:colOff>25400</xdr:colOff>
      <xdr:row>61</xdr:row>
      <xdr:rowOff>167822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45815"/>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145342</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8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58965</xdr:rowOff>
    </xdr:from>
    <xdr:to>
      <xdr:col>24</xdr:col>
      <xdr:colOff>114300</xdr:colOff>
      <xdr:row>53</xdr:row>
      <xdr:rowOff>58965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45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20865</xdr:rowOff>
    </xdr:from>
    <xdr:to>
      <xdr:col>24</xdr:col>
      <xdr:colOff>25400</xdr:colOff>
      <xdr:row>59</xdr:row>
      <xdr:rowOff>151493</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10136415"/>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87284</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17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70757</xdr:rowOff>
    </xdr:from>
    <xdr:to>
      <xdr:col>24</xdr:col>
      <xdr:colOff>76200</xdr:colOff>
      <xdr:row>57</xdr:row>
      <xdr:rowOff>907</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137885</xdr:rowOff>
    </xdr:from>
    <xdr:to>
      <xdr:col>19</xdr:col>
      <xdr:colOff>187325</xdr:colOff>
      <xdr:row>59</xdr:row>
      <xdr:rowOff>151493</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10081985"/>
          <a:ext cx="889000" cy="18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81643</xdr:rowOff>
    </xdr:from>
    <xdr:to>
      <xdr:col>20</xdr:col>
      <xdr:colOff>38100</xdr:colOff>
      <xdr:row>57</xdr:row>
      <xdr:rowOff>11793</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21970</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451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167822</xdr:rowOff>
    </xdr:from>
    <xdr:to>
      <xdr:col>15</xdr:col>
      <xdr:colOff>98425</xdr:colOff>
      <xdr:row>58</xdr:row>
      <xdr:rowOff>137885</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940472"/>
          <a:ext cx="889000" cy="14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27215</xdr:rowOff>
    </xdr:from>
    <xdr:to>
      <xdr:col>15</xdr:col>
      <xdr:colOff>149225</xdr:colOff>
      <xdr:row>56</xdr:row>
      <xdr:rowOff>128815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138992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121557</xdr:rowOff>
    </xdr:from>
    <xdr:to>
      <xdr:col>11</xdr:col>
      <xdr:colOff>9525</xdr:colOff>
      <xdr:row>57</xdr:row>
      <xdr:rowOff>167822</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722757"/>
          <a:ext cx="8890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117220</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163285</xdr:rowOff>
    </xdr:from>
    <xdr:to>
      <xdr:col>6</xdr:col>
      <xdr:colOff>171450</xdr:colOff>
      <xdr:row>55</xdr:row>
      <xdr:rowOff>93435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103612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141515</xdr:rowOff>
    </xdr:from>
    <xdr:to>
      <xdr:col>24</xdr:col>
      <xdr:colOff>76200</xdr:colOff>
      <xdr:row>59</xdr:row>
      <xdr:rowOff>71665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113592</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100693</xdr:rowOff>
    </xdr:from>
    <xdr:to>
      <xdr:col>20</xdr:col>
      <xdr:colOff>38100</xdr:colOff>
      <xdr:row>60</xdr:row>
      <xdr:rowOff>30843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15620</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302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87085</xdr:rowOff>
    </xdr:from>
    <xdr:to>
      <xdr:col>15</xdr:col>
      <xdr:colOff>149225</xdr:colOff>
      <xdr:row>59</xdr:row>
      <xdr:rowOff>17235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0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2012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11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117022</xdr:rowOff>
    </xdr:from>
    <xdr:to>
      <xdr:col>11</xdr:col>
      <xdr:colOff>60325</xdr:colOff>
      <xdr:row>58</xdr:row>
      <xdr:rowOff>47172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31949</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70757</xdr:rowOff>
    </xdr:from>
    <xdr:to>
      <xdr:col>6</xdr:col>
      <xdr:colOff>171450</xdr:colOff>
      <xdr:row>57</xdr:row>
      <xdr:rowOff>907</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157134</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類似団体や全国平均を下回っている。主な要因としては国民健康保険特別会計繰出金の減が考えられる。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50256</xdr:rowOff>
    </xdr:from>
    <xdr:to>
      <xdr:col>82</xdr:col>
      <xdr:colOff>107950</xdr:colOff>
      <xdr:row>60</xdr:row>
      <xdr:rowOff>130266</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37106"/>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102343</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130266</xdr:rowOff>
    </xdr:from>
    <xdr:to>
      <xdr:col>82</xdr:col>
      <xdr:colOff>196850</xdr:colOff>
      <xdr:row>60</xdr:row>
      <xdr:rowOff>130266</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17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136633</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8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50256</xdr:rowOff>
    </xdr:from>
    <xdr:to>
      <xdr:col>82</xdr:col>
      <xdr:colOff>196850</xdr:colOff>
      <xdr:row>53</xdr:row>
      <xdr:rowOff>50256</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3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166188</xdr:rowOff>
    </xdr:from>
    <xdr:to>
      <xdr:col>82</xdr:col>
      <xdr:colOff>107950</xdr:colOff>
      <xdr:row>56</xdr:row>
      <xdr:rowOff>136797</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424488"/>
          <a:ext cx="838200" cy="313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98896</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28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126819</xdr:rowOff>
    </xdr:from>
    <xdr:to>
      <xdr:col>82</xdr:col>
      <xdr:colOff>158750</xdr:colOff>
      <xdr:row>56</xdr:row>
      <xdr:rowOff>56969</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55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136797</xdr:rowOff>
    </xdr:from>
    <xdr:to>
      <xdr:col>78</xdr:col>
      <xdr:colOff>69850</xdr:colOff>
      <xdr:row>56</xdr:row>
      <xdr:rowOff>162923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73799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139881</xdr:rowOff>
    </xdr:from>
    <xdr:to>
      <xdr:col>78</xdr:col>
      <xdr:colOff>120650</xdr:colOff>
      <xdr:row>56</xdr:row>
      <xdr:rowOff>70031</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80208</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338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123734</xdr:rowOff>
    </xdr:from>
    <xdr:to>
      <xdr:col>73</xdr:col>
      <xdr:colOff>180975</xdr:colOff>
      <xdr:row>56</xdr:row>
      <xdr:rowOff>162923</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72493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139881</xdr:rowOff>
    </xdr:from>
    <xdr:to>
      <xdr:col>74</xdr:col>
      <xdr:colOff>31750</xdr:colOff>
      <xdr:row>56</xdr:row>
      <xdr:rowOff>70031</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80208</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338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45357</xdr:rowOff>
    </xdr:from>
    <xdr:to>
      <xdr:col>69</xdr:col>
      <xdr:colOff>92075</xdr:colOff>
      <xdr:row>56</xdr:row>
      <xdr:rowOff>123734</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646557"/>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152944</xdr:rowOff>
    </xdr:from>
    <xdr:to>
      <xdr:col>69</xdr:col>
      <xdr:colOff>142875</xdr:colOff>
      <xdr:row>56</xdr:row>
      <xdr:rowOff>83094</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582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93271</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351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146413</xdr:rowOff>
    </xdr:from>
    <xdr:to>
      <xdr:col>65</xdr:col>
      <xdr:colOff>53975</xdr:colOff>
      <xdr:row>56</xdr:row>
      <xdr:rowOff>76563</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86740</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34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115388</xdr:rowOff>
    </xdr:from>
    <xdr:to>
      <xdr:col>82</xdr:col>
      <xdr:colOff>158750</xdr:colOff>
      <xdr:row>55</xdr:row>
      <xdr:rowOff>45538</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37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131915</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21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85997</xdr:rowOff>
    </xdr:from>
    <xdr:to>
      <xdr:col>78</xdr:col>
      <xdr:colOff>120650</xdr:colOff>
      <xdr:row>57</xdr:row>
      <xdr:rowOff>16147</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68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924</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773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112123</xdr:rowOff>
    </xdr:from>
    <xdr:to>
      <xdr:col>74</xdr:col>
      <xdr:colOff>31750</xdr:colOff>
      <xdr:row>57</xdr:row>
      <xdr:rowOff>42273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71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27050</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799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72934</xdr:rowOff>
    </xdr:from>
    <xdr:to>
      <xdr:col>69</xdr:col>
      <xdr:colOff>142875</xdr:colOff>
      <xdr:row>57</xdr:row>
      <xdr:rowOff>3084</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67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159311</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76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80934</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類似団体や、全国平均より下回っている。前年度と比較し減少している主な原因は、経常一般財源の減が考えられ、私立幼稚園就園奨励費補助金の減などがある。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109039</xdr:rowOff>
    </xdr:from>
    <xdr:to>
      <xdr:col>82</xdr:col>
      <xdr:colOff>107950</xdr:colOff>
      <xdr:row>41</xdr:row>
      <xdr:rowOff>4535</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766889"/>
          <a:ext cx="0" cy="1267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148062</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4535</xdr:rowOff>
    </xdr:from>
    <xdr:to>
      <xdr:col>82</xdr:col>
      <xdr:colOff>196850</xdr:colOff>
      <xdr:row>41</xdr:row>
      <xdr:rowOff>4535</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23966</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109039</xdr:rowOff>
    </xdr:from>
    <xdr:to>
      <xdr:col>82</xdr:col>
      <xdr:colOff>196850</xdr:colOff>
      <xdr:row>33</xdr:row>
      <xdr:rowOff>109039</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43724</xdr:rowOff>
    </xdr:from>
    <xdr:to>
      <xdr:col>82</xdr:col>
      <xdr:colOff>107950</xdr:colOff>
      <xdr:row>37</xdr:row>
      <xdr:rowOff>109039</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5671800" y="6387374"/>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142983</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315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170906</xdr:rowOff>
    </xdr:from>
    <xdr:to>
      <xdr:col>82</xdr:col>
      <xdr:colOff>158750</xdr:colOff>
      <xdr:row>37</xdr:row>
      <xdr:rowOff>101056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109039</xdr:rowOff>
    </xdr:from>
    <xdr:to>
      <xdr:col>78</xdr:col>
      <xdr:colOff>69850</xdr:colOff>
      <xdr:row>38</xdr:row>
      <xdr:rowOff>9434</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4782800" y="6452689"/>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69850</xdr:rowOff>
    </xdr:from>
    <xdr:to>
      <xdr:col>73</xdr:col>
      <xdr:colOff>180975</xdr:colOff>
      <xdr:row>38</xdr:row>
      <xdr:rowOff>9434</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893800" y="6413500"/>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138249</xdr:rowOff>
    </xdr:from>
    <xdr:to>
      <xdr:col>74</xdr:col>
      <xdr:colOff>31750</xdr:colOff>
      <xdr:row>37</xdr:row>
      <xdr:rowOff>68399</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78576</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07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84546</xdr:rowOff>
    </xdr:from>
    <xdr:to>
      <xdr:col>69</xdr:col>
      <xdr:colOff>92075</xdr:colOff>
      <xdr:row>37</xdr:row>
      <xdr:rowOff>69850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004800" y="6256746"/>
          <a:ext cx="889000" cy="15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105592</xdr:rowOff>
    </xdr:from>
    <xdr:to>
      <xdr:col>69</xdr:col>
      <xdr:colOff>142875</xdr:colOff>
      <xdr:row>37</xdr:row>
      <xdr:rowOff>35742</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45919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04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46808</xdr:rowOff>
    </xdr:from>
    <xdr:to>
      <xdr:col>65</xdr:col>
      <xdr:colOff>53975</xdr:colOff>
      <xdr:row>36</xdr:row>
      <xdr:rowOff>148408</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21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133185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30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164374</xdr:rowOff>
    </xdr:from>
    <xdr:to>
      <xdr:col>82</xdr:col>
      <xdr:colOff>158750</xdr:colOff>
      <xdr:row>37</xdr:row>
      <xdr:rowOff>94524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33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9451</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181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58239</xdr:rowOff>
    </xdr:from>
    <xdr:to>
      <xdr:col>78</xdr:col>
      <xdr:colOff>120650</xdr:colOff>
      <xdr:row>37</xdr:row>
      <xdr:rowOff>159838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4018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144615</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6488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130084</xdr:rowOff>
    </xdr:from>
    <xdr:to>
      <xdr:col>74</xdr:col>
      <xdr:colOff>31750</xdr:colOff>
      <xdr:row>38</xdr:row>
      <xdr:rowOff>60234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47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45011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656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19050</xdr:rowOff>
    </xdr:from>
    <xdr:to>
      <xdr:col>69</xdr:col>
      <xdr:colOff>142875</xdr:colOff>
      <xdr:row>37</xdr:row>
      <xdr:rowOff>120650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105427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33746</xdr:rowOff>
    </xdr:from>
    <xdr:to>
      <xdr:col>65</xdr:col>
      <xdr:colOff>53975</xdr:colOff>
      <xdr:row>36</xdr:row>
      <xdr:rowOff>135346</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20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145523</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597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類似団体や全国平均を下回っている。これは、平成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に繰り上げ償還を行うなどのこれまでの起債発行の抑制によるものである。しかし、今後は、大規模な普通建設事業が計画されるなか、交付税の一本算定による交付税額の減額が見込まれ、また、臨時財政対策債の増加傾向もあることから起債発行が増えることが見込まれる。しかし市債発行については慎重に行い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67564</xdr:rowOff>
    </xdr:from>
    <xdr:to>
      <xdr:col>24</xdr:col>
      <xdr:colOff>25400</xdr:colOff>
      <xdr:row>79</xdr:row>
      <xdr:rowOff>143002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75486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115079</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659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143002</xdr:rowOff>
    </xdr:from>
    <xdr:to>
      <xdr:col>24</xdr:col>
      <xdr:colOff>114300</xdr:colOff>
      <xdr:row>79</xdr:row>
      <xdr:rowOff>143002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687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153941</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49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67564</xdr:rowOff>
    </xdr:from>
    <xdr:to>
      <xdr:col>24</xdr:col>
      <xdr:colOff>114300</xdr:colOff>
      <xdr:row>74</xdr:row>
      <xdr:rowOff>67564</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754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140715</xdr:rowOff>
    </xdr:from>
    <xdr:to>
      <xdr:col>24</xdr:col>
      <xdr:colOff>25400</xdr:colOff>
      <xdr:row>76</xdr:row>
      <xdr:rowOff>168148</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3170915"/>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140715</xdr:rowOff>
    </xdr:from>
    <xdr:to>
      <xdr:col>19</xdr:col>
      <xdr:colOff>187325</xdr:colOff>
      <xdr:row>76</xdr:row>
      <xdr:rowOff>168148</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098800" y="13170915"/>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137431</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117856</xdr:rowOff>
    </xdr:from>
    <xdr:to>
      <xdr:col>15</xdr:col>
      <xdr:colOff>98425</xdr:colOff>
      <xdr:row>76</xdr:row>
      <xdr:rowOff>140715</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2209800" y="1314805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117856</xdr:rowOff>
    </xdr:from>
    <xdr:to>
      <xdr:col>11</xdr:col>
      <xdr:colOff>9525</xdr:colOff>
      <xdr:row>76</xdr:row>
      <xdr:rowOff>145287</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3148056"/>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28194</xdr:rowOff>
    </xdr:from>
    <xdr:to>
      <xdr:col>11</xdr:col>
      <xdr:colOff>60325</xdr:colOff>
      <xdr:row>77</xdr:row>
      <xdr:rowOff>129794</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114571</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48277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89915</xdr:rowOff>
    </xdr:from>
    <xdr:to>
      <xdr:col>24</xdr:col>
      <xdr:colOff>76200</xdr:colOff>
      <xdr:row>77</xdr:row>
      <xdr:rowOff>20065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106442</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9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117348</xdr:rowOff>
    </xdr:from>
    <xdr:to>
      <xdr:col>20</xdr:col>
      <xdr:colOff>38100</xdr:colOff>
      <xdr:row>77</xdr:row>
      <xdr:rowOff>47498</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57675</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89915</xdr:rowOff>
    </xdr:from>
    <xdr:to>
      <xdr:col>15</xdr:col>
      <xdr:colOff>149225</xdr:colOff>
      <xdr:row>77</xdr:row>
      <xdr:rowOff>20065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30243</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67056</xdr:rowOff>
    </xdr:from>
    <xdr:to>
      <xdr:col>11</xdr:col>
      <xdr:colOff>60325</xdr:colOff>
      <xdr:row>76</xdr:row>
      <xdr:rowOff>168656</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7383</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94487</xdr:rowOff>
    </xdr:from>
    <xdr:to>
      <xdr:col>6</xdr:col>
      <xdr:colOff>171450</xdr:colOff>
      <xdr:row>77</xdr:row>
      <xdr:rowOff>24637</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34815</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類似団体や全国平均を下回っている。</a:t>
          </a:r>
        </a:p>
        <a:p>
          <a:r>
            <a:rPr kumimoji="1" lang="ja-JP" altLang="en-US" sz="1300">
              <a:latin typeface="ＭＳ Ｐゴシック" panose="020B0600070205080204" pitchFamily="50" charset="-128"/>
              <a:ea typeface="ＭＳ Ｐゴシック" panose="020B0600070205080204" pitchFamily="50" charset="-128"/>
            </a:rPr>
            <a:t>経常収支比率については、年度ごとの増減があり、地方交付税や臨時財政対策債などいわゆる依存財源の割合による部分が大きく、今後も歳出の抑制等に取り組んでいく必要がある。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140716</xdr:rowOff>
    </xdr:from>
    <xdr:to>
      <xdr:col>82</xdr:col>
      <xdr:colOff>107950</xdr:colOff>
      <xdr:row>81</xdr:row>
      <xdr:rowOff>120142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82801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92219</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120142</xdr:rowOff>
    </xdr:from>
    <xdr:to>
      <xdr:col>82</xdr:col>
      <xdr:colOff>196850</xdr:colOff>
      <xdr:row>81</xdr:row>
      <xdr:rowOff>120142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55643</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140716</xdr:rowOff>
    </xdr:from>
    <xdr:to>
      <xdr:col>82</xdr:col>
      <xdr:colOff>196850</xdr:colOff>
      <xdr:row>74</xdr:row>
      <xdr:rowOff>140716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69850</xdr:rowOff>
    </xdr:from>
    <xdr:to>
      <xdr:col>82</xdr:col>
      <xdr:colOff>107950</xdr:colOff>
      <xdr:row>79</xdr:row>
      <xdr:rowOff>147574</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271500"/>
          <a:ext cx="838200" cy="420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146575</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348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106426</xdr:rowOff>
    </xdr:from>
    <xdr:to>
      <xdr:col>78</xdr:col>
      <xdr:colOff>69850</xdr:colOff>
      <xdr:row>79</xdr:row>
      <xdr:rowOff>147574</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36509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169926</xdr:rowOff>
    </xdr:from>
    <xdr:to>
      <xdr:col>78</xdr:col>
      <xdr:colOff>120650</xdr:colOff>
      <xdr:row>78</xdr:row>
      <xdr:rowOff>100076</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110253</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140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72137</xdr:rowOff>
    </xdr:from>
    <xdr:to>
      <xdr:col>73</xdr:col>
      <xdr:colOff>180975</xdr:colOff>
      <xdr:row>79</xdr:row>
      <xdr:rowOff>106426</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445237"/>
          <a:ext cx="8890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147065</xdr:rowOff>
    </xdr:from>
    <xdr:to>
      <xdr:col>74</xdr:col>
      <xdr:colOff>31750</xdr:colOff>
      <xdr:row>78</xdr:row>
      <xdr:rowOff>77215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87392</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30987</xdr:rowOff>
    </xdr:from>
    <xdr:to>
      <xdr:col>69</xdr:col>
      <xdr:colOff>92075</xdr:colOff>
      <xdr:row>78</xdr:row>
      <xdr:rowOff>72137</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061187"/>
          <a:ext cx="889000" cy="384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87630</xdr:rowOff>
    </xdr:from>
    <xdr:to>
      <xdr:col>69</xdr:col>
      <xdr:colOff>142875</xdr:colOff>
      <xdr:row>78</xdr:row>
      <xdr:rowOff>17780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27957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35577</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96774</xdr:rowOff>
    </xdr:from>
    <xdr:to>
      <xdr:col>78</xdr:col>
      <xdr:colOff>120650</xdr:colOff>
      <xdr:row>80</xdr:row>
      <xdr:rowOff>26924</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64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11701</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727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55626</xdr:rowOff>
    </xdr:from>
    <xdr:to>
      <xdr:col>74</xdr:col>
      <xdr:colOff>31750</xdr:colOff>
      <xdr:row>79</xdr:row>
      <xdr:rowOff>157226</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142003</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686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21337</xdr:rowOff>
    </xdr:from>
    <xdr:to>
      <xdr:col>69</xdr:col>
      <xdr:colOff>142875</xdr:colOff>
      <xdr:row>78</xdr:row>
      <xdr:rowOff>122937</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107714</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91965</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熊本県合志市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116865</xdr:rowOff>
    </xdr:from>
    <xdr:to>
      <xdr:col>29</xdr:col>
      <xdr:colOff>127000</xdr:colOff>
      <xdr:row>19</xdr:row>
      <xdr:rowOff>86500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21890"/>
          <a:ext cx="0" cy="11697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58577</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6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86500</xdr:rowOff>
    </xdr:from>
    <xdr:to>
      <xdr:col>30</xdr:col>
      <xdr:colOff>25400</xdr:colOff>
      <xdr:row>19</xdr:row>
      <xdr:rowOff>86500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91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31792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6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116865</xdr:rowOff>
    </xdr:from>
    <xdr:to>
      <xdr:col>30</xdr:col>
      <xdr:colOff>25400</xdr:colOff>
      <xdr:row>12</xdr:row>
      <xdr:rowOff>116865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21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38208</xdr:rowOff>
    </xdr:from>
    <xdr:to>
      <xdr:col>29</xdr:col>
      <xdr:colOff>127000</xdr:colOff>
      <xdr:row>19</xdr:row>
      <xdr:rowOff>44018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3343383"/>
          <a:ext cx="647700" cy="5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17708</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08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1181</xdr:rowOff>
    </xdr:from>
    <xdr:to>
      <xdr:col>29</xdr:col>
      <xdr:colOff>177800</xdr:colOff>
      <xdr:row>17</xdr:row>
      <xdr:rowOff>102781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3194</xdr:rowOff>
    </xdr:from>
    <xdr:to>
      <xdr:col>26</xdr:col>
      <xdr:colOff>50800</xdr:colOff>
      <xdr:row>19</xdr:row>
      <xdr:rowOff>38208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3308369"/>
          <a:ext cx="698500" cy="35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11373</xdr:rowOff>
    </xdr:from>
    <xdr:to>
      <xdr:col>26</xdr:col>
      <xdr:colOff>101600</xdr:colOff>
      <xdr:row>17</xdr:row>
      <xdr:rowOff>112973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123150</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4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3194</xdr:rowOff>
    </xdr:from>
    <xdr:to>
      <xdr:col>22</xdr:col>
      <xdr:colOff>114300</xdr:colOff>
      <xdr:row>19</xdr:row>
      <xdr:rowOff>14624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308369"/>
          <a:ext cx="698500" cy="114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18383</xdr:rowOff>
    </xdr:from>
    <xdr:to>
      <xdr:col>22</xdr:col>
      <xdr:colOff>165100</xdr:colOff>
      <xdr:row>17</xdr:row>
      <xdr:rowOff>119983</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130160</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14624</xdr:rowOff>
    </xdr:from>
    <xdr:to>
      <xdr:col>18</xdr:col>
      <xdr:colOff>177800</xdr:colOff>
      <xdr:row>19</xdr:row>
      <xdr:rowOff>48590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319799"/>
          <a:ext cx="698500" cy="339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25089</xdr:rowOff>
    </xdr:from>
    <xdr:to>
      <xdr:col>19</xdr:col>
      <xdr:colOff>38100</xdr:colOff>
      <xdr:row>17</xdr:row>
      <xdr:rowOff>126689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136866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5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72676</xdr:rowOff>
    </xdr:from>
    <xdr:to>
      <xdr:col>15</xdr:col>
      <xdr:colOff>101600</xdr:colOff>
      <xdr:row>17</xdr:row>
      <xdr:rowOff>2826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13003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164668</xdr:rowOff>
    </xdr:from>
    <xdr:to>
      <xdr:col>29</xdr:col>
      <xdr:colOff>177800</xdr:colOff>
      <xdr:row>19</xdr:row>
      <xdr:rowOff>94818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298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73245</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206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158858</xdr:rowOff>
    </xdr:from>
    <xdr:to>
      <xdr:col>26</xdr:col>
      <xdr:colOff>101600</xdr:colOff>
      <xdr:row>19</xdr:row>
      <xdr:rowOff>89008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2925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73785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378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123844</xdr:rowOff>
    </xdr:from>
    <xdr:to>
      <xdr:col>22</xdr:col>
      <xdr:colOff>165100</xdr:colOff>
      <xdr:row>19</xdr:row>
      <xdr:rowOff>53994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257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38771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343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135274</xdr:rowOff>
    </xdr:from>
    <xdr:to>
      <xdr:col>19</xdr:col>
      <xdr:colOff>38100</xdr:colOff>
      <xdr:row>19</xdr:row>
      <xdr:rowOff>65424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2689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50201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355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169240</xdr:rowOff>
    </xdr:from>
    <xdr:to>
      <xdr:col>15</xdr:col>
      <xdr:colOff>101600</xdr:colOff>
      <xdr:row>19</xdr:row>
      <xdr:rowOff>99390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302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84167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38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64233</xdr:rowOff>
    </xdr:from>
    <xdr:to>
      <xdr:col>29</xdr:col>
      <xdr:colOff>127000</xdr:colOff>
      <xdr:row>38</xdr:row>
      <xdr:rowOff>1074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5988783"/>
          <a:ext cx="0" cy="1479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316051</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40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1074</xdr:rowOff>
    </xdr:from>
    <xdr:to>
      <xdr:col>30</xdr:col>
      <xdr:colOff>25400</xdr:colOff>
      <xdr:row>38</xdr:row>
      <xdr:rowOff>1074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686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322060</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732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64233</xdr:rowOff>
    </xdr:from>
    <xdr:to>
      <xdr:col>30</xdr:col>
      <xdr:colOff>25400</xdr:colOff>
      <xdr:row>33</xdr:row>
      <xdr:rowOff>64233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5988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255212</xdr:rowOff>
    </xdr:from>
    <xdr:to>
      <xdr:col>29</xdr:col>
      <xdr:colOff>127000</xdr:colOff>
      <xdr:row>36</xdr:row>
      <xdr:rowOff>111030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865562"/>
          <a:ext cx="647700" cy="1987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239989</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8503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253136</xdr:rowOff>
    </xdr:from>
    <xdr:to>
      <xdr:col>29</xdr:col>
      <xdr:colOff>177800</xdr:colOff>
      <xdr:row>36</xdr:row>
      <xdr:rowOff>11836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82325</xdr:rowOff>
    </xdr:from>
    <xdr:to>
      <xdr:col>26</xdr:col>
      <xdr:colOff>50800</xdr:colOff>
      <xdr:row>36</xdr:row>
      <xdr:rowOff>111030</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7035575"/>
          <a:ext cx="698500" cy="28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234391</xdr:rowOff>
    </xdr:from>
    <xdr:to>
      <xdr:col>26</xdr:col>
      <xdr:colOff>101600</xdr:colOff>
      <xdr:row>35</xdr:row>
      <xdr:rowOff>335991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3268</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613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82325</xdr:rowOff>
    </xdr:from>
    <xdr:to>
      <xdr:col>22</xdr:col>
      <xdr:colOff>114300</xdr:colOff>
      <xdr:row>37</xdr:row>
      <xdr:rowOff>53489</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7035575"/>
          <a:ext cx="698500" cy="1426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214209</xdr:rowOff>
    </xdr:from>
    <xdr:to>
      <xdr:col>22</xdr:col>
      <xdr:colOff>165100</xdr:colOff>
      <xdr:row>35</xdr:row>
      <xdr:rowOff>315809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325986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59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316574</xdr:rowOff>
    </xdr:from>
    <xdr:to>
      <xdr:col>18</xdr:col>
      <xdr:colOff>177800</xdr:colOff>
      <xdr:row>37</xdr:row>
      <xdr:rowOff>53489</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926924"/>
          <a:ext cx="698500" cy="2512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227174</xdr:rowOff>
    </xdr:from>
    <xdr:to>
      <xdr:col>19</xdr:col>
      <xdr:colOff>38100</xdr:colOff>
      <xdr:row>35</xdr:row>
      <xdr:rowOff>328774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338951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60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103404</xdr:rowOff>
    </xdr:from>
    <xdr:to>
      <xdr:col>15</xdr:col>
      <xdr:colOff>101600</xdr:colOff>
      <xdr:row>35</xdr:row>
      <xdr:rowOff>205004</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215181</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204412</xdr:rowOff>
    </xdr:from>
    <xdr:to>
      <xdr:col>29</xdr:col>
      <xdr:colOff>177800</xdr:colOff>
      <xdr:row>35</xdr:row>
      <xdr:rowOff>306012</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8147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49489</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659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60230</xdr:rowOff>
    </xdr:from>
    <xdr:to>
      <xdr:col>26</xdr:col>
      <xdr:colOff>101600</xdr:colOff>
      <xdr:row>36</xdr:row>
      <xdr:rowOff>161830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7013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146607</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099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31525</xdr:rowOff>
    </xdr:from>
    <xdr:to>
      <xdr:col>22</xdr:col>
      <xdr:colOff>165100</xdr:colOff>
      <xdr:row>36</xdr:row>
      <xdr:rowOff>133125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9847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117902</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07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2689</xdr:rowOff>
    </xdr:from>
    <xdr:to>
      <xdr:col>19</xdr:col>
      <xdr:colOff>38100</xdr:colOff>
      <xdr:row>37</xdr:row>
      <xdr:rowOff>104289</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71273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89066</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21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265774</xdr:rowOff>
    </xdr:from>
    <xdr:to>
      <xdr:col>15</xdr:col>
      <xdr:colOff>101600</xdr:colOff>
      <xdr:row>36</xdr:row>
      <xdr:rowOff>24474</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8761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9251</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96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熊本県合志市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62,215
61,908
53.19
24,025,630
22,703,595
1,140,173
12,340,050
19,551,547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126593</xdr:rowOff>
    </xdr:from>
    <xdr:to>
      <xdr:col>24</xdr:col>
      <xdr:colOff>62865</xdr:colOff>
      <xdr:row>39</xdr:row>
      <xdr:rowOff>98323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41543"/>
          <a:ext cx="1270" cy="13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102150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8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98323</xdr:rowOff>
    </xdr:from>
    <xdr:to>
      <xdr:col>24</xdr:col>
      <xdr:colOff>152400</xdr:colOff>
      <xdr:row>39</xdr:row>
      <xdr:rowOff>98323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84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73270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216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126593</xdr:rowOff>
    </xdr:from>
    <xdr:to>
      <xdr:col>24</xdr:col>
      <xdr:colOff>152400</xdr:colOff>
      <xdr:row>31</xdr:row>
      <xdr:rowOff>126593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41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74664</xdr:rowOff>
    </xdr:from>
    <xdr:to>
      <xdr:col>24</xdr:col>
      <xdr:colOff>63500</xdr:colOff>
      <xdr:row>38</xdr:row>
      <xdr:rowOff>100895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589764"/>
          <a:ext cx="838200" cy="2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32815</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205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9938</xdr:rowOff>
    </xdr:from>
    <xdr:to>
      <xdr:col>24</xdr:col>
      <xdr:colOff>114300</xdr:colOff>
      <xdr:row>37</xdr:row>
      <xdr:rowOff>111538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35858</xdr:rowOff>
    </xdr:from>
    <xdr:to>
      <xdr:col>19</xdr:col>
      <xdr:colOff>177800</xdr:colOff>
      <xdr:row>38</xdr:row>
      <xdr:rowOff>74664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550958"/>
          <a:ext cx="889000" cy="3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6680</xdr:rowOff>
    </xdr:from>
    <xdr:to>
      <xdr:col>20</xdr:col>
      <xdr:colOff>38100</xdr:colOff>
      <xdr:row>37</xdr:row>
      <xdr:rowOff>108280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124807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35858</xdr:rowOff>
    </xdr:from>
    <xdr:to>
      <xdr:col>15</xdr:col>
      <xdr:colOff>50800</xdr:colOff>
      <xdr:row>38</xdr:row>
      <xdr:rowOff>47975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550958"/>
          <a:ext cx="889000" cy="1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170567</xdr:rowOff>
    </xdr:from>
    <xdr:to>
      <xdr:col>15</xdr:col>
      <xdr:colOff>101600</xdr:colOff>
      <xdr:row>37</xdr:row>
      <xdr:rowOff>100717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117244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47975</xdr:rowOff>
    </xdr:from>
    <xdr:to>
      <xdr:col>10</xdr:col>
      <xdr:colOff>114300</xdr:colOff>
      <xdr:row>38</xdr:row>
      <xdr:rowOff>65291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563075"/>
          <a:ext cx="889000" cy="1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162966</xdr:rowOff>
    </xdr:from>
    <xdr:to>
      <xdr:col>10</xdr:col>
      <xdr:colOff>165100</xdr:colOff>
      <xdr:row>37</xdr:row>
      <xdr:rowOff>93116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109643</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1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29578</xdr:rowOff>
    </xdr:from>
    <xdr:to>
      <xdr:col>6</xdr:col>
      <xdr:colOff>38100</xdr:colOff>
      <xdr:row>36</xdr:row>
      <xdr:rowOff>131178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147705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9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50095</xdr:rowOff>
    </xdr:from>
    <xdr:to>
      <xdr:col>24</xdr:col>
      <xdr:colOff>114300</xdr:colOff>
      <xdr:row>38</xdr:row>
      <xdr:rowOff>151695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56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28522</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54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23864</xdr:rowOff>
    </xdr:from>
    <xdr:to>
      <xdr:col>20</xdr:col>
      <xdr:colOff>38100</xdr:colOff>
      <xdr:row>38</xdr:row>
      <xdr:rowOff>125464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53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116591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63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156508</xdr:rowOff>
    </xdr:from>
    <xdr:to>
      <xdr:col>15</xdr:col>
      <xdr:colOff>101600</xdr:colOff>
      <xdr:row>38</xdr:row>
      <xdr:rowOff>86658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50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77785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9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168625</xdr:rowOff>
    </xdr:from>
    <xdr:to>
      <xdr:col>10</xdr:col>
      <xdr:colOff>165100</xdr:colOff>
      <xdr:row>38</xdr:row>
      <xdr:rowOff>98775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1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89902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0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14491</xdr:rowOff>
    </xdr:from>
    <xdr:to>
      <xdr:col>6</xdr:col>
      <xdr:colOff>38100</xdr:colOff>
      <xdr:row>38</xdr:row>
      <xdr:rowOff>116091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2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107218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2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64970</xdr:rowOff>
    </xdr:from>
    <xdr:to>
      <xdr:col>24</xdr:col>
      <xdr:colOff>62865</xdr:colOff>
      <xdr:row>57</xdr:row>
      <xdr:rowOff>29241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637470"/>
          <a:ext cx="1270" cy="1164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33068</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80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29241</xdr:rowOff>
    </xdr:from>
    <xdr:to>
      <xdr:col>24</xdr:col>
      <xdr:colOff>152400</xdr:colOff>
      <xdr:row>57</xdr:row>
      <xdr:rowOff>29241</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80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11647</xdr:rowOff>
    </xdr:from>
    <xdr:ext cx="534377"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41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64970</xdr:rowOff>
    </xdr:from>
    <xdr:to>
      <xdr:col>24</xdr:col>
      <xdr:colOff>152400</xdr:colOff>
      <xdr:row>50</xdr:row>
      <xdr:rowOff>64970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63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169464</xdr:rowOff>
    </xdr:from>
    <xdr:to>
      <xdr:col>24</xdr:col>
      <xdr:colOff>63500</xdr:colOff>
      <xdr:row>56</xdr:row>
      <xdr:rowOff>79235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256314"/>
          <a:ext cx="838200" cy="424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78036</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164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55159</xdr:rowOff>
    </xdr:from>
    <xdr:to>
      <xdr:col>24</xdr:col>
      <xdr:colOff>114300</xdr:colOff>
      <xdr:row>54</xdr:row>
      <xdr:rowOff>156759</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31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161531</xdr:rowOff>
    </xdr:from>
    <xdr:to>
      <xdr:col>19</xdr:col>
      <xdr:colOff>177800</xdr:colOff>
      <xdr:row>53</xdr:row>
      <xdr:rowOff>169464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248381"/>
          <a:ext cx="889000" cy="7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79619</xdr:rowOff>
    </xdr:from>
    <xdr:to>
      <xdr:col>20</xdr:col>
      <xdr:colOff>38100</xdr:colOff>
      <xdr:row>55</xdr:row>
      <xdr:rowOff>9769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33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896</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43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161531</xdr:rowOff>
    </xdr:from>
    <xdr:to>
      <xdr:col>15</xdr:col>
      <xdr:colOff>50800</xdr:colOff>
      <xdr:row>56</xdr:row>
      <xdr:rowOff>110234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248381"/>
          <a:ext cx="889000" cy="46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82545</xdr:rowOff>
    </xdr:from>
    <xdr:to>
      <xdr:col>15</xdr:col>
      <xdr:colOff>101600</xdr:colOff>
      <xdr:row>55</xdr:row>
      <xdr:rowOff>12695</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34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3822</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43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110234</xdr:rowOff>
    </xdr:from>
    <xdr:to>
      <xdr:col>10</xdr:col>
      <xdr:colOff>114300</xdr:colOff>
      <xdr:row>57</xdr:row>
      <xdr:rowOff>10907</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711434"/>
          <a:ext cx="889000" cy="7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116332</xdr:rowOff>
    </xdr:from>
    <xdr:to>
      <xdr:col>10</xdr:col>
      <xdr:colOff>165100</xdr:colOff>
      <xdr:row>55</xdr:row>
      <xdr:rowOff>46482</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37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63009</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14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101176</xdr:rowOff>
    </xdr:from>
    <xdr:to>
      <xdr:col>6</xdr:col>
      <xdr:colOff>38100</xdr:colOff>
      <xdr:row>54</xdr:row>
      <xdr:rowOff>31326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18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47853</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896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28435</xdr:rowOff>
    </xdr:from>
    <xdr:to>
      <xdr:col>24</xdr:col>
      <xdr:colOff>114300</xdr:colOff>
      <xdr:row>56</xdr:row>
      <xdr:rowOff>130035</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62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114812</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54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118664</xdr:rowOff>
    </xdr:from>
    <xdr:to>
      <xdr:col>20</xdr:col>
      <xdr:colOff>38100</xdr:colOff>
      <xdr:row>54</xdr:row>
      <xdr:rowOff>48814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20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65341</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898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110731</xdr:rowOff>
    </xdr:from>
    <xdr:to>
      <xdr:col>15</xdr:col>
      <xdr:colOff>101600</xdr:colOff>
      <xdr:row>54</xdr:row>
      <xdr:rowOff>40881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19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57408</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897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59434</xdr:rowOff>
    </xdr:from>
    <xdr:to>
      <xdr:col>10</xdr:col>
      <xdr:colOff>165100</xdr:colOff>
      <xdr:row>56</xdr:row>
      <xdr:rowOff>161034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66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152161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975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131557</xdr:rowOff>
    </xdr:from>
    <xdr:to>
      <xdr:col>6</xdr:col>
      <xdr:colOff>38100</xdr:colOff>
      <xdr:row>57</xdr:row>
      <xdr:rowOff>61707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73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52834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982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6289</xdr:rowOff>
    </xdr:from>
    <xdr:to>
      <xdr:col>24</xdr:col>
      <xdr:colOff>62865</xdr:colOff>
      <xdr:row>78</xdr:row>
      <xdr:rowOff>121321</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79239"/>
          <a:ext cx="1270" cy="1315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125148</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98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121321</xdr:rowOff>
    </xdr:from>
    <xdr:to>
      <xdr:col>24</xdr:col>
      <xdr:colOff>152400</xdr:colOff>
      <xdr:row>78</xdr:row>
      <xdr:rowOff>121321</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494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124416</xdr:rowOff>
    </xdr:from>
    <xdr:ext cx="534377"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5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6289</xdr:rowOff>
    </xdr:from>
    <xdr:to>
      <xdr:col>24</xdr:col>
      <xdr:colOff>152400</xdr:colOff>
      <xdr:row>71</xdr:row>
      <xdr:rowOff>6289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68743</xdr:rowOff>
    </xdr:from>
    <xdr:to>
      <xdr:col>24</xdr:col>
      <xdr:colOff>63500</xdr:colOff>
      <xdr:row>78</xdr:row>
      <xdr:rowOff>75829</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441843"/>
          <a:ext cx="8382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112920</xdr:rowOff>
    </xdr:from>
    <xdr:ext cx="469744"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43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90043</xdr:rowOff>
    </xdr:from>
    <xdr:to>
      <xdr:col>24</xdr:col>
      <xdr:colOff>114300</xdr:colOff>
      <xdr:row>78</xdr:row>
      <xdr:rowOff>20193</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73543</xdr:rowOff>
    </xdr:from>
    <xdr:to>
      <xdr:col>19</xdr:col>
      <xdr:colOff>177800</xdr:colOff>
      <xdr:row>78</xdr:row>
      <xdr:rowOff>75829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3446643"/>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83733</xdr:rowOff>
    </xdr:from>
    <xdr:to>
      <xdr:col>20</xdr:col>
      <xdr:colOff>38100</xdr:colOff>
      <xdr:row>78</xdr:row>
      <xdr:rowOff>13883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30410</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62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70022</xdr:rowOff>
    </xdr:from>
    <xdr:to>
      <xdr:col>15</xdr:col>
      <xdr:colOff>50800</xdr:colOff>
      <xdr:row>78</xdr:row>
      <xdr:rowOff>73543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443122"/>
          <a:ext cx="889000" cy="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98365</xdr:rowOff>
    </xdr:from>
    <xdr:to>
      <xdr:col>15</xdr:col>
      <xdr:colOff>101600</xdr:colOff>
      <xdr:row>78</xdr:row>
      <xdr:rowOff>28515</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45042</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73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54477</xdr:rowOff>
    </xdr:from>
    <xdr:to>
      <xdr:col>10</xdr:col>
      <xdr:colOff>114300</xdr:colOff>
      <xdr:row>78</xdr:row>
      <xdr:rowOff>70022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427577"/>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106228</xdr:rowOff>
    </xdr:from>
    <xdr:to>
      <xdr:col>10</xdr:col>
      <xdr:colOff>165100</xdr:colOff>
      <xdr:row>78</xdr:row>
      <xdr:rowOff>36378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52905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84428" y="1308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51958</xdr:rowOff>
    </xdr:from>
    <xdr:to>
      <xdr:col>6</xdr:col>
      <xdr:colOff>38100</xdr:colOff>
      <xdr:row>77</xdr:row>
      <xdr:rowOff>153558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170085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95428" y="130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17943</xdr:rowOff>
    </xdr:from>
    <xdr:to>
      <xdr:col>24</xdr:col>
      <xdr:colOff>114300</xdr:colOff>
      <xdr:row>78</xdr:row>
      <xdr:rowOff>119543</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39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104320</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30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25029</xdr:rowOff>
    </xdr:from>
    <xdr:to>
      <xdr:col>20</xdr:col>
      <xdr:colOff>38100</xdr:colOff>
      <xdr:row>78</xdr:row>
      <xdr:rowOff>126629</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39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117756</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490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22743</xdr:rowOff>
    </xdr:from>
    <xdr:to>
      <xdr:col>15</xdr:col>
      <xdr:colOff>101600</xdr:colOff>
      <xdr:row>78</xdr:row>
      <xdr:rowOff>124343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39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115470</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48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19222</xdr:rowOff>
    </xdr:from>
    <xdr:to>
      <xdr:col>10</xdr:col>
      <xdr:colOff>165100</xdr:colOff>
      <xdr:row>78</xdr:row>
      <xdr:rowOff>120822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39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111949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485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3677</xdr:rowOff>
    </xdr:from>
    <xdr:to>
      <xdr:col>6</xdr:col>
      <xdr:colOff>38100</xdr:colOff>
      <xdr:row>78</xdr:row>
      <xdr:rowOff>105277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37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96404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469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23999</xdr:rowOff>
    </xdr:from>
    <xdr:to>
      <xdr:col>24</xdr:col>
      <xdr:colOff>62865</xdr:colOff>
      <xdr:row>99</xdr:row>
      <xdr:rowOff>64368</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454499"/>
          <a:ext cx="1270" cy="1583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68195</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704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64368</xdr:rowOff>
    </xdr:from>
    <xdr:to>
      <xdr:col>24</xdr:col>
      <xdr:colOff>152400</xdr:colOff>
      <xdr:row>99</xdr:row>
      <xdr:rowOff>64368</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703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142126</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229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23999</xdr:rowOff>
    </xdr:from>
    <xdr:to>
      <xdr:col>24</xdr:col>
      <xdr:colOff>152400</xdr:colOff>
      <xdr:row>90</xdr:row>
      <xdr:rowOff>23999</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454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107162</xdr:rowOff>
    </xdr:from>
    <xdr:to>
      <xdr:col>24</xdr:col>
      <xdr:colOff>63500</xdr:colOff>
      <xdr:row>94</xdr:row>
      <xdr:rowOff>2037</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3797300" y="16052012"/>
          <a:ext cx="838200" cy="6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110059</xdr:rowOff>
    </xdr:from>
    <xdr:ext cx="534377"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397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131632</xdr:rowOff>
    </xdr:from>
    <xdr:to>
      <xdr:col>24</xdr:col>
      <xdr:colOff>114300</xdr:colOff>
      <xdr:row>96</xdr:row>
      <xdr:rowOff>61782</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41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2037</xdr:rowOff>
    </xdr:from>
    <xdr:to>
      <xdr:col>19</xdr:col>
      <xdr:colOff>177800</xdr:colOff>
      <xdr:row>94</xdr:row>
      <xdr:rowOff>94650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118337"/>
          <a:ext cx="889000" cy="9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128859</xdr:rowOff>
    </xdr:from>
    <xdr:to>
      <xdr:col>20</xdr:col>
      <xdr:colOff>38100</xdr:colOff>
      <xdr:row>96</xdr:row>
      <xdr:rowOff>59009</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41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50136</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530111" y="1650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94650</xdr:rowOff>
    </xdr:from>
    <xdr:to>
      <xdr:col>15</xdr:col>
      <xdr:colOff>50800</xdr:colOff>
      <xdr:row>95</xdr:row>
      <xdr:rowOff>33218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019300" y="16210950"/>
          <a:ext cx="889000" cy="110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164734</xdr:rowOff>
    </xdr:from>
    <xdr:to>
      <xdr:col>15</xdr:col>
      <xdr:colOff>101600</xdr:colOff>
      <xdr:row>96</xdr:row>
      <xdr:rowOff>94884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4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86011</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41111" y="1654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33218</xdr:rowOff>
    </xdr:from>
    <xdr:to>
      <xdr:col>10</xdr:col>
      <xdr:colOff>114300</xdr:colOff>
      <xdr:row>95</xdr:row>
      <xdr:rowOff>167208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1130300" y="16320968"/>
          <a:ext cx="889000" cy="13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40467</xdr:rowOff>
    </xdr:from>
    <xdr:to>
      <xdr:col>10</xdr:col>
      <xdr:colOff>165100</xdr:colOff>
      <xdr:row>96</xdr:row>
      <xdr:rowOff>142067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49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133194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52111" y="1659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102341</xdr:rowOff>
    </xdr:from>
    <xdr:to>
      <xdr:col>6</xdr:col>
      <xdr:colOff>38100</xdr:colOff>
      <xdr:row>97</xdr:row>
      <xdr:rowOff>32491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56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23618</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3111" y="1665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56362</xdr:rowOff>
    </xdr:from>
    <xdr:to>
      <xdr:col>24</xdr:col>
      <xdr:colOff>114300</xdr:colOff>
      <xdr:row>93</xdr:row>
      <xdr:rowOff>157962</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00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79239</xdr:rowOff>
    </xdr:from>
    <xdr:ext cx="599010"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5852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122687</xdr:rowOff>
    </xdr:from>
    <xdr:to>
      <xdr:col>20</xdr:col>
      <xdr:colOff>38100</xdr:colOff>
      <xdr:row>94</xdr:row>
      <xdr:rowOff>52837</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06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69364</xdr:rowOff>
    </xdr:from>
    <xdr:ext cx="59901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497795" y="15842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43850</xdr:rowOff>
    </xdr:from>
    <xdr:to>
      <xdr:col>15</xdr:col>
      <xdr:colOff>101600</xdr:colOff>
      <xdr:row>94</xdr:row>
      <xdr:rowOff>145450</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16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161977</xdr:rowOff>
    </xdr:from>
    <xdr:ext cx="59901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08795" y="15935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153868</xdr:rowOff>
    </xdr:from>
    <xdr:to>
      <xdr:col>10</xdr:col>
      <xdr:colOff>165100</xdr:colOff>
      <xdr:row>95</xdr:row>
      <xdr:rowOff>84018</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27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100545</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19795" y="16045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116408</xdr:rowOff>
    </xdr:from>
    <xdr:to>
      <xdr:col>6</xdr:col>
      <xdr:colOff>38100</xdr:colOff>
      <xdr:row>96</xdr:row>
      <xdr:rowOff>46558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40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63085</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617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150230</xdr:rowOff>
    </xdr:from>
    <xdr:to>
      <xdr:col>54</xdr:col>
      <xdr:colOff>189865</xdr:colOff>
      <xdr:row>39</xdr:row>
      <xdr:rowOff>13513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293730"/>
          <a:ext cx="1270" cy="1406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17340</xdr:rowOff>
    </xdr:from>
    <xdr:ext cx="469744"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70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13513</xdr:rowOff>
    </xdr:from>
    <xdr:to>
      <xdr:col>55</xdr:col>
      <xdr:colOff>88900</xdr:colOff>
      <xdr:row>39</xdr:row>
      <xdr:rowOff>13513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70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96907</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068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150230</xdr:rowOff>
    </xdr:from>
    <xdr:to>
      <xdr:col>55</xdr:col>
      <xdr:colOff>88900</xdr:colOff>
      <xdr:row>30</xdr:row>
      <xdr:rowOff>150230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2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17099</xdr:rowOff>
    </xdr:from>
    <xdr:to>
      <xdr:col>55</xdr:col>
      <xdr:colOff>0</xdr:colOff>
      <xdr:row>35</xdr:row>
      <xdr:rowOff>158874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9639300" y="6017849"/>
          <a:ext cx="838200" cy="14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9677</xdr:rowOff>
    </xdr:from>
    <xdr:ext cx="534377"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181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31250</xdr:rowOff>
    </xdr:from>
    <xdr:to>
      <xdr:col>55</xdr:col>
      <xdr:colOff>50800</xdr:colOff>
      <xdr:row>36</xdr:row>
      <xdr:rowOff>132850</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17099</xdr:rowOff>
    </xdr:from>
    <xdr:to>
      <xdr:col>50</xdr:col>
      <xdr:colOff>114300</xdr:colOff>
      <xdr:row>36</xdr:row>
      <xdr:rowOff>1983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6017849"/>
          <a:ext cx="889000" cy="15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41994</xdr:rowOff>
    </xdr:from>
    <xdr:to>
      <xdr:col>50</xdr:col>
      <xdr:colOff>165100</xdr:colOff>
      <xdr:row>36</xdr:row>
      <xdr:rowOff>143594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134721</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2111" y="630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1983</xdr:rowOff>
    </xdr:from>
    <xdr:to>
      <xdr:col>45</xdr:col>
      <xdr:colOff>177800</xdr:colOff>
      <xdr:row>36</xdr:row>
      <xdr:rowOff>119269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6174183"/>
          <a:ext cx="889000" cy="117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57667</xdr:rowOff>
    </xdr:from>
    <xdr:to>
      <xdr:col>46</xdr:col>
      <xdr:colOff>38100</xdr:colOff>
      <xdr:row>36</xdr:row>
      <xdr:rowOff>159267</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150394</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83111" y="632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119269</xdr:rowOff>
    </xdr:from>
    <xdr:to>
      <xdr:col>41</xdr:col>
      <xdr:colOff>50800</xdr:colOff>
      <xdr:row>36</xdr:row>
      <xdr:rowOff>140172</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291469"/>
          <a:ext cx="889000" cy="20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71812</xdr:rowOff>
    </xdr:from>
    <xdr:to>
      <xdr:col>41</xdr:col>
      <xdr:colOff>101600</xdr:colOff>
      <xdr:row>37</xdr:row>
      <xdr:rowOff>1962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24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164539</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633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39422</xdr:rowOff>
    </xdr:from>
    <xdr:to>
      <xdr:col>36</xdr:col>
      <xdr:colOff>165100</xdr:colOff>
      <xdr:row>36</xdr:row>
      <xdr:rowOff>141022</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21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157549</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598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108074</xdr:rowOff>
    </xdr:from>
    <xdr:to>
      <xdr:col>55</xdr:col>
      <xdr:colOff>50800</xdr:colOff>
      <xdr:row>36</xdr:row>
      <xdr:rowOff>38224</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610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130951</xdr:rowOff>
    </xdr:from>
    <xdr:ext cx="534377"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596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137749</xdr:rowOff>
    </xdr:from>
    <xdr:to>
      <xdr:col>50</xdr:col>
      <xdr:colOff>165100</xdr:colOff>
      <xdr:row>35</xdr:row>
      <xdr:rowOff>67899</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596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84426</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2111" y="574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122633</xdr:rowOff>
    </xdr:from>
    <xdr:to>
      <xdr:col>46</xdr:col>
      <xdr:colOff>38100</xdr:colOff>
      <xdr:row>36</xdr:row>
      <xdr:rowOff>52783</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12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69310</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3111" y="5898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68469</xdr:rowOff>
    </xdr:from>
    <xdr:to>
      <xdr:col>41</xdr:col>
      <xdr:colOff>101600</xdr:colOff>
      <xdr:row>36</xdr:row>
      <xdr:rowOff>170069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24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15146</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01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89372</xdr:rowOff>
    </xdr:from>
    <xdr:to>
      <xdr:col>36</xdr:col>
      <xdr:colOff>165100</xdr:colOff>
      <xdr:row>37</xdr:row>
      <xdr:rowOff>19522</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26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10649</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35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46898</xdr:rowOff>
    </xdr:from>
    <xdr:to>
      <xdr:col>54</xdr:col>
      <xdr:colOff>189865</xdr:colOff>
      <xdr:row>58</xdr:row>
      <xdr:rowOff>86116</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962298"/>
          <a:ext cx="1270" cy="1067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89943</xdr:rowOff>
    </xdr:from>
    <xdr:ext cx="534377"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1003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86116</xdr:rowOff>
    </xdr:from>
    <xdr:to>
      <xdr:col>55</xdr:col>
      <xdr:colOff>88900</xdr:colOff>
      <xdr:row>58</xdr:row>
      <xdr:rowOff>86116</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1003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165025</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7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46898</xdr:rowOff>
    </xdr:from>
    <xdr:to>
      <xdr:col>55</xdr:col>
      <xdr:colOff>88900</xdr:colOff>
      <xdr:row>52</xdr:row>
      <xdr:rowOff>46898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96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112236</xdr:rowOff>
    </xdr:from>
    <xdr:to>
      <xdr:col>55</xdr:col>
      <xdr:colOff>0</xdr:colOff>
      <xdr:row>57</xdr:row>
      <xdr:rowOff>155628</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9639300" y="9884886"/>
          <a:ext cx="838200" cy="4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91505</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692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68628</xdr:rowOff>
    </xdr:from>
    <xdr:to>
      <xdr:col>55</xdr:col>
      <xdr:colOff>50800</xdr:colOff>
      <xdr:row>57</xdr:row>
      <xdr:rowOff>170228</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84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112236</xdr:rowOff>
    </xdr:from>
    <xdr:to>
      <xdr:col>50</xdr:col>
      <xdr:colOff>114300</xdr:colOff>
      <xdr:row>58</xdr:row>
      <xdr:rowOff>20325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8750300" y="9884886"/>
          <a:ext cx="889000" cy="7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41717</xdr:rowOff>
    </xdr:from>
    <xdr:to>
      <xdr:col>50</xdr:col>
      <xdr:colOff>165100</xdr:colOff>
      <xdr:row>57</xdr:row>
      <xdr:rowOff>143317</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8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159844</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58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170872</xdr:rowOff>
    </xdr:from>
    <xdr:to>
      <xdr:col>45</xdr:col>
      <xdr:colOff>177800</xdr:colOff>
      <xdr:row>58</xdr:row>
      <xdr:rowOff>20325</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7861300" y="9943522"/>
          <a:ext cx="889000" cy="20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56878</xdr:rowOff>
    </xdr:from>
    <xdr:to>
      <xdr:col>46</xdr:col>
      <xdr:colOff>38100</xdr:colOff>
      <xdr:row>57</xdr:row>
      <xdr:rowOff>158478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8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3555</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6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124064</xdr:rowOff>
    </xdr:from>
    <xdr:to>
      <xdr:col>41</xdr:col>
      <xdr:colOff>50800</xdr:colOff>
      <xdr:row>57</xdr:row>
      <xdr:rowOff>170872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6972300" y="9896714"/>
          <a:ext cx="889000" cy="46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44195</xdr:rowOff>
    </xdr:from>
    <xdr:to>
      <xdr:col>41</xdr:col>
      <xdr:colOff>101600</xdr:colOff>
      <xdr:row>57</xdr:row>
      <xdr:rowOff>145795</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8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162322</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94111" y="959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128882</xdr:rowOff>
    </xdr:from>
    <xdr:to>
      <xdr:col>36</xdr:col>
      <xdr:colOff>165100</xdr:colOff>
      <xdr:row>57</xdr:row>
      <xdr:rowOff>59032</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73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75559</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5111" y="950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104828</xdr:rowOff>
    </xdr:from>
    <xdr:to>
      <xdr:col>55</xdr:col>
      <xdr:colOff>50800</xdr:colOff>
      <xdr:row>58</xdr:row>
      <xdr:rowOff>34978</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87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47054</xdr:rowOff>
    </xdr:from>
    <xdr:ext cx="534377"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819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61436</xdr:rowOff>
    </xdr:from>
    <xdr:to>
      <xdr:col>50</xdr:col>
      <xdr:colOff>165100</xdr:colOff>
      <xdr:row>57</xdr:row>
      <xdr:rowOff>163036</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83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154163</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9926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140975</xdr:rowOff>
    </xdr:from>
    <xdr:to>
      <xdr:col>46</xdr:col>
      <xdr:colOff>38100</xdr:colOff>
      <xdr:row>58</xdr:row>
      <xdr:rowOff>71125</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91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62252</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3111" y="1000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120072</xdr:rowOff>
    </xdr:from>
    <xdr:to>
      <xdr:col>41</xdr:col>
      <xdr:colOff>101600</xdr:colOff>
      <xdr:row>58</xdr:row>
      <xdr:rowOff>50222</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89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41349</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998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73264</xdr:rowOff>
    </xdr:from>
    <xdr:to>
      <xdr:col>36</xdr:col>
      <xdr:colOff>165100</xdr:colOff>
      <xdr:row>58</xdr:row>
      <xdr:rowOff>3414</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84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165991</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993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63576</xdr:rowOff>
    </xdr:from>
    <xdr:to>
      <xdr:col>54</xdr:col>
      <xdr:colOff>189865</xdr:colOff>
      <xdr:row>79</xdr:row>
      <xdr:rowOff>97910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065076"/>
          <a:ext cx="1270" cy="157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101737</xdr:rowOff>
    </xdr:from>
    <xdr:ext cx="313932"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6462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97910</xdr:rowOff>
    </xdr:from>
    <xdr:to>
      <xdr:col>55</xdr:col>
      <xdr:colOff>88900</xdr:colOff>
      <xdr:row>79</xdr:row>
      <xdr:rowOff>97910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64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10253</xdr:rowOff>
    </xdr:from>
    <xdr:ext cx="599010"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84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63576</xdr:rowOff>
    </xdr:from>
    <xdr:to>
      <xdr:col>55</xdr:col>
      <xdr:colOff>88900</xdr:colOff>
      <xdr:row>70</xdr:row>
      <xdr:rowOff>63576</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06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120802</xdr:rowOff>
    </xdr:from>
    <xdr:to>
      <xdr:col>55</xdr:col>
      <xdr:colOff>0</xdr:colOff>
      <xdr:row>79</xdr:row>
      <xdr:rowOff>68366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9639300" y="13493902"/>
          <a:ext cx="838200" cy="119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65629</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438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87202</xdr:rowOff>
    </xdr:from>
    <xdr:to>
      <xdr:col>55</xdr:col>
      <xdr:colOff>50800</xdr:colOff>
      <xdr:row>79</xdr:row>
      <xdr:rowOff>17352</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46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49174</xdr:rowOff>
    </xdr:from>
    <xdr:to>
      <xdr:col>50</xdr:col>
      <xdr:colOff>114300</xdr:colOff>
      <xdr:row>79</xdr:row>
      <xdr:rowOff>68366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8750300" y="13593724"/>
          <a:ext cx="889000" cy="1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78657</xdr:rowOff>
    </xdr:from>
    <xdr:to>
      <xdr:col>50</xdr:col>
      <xdr:colOff>165100</xdr:colOff>
      <xdr:row>79</xdr:row>
      <xdr:rowOff>8807</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45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25334</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22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45701</xdr:rowOff>
    </xdr:from>
    <xdr:to>
      <xdr:col>45</xdr:col>
      <xdr:colOff>177800</xdr:colOff>
      <xdr:row>79</xdr:row>
      <xdr:rowOff>49174</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7861300" y="13590251"/>
          <a:ext cx="889000" cy="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71951</xdr:rowOff>
    </xdr:from>
    <xdr:to>
      <xdr:col>46</xdr:col>
      <xdr:colOff>38100</xdr:colOff>
      <xdr:row>79</xdr:row>
      <xdr:rowOff>2101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445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18628</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22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166577</xdr:rowOff>
    </xdr:from>
    <xdr:to>
      <xdr:col>41</xdr:col>
      <xdr:colOff>50800</xdr:colOff>
      <xdr:row>79</xdr:row>
      <xdr:rowOff>45701</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6972300" y="13539677"/>
          <a:ext cx="889000" cy="5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5494</xdr:rowOff>
    </xdr:from>
    <xdr:to>
      <xdr:col>41</xdr:col>
      <xdr:colOff>101600</xdr:colOff>
      <xdr:row>78</xdr:row>
      <xdr:rowOff>107094</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37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123621</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15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85852</xdr:rowOff>
    </xdr:from>
    <xdr:to>
      <xdr:col>36</xdr:col>
      <xdr:colOff>165100</xdr:colOff>
      <xdr:row>78</xdr:row>
      <xdr:rowOff>16002</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32529</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06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70002</xdr:rowOff>
    </xdr:from>
    <xdr:to>
      <xdr:col>55</xdr:col>
      <xdr:colOff>50800</xdr:colOff>
      <xdr:row>79</xdr:row>
      <xdr:rowOff>152</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44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92879</xdr:rowOff>
    </xdr:from>
    <xdr:ext cx="534377"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29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17566</xdr:rowOff>
    </xdr:from>
    <xdr:to>
      <xdr:col>50</xdr:col>
      <xdr:colOff>165100</xdr:colOff>
      <xdr:row>79</xdr:row>
      <xdr:rowOff>119166</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5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110293</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04428" y="13654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169824</xdr:rowOff>
    </xdr:from>
    <xdr:to>
      <xdr:col>46</xdr:col>
      <xdr:colOff>38100</xdr:colOff>
      <xdr:row>79</xdr:row>
      <xdr:rowOff>99974</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54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91101</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15428" y="13635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166351</xdr:rowOff>
    </xdr:from>
    <xdr:to>
      <xdr:col>41</xdr:col>
      <xdr:colOff>101600</xdr:colOff>
      <xdr:row>79</xdr:row>
      <xdr:rowOff>96501</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53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87628</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26428" y="1363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115777</xdr:rowOff>
    </xdr:from>
    <xdr:to>
      <xdr:col>36</xdr:col>
      <xdr:colOff>165100</xdr:colOff>
      <xdr:row>79</xdr:row>
      <xdr:rowOff>45927</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48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37054</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37428" y="13581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129854</xdr:rowOff>
    </xdr:from>
    <xdr:to>
      <xdr:col>54</xdr:col>
      <xdr:colOff>189865</xdr:colOff>
      <xdr:row>99</xdr:row>
      <xdr:rowOff>70042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60354"/>
          <a:ext cx="1270" cy="1483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73869</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704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70042</xdr:rowOff>
    </xdr:from>
    <xdr:to>
      <xdr:col>55</xdr:col>
      <xdr:colOff>88900</xdr:colOff>
      <xdr:row>99</xdr:row>
      <xdr:rowOff>70042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704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76531</xdr:rowOff>
    </xdr:from>
    <xdr:ext cx="534377"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33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129854</xdr:rowOff>
    </xdr:from>
    <xdr:to>
      <xdr:col>55</xdr:col>
      <xdr:colOff>88900</xdr:colOff>
      <xdr:row>90</xdr:row>
      <xdr:rowOff>129854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6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22003</xdr:rowOff>
    </xdr:from>
    <xdr:to>
      <xdr:col>55</xdr:col>
      <xdr:colOff>0</xdr:colOff>
      <xdr:row>98</xdr:row>
      <xdr:rowOff>123175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9639300" y="16481203"/>
          <a:ext cx="838200" cy="444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58301</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517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35424</xdr:rowOff>
    </xdr:from>
    <xdr:to>
      <xdr:col>55</xdr:col>
      <xdr:colOff>50800</xdr:colOff>
      <xdr:row>97</xdr:row>
      <xdr:rowOff>137024</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22003</xdr:rowOff>
    </xdr:from>
    <xdr:to>
      <xdr:col>50</xdr:col>
      <xdr:colOff>114300</xdr:colOff>
      <xdr:row>97</xdr:row>
      <xdr:rowOff>158494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481203"/>
          <a:ext cx="889000" cy="30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144058</xdr:rowOff>
    </xdr:from>
    <xdr:to>
      <xdr:col>50</xdr:col>
      <xdr:colOff>165100</xdr:colOff>
      <xdr:row>97</xdr:row>
      <xdr:rowOff>74208</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65335</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69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53925</xdr:rowOff>
    </xdr:from>
    <xdr:to>
      <xdr:col>45</xdr:col>
      <xdr:colOff>177800</xdr:colOff>
      <xdr:row>97</xdr:row>
      <xdr:rowOff>158494</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7861300" y="16684575"/>
          <a:ext cx="889000" cy="104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21920</xdr:rowOff>
    </xdr:from>
    <xdr:to>
      <xdr:col>46</xdr:col>
      <xdr:colOff>38100</xdr:colOff>
      <xdr:row>97</xdr:row>
      <xdr:rowOff>123520</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6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140047</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42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53925</xdr:rowOff>
    </xdr:from>
    <xdr:to>
      <xdr:col>41</xdr:col>
      <xdr:colOff>50800</xdr:colOff>
      <xdr:row>97</xdr:row>
      <xdr:rowOff>102095</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684575"/>
          <a:ext cx="889000" cy="48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103890</xdr:rowOff>
    </xdr:from>
    <xdr:to>
      <xdr:col>41</xdr:col>
      <xdr:colOff>101600</xdr:colOff>
      <xdr:row>98</xdr:row>
      <xdr:rowOff>34040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7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25167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82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88090</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72375</xdr:rowOff>
    </xdr:from>
    <xdr:to>
      <xdr:col>55</xdr:col>
      <xdr:colOff>50800</xdr:colOff>
      <xdr:row>99</xdr:row>
      <xdr:rowOff>2525</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87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158752</xdr:rowOff>
    </xdr:from>
    <xdr:ext cx="469744"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789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142653</xdr:rowOff>
    </xdr:from>
    <xdr:to>
      <xdr:col>50</xdr:col>
      <xdr:colOff>165100</xdr:colOff>
      <xdr:row>96</xdr:row>
      <xdr:rowOff>72803</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43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89330</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205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107694</xdr:rowOff>
    </xdr:from>
    <xdr:to>
      <xdr:col>46</xdr:col>
      <xdr:colOff>38100</xdr:colOff>
      <xdr:row>98</xdr:row>
      <xdr:rowOff>37844</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73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28971</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83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3125</xdr:rowOff>
    </xdr:from>
    <xdr:to>
      <xdr:col>41</xdr:col>
      <xdr:colOff>101600</xdr:colOff>
      <xdr:row>97</xdr:row>
      <xdr:rowOff>104725</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63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121252</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40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51295</xdr:rowOff>
    </xdr:from>
    <xdr:to>
      <xdr:col>36</xdr:col>
      <xdr:colOff>165100</xdr:colOff>
      <xdr:row>97</xdr:row>
      <xdr:rowOff>152895</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68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144022</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774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9627</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324577"/>
          <a:ext cx="1269" cy="1406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127754</xdr:rowOff>
    </xdr:from>
    <xdr:ext cx="534377"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09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9627</xdr:rowOff>
    </xdr:from>
    <xdr:to>
      <xdr:col>86</xdr:col>
      <xdr:colOff>25400</xdr:colOff>
      <xdr:row>31</xdr:row>
      <xdr:rowOff>9627</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32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33744</xdr:rowOff>
    </xdr:from>
    <xdr:to>
      <xdr:col>85</xdr:col>
      <xdr:colOff>127000</xdr:colOff>
      <xdr:row>39</xdr:row>
      <xdr:rowOff>23533</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034494"/>
          <a:ext cx="838200" cy="675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124845</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468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101968</xdr:rowOff>
    </xdr:from>
    <xdr:to>
      <xdr:col>85</xdr:col>
      <xdr:colOff>177800</xdr:colOff>
      <xdr:row>39</xdr:row>
      <xdr:rowOff>32118</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61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33744</xdr:rowOff>
    </xdr:from>
    <xdr:to>
      <xdr:col>81</xdr:col>
      <xdr:colOff>50800</xdr:colOff>
      <xdr:row>38</xdr:row>
      <xdr:rowOff>20104</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4592300" y="6034494"/>
          <a:ext cx="889000" cy="500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141859</xdr:rowOff>
    </xdr:from>
    <xdr:to>
      <xdr:col>81</xdr:col>
      <xdr:colOff>101600</xdr:colOff>
      <xdr:row>39</xdr:row>
      <xdr:rowOff>72009</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5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63136</xdr:rowOff>
    </xdr:from>
    <xdr:ext cx="378565"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2017" y="67496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20104</xdr:rowOff>
    </xdr:from>
    <xdr:to>
      <xdr:col>76</xdr:col>
      <xdr:colOff>114300</xdr:colOff>
      <xdr:row>39</xdr:row>
      <xdr:rowOff>2311</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3703300" y="6535204"/>
          <a:ext cx="889000" cy="15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148907</xdr:rowOff>
    </xdr:from>
    <xdr:to>
      <xdr:col>76</xdr:col>
      <xdr:colOff>165100</xdr:colOff>
      <xdr:row>39</xdr:row>
      <xdr:rowOff>79057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6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70184</xdr:rowOff>
    </xdr:from>
    <xdr:ext cx="378565"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403017" y="6756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2311</xdr:rowOff>
    </xdr:from>
    <xdr:to>
      <xdr:col>71</xdr:col>
      <xdr:colOff>177800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2814300" y="6688861"/>
          <a:ext cx="889000" cy="4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148527</xdr:rowOff>
    </xdr:from>
    <xdr:to>
      <xdr:col>72</xdr:col>
      <xdr:colOff>38100</xdr:colOff>
      <xdr:row>39</xdr:row>
      <xdr:rowOff>78677</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6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69804</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4017" y="6756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16929</xdr:rowOff>
    </xdr:from>
    <xdr:to>
      <xdr:col>67</xdr:col>
      <xdr:colOff>101600</xdr:colOff>
      <xdr:row>38</xdr:row>
      <xdr:rowOff>118529</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53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135056</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30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144183</xdr:rowOff>
    </xdr:from>
    <xdr:to>
      <xdr:col>85</xdr:col>
      <xdr:colOff>177800</xdr:colOff>
      <xdr:row>39</xdr:row>
      <xdr:rowOff>74333</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5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80395</xdr:rowOff>
    </xdr:from>
    <xdr:ext cx="378565"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595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154394</xdr:rowOff>
    </xdr:from>
    <xdr:to>
      <xdr:col>81</xdr:col>
      <xdr:colOff>101600</xdr:colOff>
      <xdr:row>35</xdr:row>
      <xdr:rowOff>84544</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598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101071</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14111" y="575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140754</xdr:rowOff>
    </xdr:from>
    <xdr:to>
      <xdr:col>76</xdr:col>
      <xdr:colOff>165100</xdr:colOff>
      <xdr:row>38</xdr:row>
      <xdr:rowOff>70904</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48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87431</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357428" y="6259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122961</xdr:rowOff>
    </xdr:from>
    <xdr:to>
      <xdr:col>72</xdr:col>
      <xdr:colOff>38100</xdr:colOff>
      <xdr:row>39</xdr:row>
      <xdr:rowOff>53111</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3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69638</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468428" y="641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139700</xdr:rowOff>
    </xdr:from>
    <xdr:to>
      <xdr:col>89</xdr:col>
      <xdr:colOff>177800</xdr:colOff>
      <xdr:row>79</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168927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68</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153959</xdr:rowOff>
    </xdr:from>
    <xdr:to>
      <xdr:col>85</xdr:col>
      <xdr:colOff>126364</xdr:colOff>
      <xdr:row>79</xdr:row>
      <xdr:rowOff>9970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155459"/>
          <a:ext cx="1269" cy="1399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13797</xdr:rowOff>
    </xdr:from>
    <xdr:ext cx="469744"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55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9970</xdr:rowOff>
    </xdr:from>
    <xdr:to>
      <xdr:col>86</xdr:col>
      <xdr:colOff>25400</xdr:colOff>
      <xdr:row>79</xdr:row>
      <xdr:rowOff>9970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5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100636</xdr:rowOff>
    </xdr:from>
    <xdr:ext cx="599010"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930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153959</xdr:rowOff>
    </xdr:from>
    <xdr:to>
      <xdr:col>86</xdr:col>
      <xdr:colOff>25400</xdr:colOff>
      <xdr:row>70</xdr:row>
      <xdr:rowOff>153959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155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90866</xdr:rowOff>
    </xdr:from>
    <xdr:to>
      <xdr:col>85</xdr:col>
      <xdr:colOff>127000</xdr:colOff>
      <xdr:row>77</xdr:row>
      <xdr:rowOff>94695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5481300" y="13292516"/>
          <a:ext cx="838200" cy="3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127108</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985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104231</xdr:rowOff>
    </xdr:from>
    <xdr:to>
      <xdr:col>85</xdr:col>
      <xdr:colOff>177800</xdr:colOff>
      <xdr:row>77</xdr:row>
      <xdr:rowOff>34381</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313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94695</xdr:rowOff>
    </xdr:from>
    <xdr:to>
      <xdr:col>81</xdr:col>
      <xdr:colOff>50800</xdr:colOff>
      <xdr:row>77</xdr:row>
      <xdr:rowOff>104225</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4592300" y="13296345"/>
          <a:ext cx="889000" cy="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85314</xdr:rowOff>
    </xdr:from>
    <xdr:to>
      <xdr:col>81</xdr:col>
      <xdr:colOff>101600</xdr:colOff>
      <xdr:row>77</xdr:row>
      <xdr:rowOff>15464</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311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31991</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289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104225</xdr:rowOff>
    </xdr:from>
    <xdr:to>
      <xdr:col>76</xdr:col>
      <xdr:colOff>114300</xdr:colOff>
      <xdr:row>77</xdr:row>
      <xdr:rowOff>116883</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3703300" y="13305875"/>
          <a:ext cx="889000" cy="1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73955</xdr:rowOff>
    </xdr:from>
    <xdr:to>
      <xdr:col>76</xdr:col>
      <xdr:colOff>165100</xdr:colOff>
      <xdr:row>77</xdr:row>
      <xdr:rowOff>4105</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20632</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287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78422</xdr:rowOff>
    </xdr:from>
    <xdr:to>
      <xdr:col>71</xdr:col>
      <xdr:colOff>177800</xdr:colOff>
      <xdr:row>77</xdr:row>
      <xdr:rowOff>116883</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2814300" y="13280072"/>
          <a:ext cx="889000" cy="38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103374</xdr:rowOff>
    </xdr:from>
    <xdr:to>
      <xdr:col>72</xdr:col>
      <xdr:colOff>38100</xdr:colOff>
      <xdr:row>77</xdr:row>
      <xdr:rowOff>33524</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313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50051</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290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131949</xdr:rowOff>
    </xdr:from>
    <xdr:to>
      <xdr:col>67</xdr:col>
      <xdr:colOff>101600</xdr:colOff>
      <xdr:row>76</xdr:row>
      <xdr:rowOff>62099</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299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78626</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276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40066</xdr:rowOff>
    </xdr:from>
    <xdr:to>
      <xdr:col>85</xdr:col>
      <xdr:colOff>177800</xdr:colOff>
      <xdr:row>77</xdr:row>
      <xdr:rowOff>141666</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324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18493</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322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43895</xdr:rowOff>
    </xdr:from>
    <xdr:to>
      <xdr:col>81</xdr:col>
      <xdr:colOff>101600</xdr:colOff>
      <xdr:row>77</xdr:row>
      <xdr:rowOff>145495</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324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136622</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3338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53425</xdr:rowOff>
    </xdr:from>
    <xdr:to>
      <xdr:col>76</xdr:col>
      <xdr:colOff>165100</xdr:colOff>
      <xdr:row>77</xdr:row>
      <xdr:rowOff>155025</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325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146152</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334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66083</xdr:rowOff>
    </xdr:from>
    <xdr:to>
      <xdr:col>72</xdr:col>
      <xdr:colOff>38100</xdr:colOff>
      <xdr:row>77</xdr:row>
      <xdr:rowOff>167683</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326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158810</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336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27622</xdr:rowOff>
    </xdr:from>
    <xdr:to>
      <xdr:col>67</xdr:col>
      <xdr:colOff>101600</xdr:colOff>
      <xdr:row>77</xdr:row>
      <xdr:rowOff>129222</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322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120349</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332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6655</xdr:rowOff>
    </xdr:from>
    <xdr:to>
      <xdr:col>85</xdr:col>
      <xdr:colOff>126364</xdr:colOff>
      <xdr:row>99</xdr:row>
      <xdr:rowOff>44107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6317595" y="15608605"/>
          <a:ext cx="1269" cy="1409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47934</xdr:rowOff>
    </xdr:from>
    <xdr:ext cx="313932" cy="259045"/>
    <xdr:sp macro="" textlink="">
      <xdr:nvSpPr>
        <xdr:cNvPr id="682" name="積立金最小値テキスト">
          <a:extLst>
            <a:ext uri="{FF2B5EF4-FFF2-40B4-BE49-F238E27FC236}">
              <a16:creationId xmlns:a16="http://schemas.microsoft.com/office/drawing/2014/main" id="{00000000-0008-0000-0600-0000AA020000}"/>
            </a:ext>
          </a:extLst>
        </xdr:cNvPr>
        <xdr:cNvSpPr txBox="1"/>
      </xdr:nvSpPr>
      <xdr:spPr>
        <a:xfrm>
          <a:off x="16370300" y="170214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44107</xdr:rowOff>
    </xdr:from>
    <xdr:to>
      <xdr:col>86</xdr:col>
      <xdr:colOff>25400</xdr:colOff>
      <xdr:row>99</xdr:row>
      <xdr:rowOff>44107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701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124782</xdr:rowOff>
    </xdr:from>
    <xdr:ext cx="534377" cy="259045"/>
    <xdr:sp macro="" textlink="">
      <xdr:nvSpPr>
        <xdr:cNvPr id="684" name="積立金最大値テキスト">
          <a:extLst>
            <a:ext uri="{FF2B5EF4-FFF2-40B4-BE49-F238E27FC236}">
              <a16:creationId xmlns:a16="http://schemas.microsoft.com/office/drawing/2014/main" id="{00000000-0008-0000-0600-0000AC020000}"/>
            </a:ext>
          </a:extLst>
        </xdr:cNvPr>
        <xdr:cNvSpPr txBox="1"/>
      </xdr:nvSpPr>
      <xdr:spPr>
        <a:xfrm>
          <a:off x="16370300" y="1538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6655</xdr:rowOff>
    </xdr:from>
    <xdr:to>
      <xdr:col>86</xdr:col>
      <xdr:colOff>25400</xdr:colOff>
      <xdr:row>91</xdr:row>
      <xdr:rowOff>6655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5608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33686</xdr:rowOff>
    </xdr:from>
    <xdr:to>
      <xdr:col>85</xdr:col>
      <xdr:colOff>127000</xdr:colOff>
      <xdr:row>98</xdr:row>
      <xdr:rowOff>164427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5481300" y="16664336"/>
          <a:ext cx="838200" cy="30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109751</xdr:rowOff>
    </xdr:from>
    <xdr:ext cx="534377" cy="259045"/>
    <xdr:sp macro="" textlink="">
      <xdr:nvSpPr>
        <xdr:cNvPr id="687" name="積立金平均値テキスト">
          <a:extLst>
            <a:ext uri="{FF2B5EF4-FFF2-40B4-BE49-F238E27FC236}">
              <a16:creationId xmlns:a16="http://schemas.microsoft.com/office/drawing/2014/main" id="{00000000-0008-0000-0600-0000AF020000}"/>
            </a:ext>
          </a:extLst>
        </xdr:cNvPr>
        <xdr:cNvSpPr txBox="1"/>
      </xdr:nvSpPr>
      <xdr:spPr>
        <a:xfrm>
          <a:off x="16370300" y="16740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131324</xdr:rowOff>
    </xdr:from>
    <xdr:to>
      <xdr:col>85</xdr:col>
      <xdr:colOff>177800</xdr:colOff>
      <xdr:row>98</xdr:row>
      <xdr:rowOff>61474</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62687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164427</xdr:rowOff>
    </xdr:from>
    <xdr:to>
      <xdr:col>81</xdr:col>
      <xdr:colOff>50800</xdr:colOff>
      <xdr:row>99</xdr:row>
      <xdr:rowOff>41993</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4592300" y="16966527"/>
          <a:ext cx="889000" cy="49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147155</xdr:rowOff>
    </xdr:from>
    <xdr:to>
      <xdr:col>81</xdr:col>
      <xdr:colOff>101600</xdr:colOff>
      <xdr:row>98</xdr:row>
      <xdr:rowOff>77305</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430500" y="167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93832</xdr:rowOff>
    </xdr:from>
    <xdr:ext cx="469744"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46428" y="1655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25248</xdr:rowOff>
    </xdr:from>
    <xdr:to>
      <xdr:col>76</xdr:col>
      <xdr:colOff>114300</xdr:colOff>
      <xdr:row>99</xdr:row>
      <xdr:rowOff>41993</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3703300" y="16998798"/>
          <a:ext cx="889000" cy="1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164167</xdr:rowOff>
    </xdr:from>
    <xdr:to>
      <xdr:col>76</xdr:col>
      <xdr:colOff>165100</xdr:colOff>
      <xdr:row>98</xdr:row>
      <xdr:rowOff>94317</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541500" y="1679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110844</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57428" y="1657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109277</xdr:rowOff>
    </xdr:from>
    <xdr:to>
      <xdr:col>71</xdr:col>
      <xdr:colOff>177800</xdr:colOff>
      <xdr:row>99</xdr:row>
      <xdr:rowOff>25248</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2814300" y="16739927"/>
          <a:ext cx="889000" cy="25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81908</xdr:rowOff>
    </xdr:from>
    <xdr:to>
      <xdr:col>72</xdr:col>
      <xdr:colOff>38100</xdr:colOff>
      <xdr:row>98</xdr:row>
      <xdr:rowOff>12058</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652500" y="167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28585</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48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7386</xdr:rowOff>
    </xdr:from>
    <xdr:to>
      <xdr:col>67</xdr:col>
      <xdr:colOff>101600</xdr:colOff>
      <xdr:row>97</xdr:row>
      <xdr:rowOff>108986</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2763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125513</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154336</xdr:rowOff>
    </xdr:from>
    <xdr:to>
      <xdr:col>85</xdr:col>
      <xdr:colOff>177800</xdr:colOff>
      <xdr:row>97</xdr:row>
      <xdr:rowOff>84486</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6268700" y="1661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5763</xdr:rowOff>
    </xdr:from>
    <xdr:ext cx="534377" cy="259045"/>
    <xdr:sp macro="" textlink="">
      <xdr:nvSpPr>
        <xdr:cNvPr id="706" name="積立金該当値テキスト">
          <a:extLst>
            <a:ext uri="{FF2B5EF4-FFF2-40B4-BE49-F238E27FC236}">
              <a16:creationId xmlns:a16="http://schemas.microsoft.com/office/drawing/2014/main" id="{00000000-0008-0000-0600-0000C2020000}"/>
            </a:ext>
          </a:extLst>
        </xdr:cNvPr>
        <xdr:cNvSpPr txBox="1"/>
      </xdr:nvSpPr>
      <xdr:spPr>
        <a:xfrm>
          <a:off x="16370300" y="1646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113627</xdr:rowOff>
    </xdr:from>
    <xdr:to>
      <xdr:col>81</xdr:col>
      <xdr:colOff>101600</xdr:colOff>
      <xdr:row>99</xdr:row>
      <xdr:rowOff>43777</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430500" y="1691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34904</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46428" y="17008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162643</xdr:rowOff>
    </xdr:from>
    <xdr:to>
      <xdr:col>76</xdr:col>
      <xdr:colOff>165100</xdr:colOff>
      <xdr:row>99</xdr:row>
      <xdr:rowOff>92793</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4541500" y="1696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83920</xdr:rowOff>
    </xdr:from>
    <xdr:ext cx="378565"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403017" y="17057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145898</xdr:rowOff>
    </xdr:from>
    <xdr:to>
      <xdr:col>72</xdr:col>
      <xdr:colOff>38100</xdr:colOff>
      <xdr:row>99</xdr:row>
      <xdr:rowOff>76048</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3652500" y="1694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67175</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468428" y="17040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58477</xdr:rowOff>
    </xdr:from>
    <xdr:to>
      <xdr:col>67</xdr:col>
      <xdr:colOff>101600</xdr:colOff>
      <xdr:row>97</xdr:row>
      <xdr:rowOff>160077</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2763500" y="1668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151204</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547111" y="16781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a:extLst>
            <a:ext uri="{FF2B5EF4-FFF2-40B4-BE49-F238E27FC236}">
              <a16:creationId xmlns:a16="http://schemas.microsoft.com/office/drawing/2014/main" id="{00000000-0008-0000-06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21590</xdr:rowOff>
    </xdr:from>
    <xdr:to>
      <xdr:col>116</xdr:col>
      <xdr:colOff>62864</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2159595" y="5336540"/>
          <a:ext cx="1269" cy="1448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1" name="投資及び出資金最小値テキスト">
          <a:extLst>
            <a:ext uri="{FF2B5EF4-FFF2-40B4-BE49-F238E27FC236}">
              <a16:creationId xmlns:a16="http://schemas.microsoft.com/office/drawing/2014/main" id="{00000000-0008-0000-0600-0000E5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139717</xdr:rowOff>
    </xdr:from>
    <xdr:ext cx="534377" cy="259045"/>
    <xdr:sp macro="" textlink="">
      <xdr:nvSpPr>
        <xdr:cNvPr id="743" name="投資及び出資金最大値テキスト">
          <a:extLst>
            <a:ext uri="{FF2B5EF4-FFF2-40B4-BE49-F238E27FC236}">
              <a16:creationId xmlns:a16="http://schemas.microsoft.com/office/drawing/2014/main" id="{00000000-0008-0000-0600-0000E7020000}"/>
            </a:ext>
          </a:extLst>
        </xdr:cNvPr>
        <xdr:cNvSpPr txBox="1"/>
      </xdr:nvSpPr>
      <xdr:spPr>
        <a:xfrm>
          <a:off x="22212300" y="511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21590</xdr:rowOff>
    </xdr:from>
    <xdr:to>
      <xdr:col>116</xdr:col>
      <xdr:colOff>152400</xdr:colOff>
      <xdr:row>31</xdr:row>
      <xdr:rowOff>21590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5336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12772</xdr:rowOff>
    </xdr:from>
    <xdr:to>
      <xdr:col>116</xdr:col>
      <xdr:colOff>63500</xdr:colOff>
      <xdr:row>35</xdr:row>
      <xdr:rowOff>46192</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1323300" y="6013522"/>
          <a:ext cx="838200" cy="33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97154</xdr:rowOff>
    </xdr:from>
    <xdr:ext cx="378565" cy="259045"/>
    <xdr:sp macro="" textlink="">
      <xdr:nvSpPr>
        <xdr:cNvPr id="746" name="投資及び出資金平均値テキスト">
          <a:extLst>
            <a:ext uri="{FF2B5EF4-FFF2-40B4-BE49-F238E27FC236}">
              <a16:creationId xmlns:a16="http://schemas.microsoft.com/office/drawing/2014/main" id="{00000000-0008-0000-0600-0000EA020000}"/>
            </a:ext>
          </a:extLst>
        </xdr:cNvPr>
        <xdr:cNvSpPr txBox="1"/>
      </xdr:nvSpPr>
      <xdr:spPr>
        <a:xfrm>
          <a:off x="22212300" y="66122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118727</xdr:rowOff>
    </xdr:from>
    <xdr:to>
      <xdr:col>116</xdr:col>
      <xdr:colOff>114300</xdr:colOff>
      <xdr:row>39</xdr:row>
      <xdr:rowOff>48877</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2110700" y="663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146340</xdr:rowOff>
    </xdr:from>
    <xdr:to>
      <xdr:col>111</xdr:col>
      <xdr:colOff>177800</xdr:colOff>
      <xdr:row>35</xdr:row>
      <xdr:rowOff>12772</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0434300" y="5975640"/>
          <a:ext cx="889000" cy="3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122428</xdr:rowOff>
    </xdr:from>
    <xdr:to>
      <xdr:col>112</xdr:col>
      <xdr:colOff>38100</xdr:colOff>
      <xdr:row>39</xdr:row>
      <xdr:rowOff>52578</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12725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43705</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4017" y="67302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146340</xdr:rowOff>
    </xdr:from>
    <xdr:to>
      <xdr:col>107</xdr:col>
      <xdr:colOff>50800</xdr:colOff>
      <xdr:row>35</xdr:row>
      <xdr:rowOff>59472</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19545300" y="5975640"/>
          <a:ext cx="8890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136689</xdr:rowOff>
    </xdr:from>
    <xdr:to>
      <xdr:col>107</xdr:col>
      <xdr:colOff>101600</xdr:colOff>
      <xdr:row>39</xdr:row>
      <xdr:rowOff>66839</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03835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57966</xdr:rowOff>
    </xdr:from>
    <xdr:ext cx="378565"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5017" y="6744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59472</xdr:rowOff>
    </xdr:from>
    <xdr:to>
      <xdr:col>102</xdr:col>
      <xdr:colOff>114300</xdr:colOff>
      <xdr:row>39</xdr:row>
      <xdr:rowOff>98878</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flipV="1">
          <a:off x="18656300" y="6060222"/>
          <a:ext cx="889000" cy="725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126891</xdr:rowOff>
    </xdr:from>
    <xdr:to>
      <xdr:col>102</xdr:col>
      <xdr:colOff>165100</xdr:colOff>
      <xdr:row>39</xdr:row>
      <xdr:rowOff>57041</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9494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48168</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6017" y="67347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84001</xdr:rowOff>
    </xdr:from>
    <xdr:to>
      <xdr:col>98</xdr:col>
      <xdr:colOff>38100</xdr:colOff>
      <xdr:row>39</xdr:row>
      <xdr:rowOff>14151</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8605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30678</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166842</xdr:rowOff>
    </xdr:from>
    <xdr:to>
      <xdr:col>116</xdr:col>
      <xdr:colOff>114300</xdr:colOff>
      <xdr:row>35</xdr:row>
      <xdr:rowOff>96992</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2110700" y="599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18269</xdr:rowOff>
    </xdr:from>
    <xdr:ext cx="469744" cy="259045"/>
    <xdr:sp macro="" textlink="">
      <xdr:nvSpPr>
        <xdr:cNvPr id="765" name="投資及び出資金該当値テキスト">
          <a:extLst>
            <a:ext uri="{FF2B5EF4-FFF2-40B4-BE49-F238E27FC236}">
              <a16:creationId xmlns:a16="http://schemas.microsoft.com/office/drawing/2014/main" id="{00000000-0008-0000-0600-0000FD020000}"/>
            </a:ext>
          </a:extLst>
        </xdr:cNvPr>
        <xdr:cNvSpPr txBox="1"/>
      </xdr:nvSpPr>
      <xdr:spPr>
        <a:xfrm>
          <a:off x="22212300" y="5847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133422</xdr:rowOff>
    </xdr:from>
    <xdr:to>
      <xdr:col>112</xdr:col>
      <xdr:colOff>38100</xdr:colOff>
      <xdr:row>35</xdr:row>
      <xdr:rowOff>63572</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1272500" y="596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80099</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088428" y="573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95540</xdr:rowOff>
    </xdr:from>
    <xdr:to>
      <xdr:col>107</xdr:col>
      <xdr:colOff>101600</xdr:colOff>
      <xdr:row>35</xdr:row>
      <xdr:rowOff>25690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0383500" y="592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42217</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199428" y="570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8672</xdr:rowOff>
    </xdr:from>
    <xdr:to>
      <xdr:col>102</xdr:col>
      <xdr:colOff>165100</xdr:colOff>
      <xdr:row>35</xdr:row>
      <xdr:rowOff>110272</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9494500" y="600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126799</xdr:rowOff>
    </xdr:from>
    <xdr:ext cx="469744"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9310428" y="5784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44069</xdr:rowOff>
    </xdr:from>
    <xdr:to>
      <xdr:col>116</xdr:col>
      <xdr:colOff>62864</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8616569"/>
          <a:ext cx="1269" cy="15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162196</xdr:rowOff>
    </xdr:from>
    <xdr:ext cx="534377" cy="259045"/>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39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44069</xdr:rowOff>
    </xdr:from>
    <xdr:to>
      <xdr:col>116</xdr:col>
      <xdr:colOff>152400</xdr:colOff>
      <xdr:row>50</xdr:row>
      <xdr:rowOff>44069</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8616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42240</xdr:rowOff>
    </xdr:from>
    <xdr:to>
      <xdr:col>116</xdr:col>
      <xdr:colOff>63500</xdr:colOff>
      <xdr:row>59</xdr:row>
      <xdr:rowOff>42773</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1323300" y="10157790"/>
          <a:ext cx="8382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95128</xdr:rowOff>
    </xdr:from>
    <xdr:ext cx="469744" cy="25904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9867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72251</xdr:rowOff>
    </xdr:from>
    <xdr:to>
      <xdr:col>116</xdr:col>
      <xdr:colOff>114300</xdr:colOff>
      <xdr:row>59</xdr:row>
      <xdr:rowOff>2401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35230</xdr:rowOff>
    </xdr:from>
    <xdr:to>
      <xdr:col>111</xdr:col>
      <xdr:colOff>177800</xdr:colOff>
      <xdr:row>59</xdr:row>
      <xdr:rowOff>42240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0434300" y="10150780"/>
          <a:ext cx="889000" cy="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75336</xdr:rowOff>
    </xdr:from>
    <xdr:to>
      <xdr:col>112</xdr:col>
      <xdr:colOff>38100</xdr:colOff>
      <xdr:row>59</xdr:row>
      <xdr:rowOff>5486</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22013</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35230</xdr:rowOff>
    </xdr:from>
    <xdr:to>
      <xdr:col>107</xdr:col>
      <xdr:colOff>50800</xdr:colOff>
      <xdr:row>59</xdr:row>
      <xdr:rowOff>40792</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19545300" y="10150780"/>
          <a:ext cx="889000" cy="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54648</xdr:rowOff>
    </xdr:from>
    <xdr:to>
      <xdr:col>107</xdr:col>
      <xdr:colOff>101600</xdr:colOff>
      <xdr:row>58</xdr:row>
      <xdr:rowOff>156248</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1325</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40030</xdr:rowOff>
    </xdr:from>
    <xdr:to>
      <xdr:col>102</xdr:col>
      <xdr:colOff>114300</xdr:colOff>
      <xdr:row>59</xdr:row>
      <xdr:rowOff>40792</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656300" y="1015558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66421</xdr:rowOff>
    </xdr:from>
    <xdr:to>
      <xdr:col>102</xdr:col>
      <xdr:colOff>165100</xdr:colOff>
      <xdr:row>58</xdr:row>
      <xdr:rowOff>168021</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1001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13098</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978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108767</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163423</xdr:rowOff>
    </xdr:from>
    <xdr:to>
      <xdr:col>116</xdr:col>
      <xdr:colOff>114300</xdr:colOff>
      <xdr:row>59</xdr:row>
      <xdr:rowOff>93573</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1010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78350</xdr:rowOff>
    </xdr:from>
    <xdr:ext cx="313932" cy="259045"/>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100224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162890</xdr:rowOff>
    </xdr:from>
    <xdr:to>
      <xdr:col>112</xdr:col>
      <xdr:colOff>38100</xdr:colOff>
      <xdr:row>59</xdr:row>
      <xdr:rowOff>93040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1010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84167</xdr:rowOff>
    </xdr:from>
    <xdr:ext cx="313932"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166333" y="101997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155880</xdr:rowOff>
    </xdr:from>
    <xdr:to>
      <xdr:col>107</xdr:col>
      <xdr:colOff>101600</xdr:colOff>
      <xdr:row>59</xdr:row>
      <xdr:rowOff>86030</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1009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77157</xdr:rowOff>
    </xdr:from>
    <xdr:ext cx="378565"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245017" y="10192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161442</xdr:rowOff>
    </xdr:from>
    <xdr:to>
      <xdr:col>102</xdr:col>
      <xdr:colOff>165100</xdr:colOff>
      <xdr:row>59</xdr:row>
      <xdr:rowOff>91592</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1010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82719</xdr:rowOff>
    </xdr:from>
    <xdr:ext cx="313932"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88333" y="101982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160680</xdr:rowOff>
    </xdr:from>
    <xdr:to>
      <xdr:col>98</xdr:col>
      <xdr:colOff>38100</xdr:colOff>
      <xdr:row>59</xdr:row>
      <xdr:rowOff>90830</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101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81957</xdr:rowOff>
    </xdr:from>
    <xdr:ext cx="378565"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467017" y="10197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70891</xdr:rowOff>
    </xdr:from>
    <xdr:to>
      <xdr:col>116</xdr:col>
      <xdr:colOff>62864</xdr:colOff>
      <xdr:row>78</xdr:row>
      <xdr:rowOff>102622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243841"/>
          <a:ext cx="1269" cy="1231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106449</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47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102622</xdr:rowOff>
    </xdr:from>
    <xdr:to>
      <xdr:col>116</xdr:col>
      <xdr:colOff>152400</xdr:colOff>
      <xdr:row>78</xdr:row>
      <xdr:rowOff>102622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47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17568</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201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70891</xdr:rowOff>
    </xdr:from>
    <xdr:to>
      <xdr:col>116</xdr:col>
      <xdr:colOff>152400</xdr:colOff>
      <xdr:row>71</xdr:row>
      <xdr:rowOff>70891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24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118005</xdr:rowOff>
    </xdr:from>
    <xdr:to>
      <xdr:col>116</xdr:col>
      <xdr:colOff>63500</xdr:colOff>
      <xdr:row>77</xdr:row>
      <xdr:rowOff>144957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1323300" y="13319655"/>
          <a:ext cx="838200" cy="2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44591</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903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21715</xdr:rowOff>
    </xdr:from>
    <xdr:to>
      <xdr:col>116</xdr:col>
      <xdr:colOff>114300</xdr:colOff>
      <xdr:row>76</xdr:row>
      <xdr:rowOff>123315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113616</xdr:rowOff>
    </xdr:from>
    <xdr:to>
      <xdr:col>111</xdr:col>
      <xdr:colOff>177800</xdr:colOff>
      <xdr:row>77</xdr:row>
      <xdr:rowOff>118005</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0434300" y="13315266"/>
          <a:ext cx="889000" cy="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5713</xdr:rowOff>
    </xdr:from>
    <xdr:to>
      <xdr:col>112</xdr:col>
      <xdr:colOff>38100</xdr:colOff>
      <xdr:row>76</xdr:row>
      <xdr:rowOff>107313</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123840</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81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113616</xdr:rowOff>
    </xdr:from>
    <xdr:to>
      <xdr:col>107</xdr:col>
      <xdr:colOff>50800</xdr:colOff>
      <xdr:row>77</xdr:row>
      <xdr:rowOff>114416</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3315266"/>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169207</xdr:rowOff>
    </xdr:from>
    <xdr:to>
      <xdr:col>107</xdr:col>
      <xdr:colOff>101600</xdr:colOff>
      <xdr:row>76</xdr:row>
      <xdr:rowOff>99357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115885</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80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73155</xdr:rowOff>
    </xdr:from>
    <xdr:to>
      <xdr:col>102</xdr:col>
      <xdr:colOff>114300</xdr:colOff>
      <xdr:row>77</xdr:row>
      <xdr:rowOff>114416</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8656300" y="13103355"/>
          <a:ext cx="889000" cy="21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102639</xdr:rowOff>
    </xdr:from>
    <xdr:to>
      <xdr:col>102</xdr:col>
      <xdr:colOff>165100</xdr:colOff>
      <xdr:row>76</xdr:row>
      <xdr:rowOff>32789</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49316</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73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83756</xdr:rowOff>
    </xdr:from>
    <xdr:to>
      <xdr:col>98</xdr:col>
      <xdr:colOff>38100</xdr:colOff>
      <xdr:row>76</xdr:row>
      <xdr:rowOff>13906</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30433</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94157</xdr:rowOff>
    </xdr:from>
    <xdr:to>
      <xdr:col>116</xdr:col>
      <xdr:colOff>114300</xdr:colOff>
      <xdr:row>78</xdr:row>
      <xdr:rowOff>24307</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29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72584</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327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67205</xdr:rowOff>
    </xdr:from>
    <xdr:to>
      <xdr:col>112</xdr:col>
      <xdr:colOff>38100</xdr:colOff>
      <xdr:row>77</xdr:row>
      <xdr:rowOff>168805</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26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159932</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336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62816</xdr:rowOff>
    </xdr:from>
    <xdr:to>
      <xdr:col>107</xdr:col>
      <xdr:colOff>101600</xdr:colOff>
      <xdr:row>77</xdr:row>
      <xdr:rowOff>164416</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26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155543</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3357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63616</xdr:rowOff>
    </xdr:from>
    <xdr:to>
      <xdr:col>102</xdr:col>
      <xdr:colOff>165100</xdr:colOff>
      <xdr:row>77</xdr:row>
      <xdr:rowOff>165216</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26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156343</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335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22355</xdr:rowOff>
    </xdr:from>
    <xdr:to>
      <xdr:col>98</xdr:col>
      <xdr:colOff>38100</xdr:colOff>
      <xdr:row>76</xdr:row>
      <xdr:rowOff>123955</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05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115082</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314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364.922</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46,037</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円となっており、類似団体平均と比べて下回っている。</a:t>
          </a:r>
        </a:p>
        <a:p>
          <a:r>
            <a:rPr kumimoji="1" lang="ja-JP" altLang="en-US" sz="1300">
              <a:latin typeface="ＭＳ Ｐゴシック" panose="020B0600070205080204" pitchFamily="50" charset="-128"/>
              <a:ea typeface="ＭＳ Ｐゴシック" panose="020B0600070205080204" pitchFamily="50" charset="-128"/>
            </a:rPr>
            <a:t>扶助費については年々増加しており、類似団体平均に比べ高い状況となっている。これは、中学校</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年生までの医療費無料化、待機児童の対策による保育サービスの増などが考えられる。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熊本県合志市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62,215
61,908
53.19
24,025,630
22,703,595
1,140,173
12,340,050
19,551,547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99466</xdr:rowOff>
    </xdr:from>
    <xdr:to>
      <xdr:col>24</xdr:col>
      <xdr:colOff>62865</xdr:colOff>
      <xdr:row>38</xdr:row>
      <xdr:rowOff>52832</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14416"/>
          <a:ext cx="1270" cy="11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56659</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52832</xdr:rowOff>
    </xdr:from>
    <xdr:to>
      <xdr:col>24</xdr:col>
      <xdr:colOff>152400</xdr:colOff>
      <xdr:row>38</xdr:row>
      <xdr:rowOff>52832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6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46143</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18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99466</xdr:rowOff>
    </xdr:from>
    <xdr:to>
      <xdr:col>24</xdr:col>
      <xdr:colOff>152400</xdr:colOff>
      <xdr:row>31</xdr:row>
      <xdr:rowOff>99466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1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145186</xdr:rowOff>
    </xdr:from>
    <xdr:to>
      <xdr:col>24</xdr:col>
      <xdr:colOff>63500</xdr:colOff>
      <xdr:row>35</xdr:row>
      <xdr:rowOff>164389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145936"/>
          <a:ext cx="838200" cy="1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23995</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53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1118</xdr:rowOff>
    </xdr:from>
    <xdr:to>
      <xdr:col>24</xdr:col>
      <xdr:colOff>114300</xdr:colOff>
      <xdr:row>35</xdr:row>
      <xdr:rowOff>102718</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103124</xdr:rowOff>
    </xdr:from>
    <xdr:to>
      <xdr:col>19</xdr:col>
      <xdr:colOff>177800</xdr:colOff>
      <xdr:row>35</xdr:row>
      <xdr:rowOff>145186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103874"/>
          <a:ext cx="889000" cy="4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166167</xdr:rowOff>
    </xdr:from>
    <xdr:to>
      <xdr:col>20</xdr:col>
      <xdr:colOff>38100</xdr:colOff>
      <xdr:row>35</xdr:row>
      <xdr:rowOff>96317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112844</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20828</xdr:rowOff>
    </xdr:from>
    <xdr:to>
      <xdr:col>15</xdr:col>
      <xdr:colOff>50800</xdr:colOff>
      <xdr:row>35</xdr:row>
      <xdr:rowOff>103124</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02157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157480</xdr:rowOff>
    </xdr:from>
    <xdr:to>
      <xdr:col>15</xdr:col>
      <xdr:colOff>101600</xdr:colOff>
      <xdr:row>35</xdr:row>
      <xdr:rowOff>87630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104157</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20828</xdr:rowOff>
    </xdr:from>
    <xdr:to>
      <xdr:col>10</xdr:col>
      <xdr:colOff>114300</xdr:colOff>
      <xdr:row>35</xdr:row>
      <xdr:rowOff>148844</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02157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18491</xdr:rowOff>
    </xdr:from>
    <xdr:to>
      <xdr:col>10</xdr:col>
      <xdr:colOff>165100</xdr:colOff>
      <xdr:row>34</xdr:row>
      <xdr:rowOff>120091</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136618</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6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23520</xdr:rowOff>
    </xdr:from>
    <xdr:to>
      <xdr:col>6</xdr:col>
      <xdr:colOff>38100</xdr:colOff>
      <xdr:row>34</xdr:row>
      <xdr:rowOff>125120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141647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113589</xdr:rowOff>
    </xdr:from>
    <xdr:to>
      <xdr:col>24</xdr:col>
      <xdr:colOff>114300</xdr:colOff>
      <xdr:row>36</xdr:row>
      <xdr:rowOff>43739</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11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92016</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09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94386</xdr:rowOff>
    </xdr:from>
    <xdr:to>
      <xdr:col>20</xdr:col>
      <xdr:colOff>38100</xdr:colOff>
      <xdr:row>36</xdr:row>
      <xdr:rowOff>24536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09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15663</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18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52324</xdr:rowOff>
    </xdr:from>
    <xdr:to>
      <xdr:col>15</xdr:col>
      <xdr:colOff>101600</xdr:colOff>
      <xdr:row>35</xdr:row>
      <xdr:rowOff>153924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05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145051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14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141478</xdr:rowOff>
    </xdr:from>
    <xdr:to>
      <xdr:col>10</xdr:col>
      <xdr:colOff>165100</xdr:colOff>
      <xdr:row>35</xdr:row>
      <xdr:rowOff>71628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97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62755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06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98044</xdr:rowOff>
    </xdr:from>
    <xdr:to>
      <xdr:col>6</xdr:col>
      <xdr:colOff>38100</xdr:colOff>
      <xdr:row>36</xdr:row>
      <xdr:rowOff>28194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09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19321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191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126180</xdr:rowOff>
    </xdr:from>
    <xdr:to>
      <xdr:col>24</xdr:col>
      <xdr:colOff>62865</xdr:colOff>
      <xdr:row>58</xdr:row>
      <xdr:rowOff>145154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698680"/>
          <a:ext cx="1270" cy="1390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148981</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9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145154</xdr:rowOff>
    </xdr:from>
    <xdr:to>
      <xdr:col>24</xdr:col>
      <xdr:colOff>152400</xdr:colOff>
      <xdr:row>58</xdr:row>
      <xdr:rowOff>145154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89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72857</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473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112,828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126180</xdr:rowOff>
    </xdr:from>
    <xdr:to>
      <xdr:col>24</xdr:col>
      <xdr:colOff>152400</xdr:colOff>
      <xdr:row>50</xdr:row>
      <xdr:rowOff>126180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698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66385</xdr:rowOff>
    </xdr:from>
    <xdr:to>
      <xdr:col>24</xdr:col>
      <xdr:colOff>63500</xdr:colOff>
      <xdr:row>56</xdr:row>
      <xdr:rowOff>150313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667585"/>
          <a:ext cx="838200" cy="8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104328</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705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125901</xdr:rowOff>
    </xdr:from>
    <xdr:to>
      <xdr:col>24</xdr:col>
      <xdr:colOff>114300</xdr:colOff>
      <xdr:row>57</xdr:row>
      <xdr:rowOff>56051</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72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150313</xdr:rowOff>
    </xdr:from>
    <xdr:to>
      <xdr:col>19</xdr:col>
      <xdr:colOff>177800</xdr:colOff>
      <xdr:row>58</xdr:row>
      <xdr:rowOff>15194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751513"/>
          <a:ext cx="889000" cy="20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94239</xdr:rowOff>
    </xdr:from>
    <xdr:to>
      <xdr:col>20</xdr:col>
      <xdr:colOff>38100</xdr:colOff>
      <xdr:row>57</xdr:row>
      <xdr:rowOff>24389</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69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40916</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47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15194</xdr:rowOff>
    </xdr:from>
    <xdr:to>
      <xdr:col>15</xdr:col>
      <xdr:colOff>50800</xdr:colOff>
      <xdr:row>58</xdr:row>
      <xdr:rowOff>34756</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959294"/>
          <a:ext cx="889000" cy="1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110895</xdr:rowOff>
    </xdr:from>
    <xdr:to>
      <xdr:col>15</xdr:col>
      <xdr:colOff>101600</xdr:colOff>
      <xdr:row>57</xdr:row>
      <xdr:rowOff>41045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71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57572</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48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13595</xdr:rowOff>
    </xdr:from>
    <xdr:to>
      <xdr:col>10</xdr:col>
      <xdr:colOff>114300</xdr:colOff>
      <xdr:row>58</xdr:row>
      <xdr:rowOff>34756</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786245"/>
          <a:ext cx="889000" cy="19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29873</xdr:rowOff>
    </xdr:from>
    <xdr:to>
      <xdr:col>10</xdr:col>
      <xdr:colOff>165100</xdr:colOff>
      <xdr:row>56</xdr:row>
      <xdr:rowOff>131473</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63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148000</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40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85503</xdr:rowOff>
    </xdr:from>
    <xdr:to>
      <xdr:col>6</xdr:col>
      <xdr:colOff>38100</xdr:colOff>
      <xdr:row>56</xdr:row>
      <xdr:rowOff>15653</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51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32180</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29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15585</xdr:rowOff>
    </xdr:from>
    <xdr:to>
      <xdr:col>24</xdr:col>
      <xdr:colOff>114300</xdr:colOff>
      <xdr:row>56</xdr:row>
      <xdr:rowOff>117185</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61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38462</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468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99513</xdr:rowOff>
    </xdr:from>
    <xdr:to>
      <xdr:col>20</xdr:col>
      <xdr:colOff>38100</xdr:colOff>
      <xdr:row>57</xdr:row>
      <xdr:rowOff>29663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7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20790</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9793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135844</xdr:rowOff>
    </xdr:from>
    <xdr:to>
      <xdr:col>15</xdr:col>
      <xdr:colOff>101600</xdr:colOff>
      <xdr:row>58</xdr:row>
      <xdr:rowOff>65994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90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57121</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1000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155406</xdr:rowOff>
    </xdr:from>
    <xdr:to>
      <xdr:col>10</xdr:col>
      <xdr:colOff>165100</xdr:colOff>
      <xdr:row>58</xdr:row>
      <xdr:rowOff>85556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92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76683</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1002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134245</xdr:rowOff>
    </xdr:from>
    <xdr:to>
      <xdr:col>6</xdr:col>
      <xdr:colOff>38100</xdr:colOff>
      <xdr:row>57</xdr:row>
      <xdr:rowOff>64395</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73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55522</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82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96157</xdr:rowOff>
    </xdr:from>
    <xdr:to>
      <xdr:col>24</xdr:col>
      <xdr:colOff>62865</xdr:colOff>
      <xdr:row>79</xdr:row>
      <xdr:rowOff>2942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097657"/>
          <a:ext cx="1270" cy="1449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6769</xdr:rowOff>
    </xdr:from>
    <xdr:ext cx="534377"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55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2942</xdr:rowOff>
    </xdr:from>
    <xdr:to>
      <xdr:col>24</xdr:col>
      <xdr:colOff>152400</xdr:colOff>
      <xdr:row>79</xdr:row>
      <xdr:rowOff>2942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54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42834</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872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232,000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96157</xdr:rowOff>
    </xdr:from>
    <xdr:to>
      <xdr:col>24</xdr:col>
      <xdr:colOff>152400</xdr:colOff>
      <xdr:row>70</xdr:row>
      <xdr:rowOff>96157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09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3727</xdr:rowOff>
    </xdr:from>
    <xdr:to>
      <xdr:col>24</xdr:col>
      <xdr:colOff>63500</xdr:colOff>
      <xdr:row>74</xdr:row>
      <xdr:rowOff>126670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3797300" y="12691027"/>
          <a:ext cx="838200" cy="122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88685</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9474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110258</xdr:rowOff>
    </xdr:from>
    <xdr:to>
      <xdr:col>24</xdr:col>
      <xdr:colOff>114300</xdr:colOff>
      <xdr:row>76</xdr:row>
      <xdr:rowOff>40407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3727</xdr:rowOff>
    </xdr:from>
    <xdr:to>
      <xdr:col>19</xdr:col>
      <xdr:colOff>177800</xdr:colOff>
      <xdr:row>74</xdr:row>
      <xdr:rowOff>146961</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2691027"/>
          <a:ext cx="889000" cy="143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114840</xdr:rowOff>
    </xdr:from>
    <xdr:to>
      <xdr:col>20</xdr:col>
      <xdr:colOff>38100</xdr:colOff>
      <xdr:row>76</xdr:row>
      <xdr:rowOff>44990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36118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306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146961</xdr:rowOff>
    </xdr:from>
    <xdr:to>
      <xdr:col>15</xdr:col>
      <xdr:colOff>50800</xdr:colOff>
      <xdr:row>75</xdr:row>
      <xdr:rowOff>155550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2834261"/>
          <a:ext cx="889000" cy="18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149163</xdr:rowOff>
    </xdr:from>
    <xdr:to>
      <xdr:col>15</xdr:col>
      <xdr:colOff>101600</xdr:colOff>
      <xdr:row>76</xdr:row>
      <xdr:rowOff>79313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70440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310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155550</xdr:rowOff>
    </xdr:from>
    <xdr:to>
      <xdr:col>10</xdr:col>
      <xdr:colOff>114300</xdr:colOff>
      <xdr:row>76</xdr:row>
      <xdr:rowOff>63522</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3014300"/>
          <a:ext cx="889000" cy="79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6429</xdr:rowOff>
    </xdr:from>
    <xdr:to>
      <xdr:col>10</xdr:col>
      <xdr:colOff>165100</xdr:colOff>
      <xdr:row>76</xdr:row>
      <xdr:rowOff>108029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0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99156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3129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143633</xdr:rowOff>
    </xdr:from>
    <xdr:to>
      <xdr:col>6</xdr:col>
      <xdr:colOff>38100</xdr:colOff>
      <xdr:row>76</xdr:row>
      <xdr:rowOff>73783</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002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90310</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2777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75870</xdr:rowOff>
    </xdr:from>
    <xdr:to>
      <xdr:col>24</xdr:col>
      <xdr:colOff>114300</xdr:colOff>
      <xdr:row>75</xdr:row>
      <xdr:rowOff>6020</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276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98747</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614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124377</xdr:rowOff>
    </xdr:from>
    <xdr:to>
      <xdr:col>20</xdr:col>
      <xdr:colOff>38100</xdr:colOff>
      <xdr:row>74</xdr:row>
      <xdr:rowOff>54527</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264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71054</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2415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96161</xdr:rowOff>
    </xdr:from>
    <xdr:to>
      <xdr:col>15</xdr:col>
      <xdr:colOff>101600</xdr:colOff>
      <xdr:row>75</xdr:row>
      <xdr:rowOff>26311</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278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42838</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255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104749</xdr:rowOff>
    </xdr:from>
    <xdr:to>
      <xdr:col>10</xdr:col>
      <xdr:colOff>165100</xdr:colOff>
      <xdr:row>76</xdr:row>
      <xdr:rowOff>34900</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296349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51426</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273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12722</xdr:rowOff>
    </xdr:from>
    <xdr:to>
      <xdr:col>6</xdr:col>
      <xdr:colOff>38100</xdr:colOff>
      <xdr:row>76</xdr:row>
      <xdr:rowOff>114322</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04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105449</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313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166545</xdr:rowOff>
    </xdr:from>
    <xdr:to>
      <xdr:col>24</xdr:col>
      <xdr:colOff>62865</xdr:colOff>
      <xdr:row>99</xdr:row>
      <xdr:rowOff>125575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597045"/>
          <a:ext cx="1270" cy="15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129402</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71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125575</xdr:rowOff>
    </xdr:from>
    <xdr:to>
      <xdr:col>24</xdr:col>
      <xdr:colOff>152400</xdr:colOff>
      <xdr:row>99</xdr:row>
      <xdr:rowOff>125575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709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113222</xdr:rowOff>
    </xdr:from>
    <xdr:ext cx="599010"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372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166545</xdr:rowOff>
    </xdr:from>
    <xdr:to>
      <xdr:col>24</xdr:col>
      <xdr:colOff>152400</xdr:colOff>
      <xdr:row>90</xdr:row>
      <xdr:rowOff>166545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59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14394</xdr:rowOff>
    </xdr:from>
    <xdr:to>
      <xdr:col>24</xdr:col>
      <xdr:colOff>63500</xdr:colOff>
      <xdr:row>99</xdr:row>
      <xdr:rowOff>63805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3797300" y="16816494"/>
          <a:ext cx="838200" cy="22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57469</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688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34592</xdr:rowOff>
    </xdr:from>
    <xdr:to>
      <xdr:col>24</xdr:col>
      <xdr:colOff>114300</xdr:colOff>
      <xdr:row>98</xdr:row>
      <xdr:rowOff>136192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137153</xdr:rowOff>
    </xdr:from>
    <xdr:to>
      <xdr:col>19</xdr:col>
      <xdr:colOff>177800</xdr:colOff>
      <xdr:row>98</xdr:row>
      <xdr:rowOff>14394</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908300" y="16767803"/>
          <a:ext cx="889000" cy="48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1265</xdr:rowOff>
    </xdr:from>
    <xdr:to>
      <xdr:col>20</xdr:col>
      <xdr:colOff>38100</xdr:colOff>
      <xdr:row>98</xdr:row>
      <xdr:rowOff>102865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93992</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89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137153</xdr:rowOff>
    </xdr:from>
    <xdr:to>
      <xdr:col>15</xdr:col>
      <xdr:colOff>50800</xdr:colOff>
      <xdr:row>99</xdr:row>
      <xdr:rowOff>104234</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2019300" y="16767803"/>
          <a:ext cx="889000" cy="309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170968</xdr:rowOff>
    </xdr:from>
    <xdr:to>
      <xdr:col>15</xdr:col>
      <xdr:colOff>101600</xdr:colOff>
      <xdr:row>98</xdr:row>
      <xdr:rowOff>101118</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92245</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89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104234</xdr:rowOff>
    </xdr:from>
    <xdr:to>
      <xdr:col>10</xdr:col>
      <xdr:colOff>114300</xdr:colOff>
      <xdr:row>99</xdr:row>
      <xdr:rowOff>104904</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flipV="1">
          <a:off x="1130300" y="17077784"/>
          <a:ext cx="889000" cy="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31228</xdr:rowOff>
    </xdr:from>
    <xdr:to>
      <xdr:col>10</xdr:col>
      <xdr:colOff>165100</xdr:colOff>
      <xdr:row>98</xdr:row>
      <xdr:rowOff>132828</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83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149355</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60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117425</xdr:rowOff>
    </xdr:from>
    <xdr:to>
      <xdr:col>6</xdr:col>
      <xdr:colOff>38100</xdr:colOff>
      <xdr:row>98</xdr:row>
      <xdr:rowOff>47575</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74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64102</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52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13005</xdr:rowOff>
    </xdr:from>
    <xdr:to>
      <xdr:col>24</xdr:col>
      <xdr:colOff>114300</xdr:colOff>
      <xdr:row>99</xdr:row>
      <xdr:rowOff>114605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98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99382</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901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135044</xdr:rowOff>
    </xdr:from>
    <xdr:to>
      <xdr:col>20</xdr:col>
      <xdr:colOff>38100</xdr:colOff>
      <xdr:row>98</xdr:row>
      <xdr:rowOff>65194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76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81721</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654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86353</xdr:rowOff>
    </xdr:from>
    <xdr:to>
      <xdr:col>15</xdr:col>
      <xdr:colOff>101600</xdr:colOff>
      <xdr:row>98</xdr:row>
      <xdr:rowOff>16503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71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33030</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6492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53434</xdr:rowOff>
    </xdr:from>
    <xdr:to>
      <xdr:col>10</xdr:col>
      <xdr:colOff>165100</xdr:colOff>
      <xdr:row>99</xdr:row>
      <xdr:rowOff>155034</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702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146161</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711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54104</xdr:rowOff>
    </xdr:from>
    <xdr:to>
      <xdr:col>6</xdr:col>
      <xdr:colOff>38100</xdr:colOff>
      <xdr:row>99</xdr:row>
      <xdr:rowOff>155704</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702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146831</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712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a:extLst>
            <a:ext uri="{FF2B5EF4-FFF2-40B4-BE49-F238E27FC236}">
              <a16:creationId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17399</xdr:rowOff>
    </xdr:from>
    <xdr:to>
      <xdr:col>54</xdr:col>
      <xdr:colOff>189865</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10475595" y="5332349"/>
          <a:ext cx="1270" cy="139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2" name="労働費最小値テキスト">
          <a:extLst>
            <a:ext uri="{FF2B5EF4-FFF2-40B4-BE49-F238E27FC236}">
              <a16:creationId xmlns:a16="http://schemas.microsoft.com/office/drawing/2014/main" id="{00000000-0008-0000-0700-000024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135526</xdr:rowOff>
    </xdr:from>
    <xdr:ext cx="469744" cy="259045"/>
    <xdr:sp macro="" textlink="">
      <xdr:nvSpPr>
        <xdr:cNvPr id="294" name="労働費最大値テキスト">
          <a:extLst>
            <a:ext uri="{FF2B5EF4-FFF2-40B4-BE49-F238E27FC236}">
              <a16:creationId xmlns:a16="http://schemas.microsoft.com/office/drawing/2014/main" id="{00000000-0008-0000-0700-000026010000}"/>
            </a:ext>
          </a:extLst>
        </xdr:cNvPr>
        <xdr:cNvSpPr txBox="1"/>
      </xdr:nvSpPr>
      <xdr:spPr>
        <a:xfrm>
          <a:off x="10528300" y="5107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17399</xdr:rowOff>
    </xdr:from>
    <xdr:to>
      <xdr:col>55</xdr:col>
      <xdr:colOff>88900</xdr:colOff>
      <xdr:row>31</xdr:row>
      <xdr:rowOff>17399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5332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119778</xdr:rowOff>
    </xdr:from>
    <xdr:ext cx="378565" cy="259045"/>
    <xdr:sp macro="" textlink="">
      <xdr:nvSpPr>
        <xdr:cNvPr id="297" name="労働費平均値テキスト">
          <a:extLst>
            <a:ext uri="{FF2B5EF4-FFF2-40B4-BE49-F238E27FC236}">
              <a16:creationId xmlns:a16="http://schemas.microsoft.com/office/drawing/2014/main" id="{00000000-0008-0000-0700-000029010000}"/>
            </a:ext>
          </a:extLst>
        </xdr:cNvPr>
        <xdr:cNvSpPr txBox="1"/>
      </xdr:nvSpPr>
      <xdr:spPr>
        <a:xfrm>
          <a:off x="10528300" y="62919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96901</xdr:rowOff>
    </xdr:from>
    <xdr:to>
      <xdr:col>55</xdr:col>
      <xdr:colOff>50800</xdr:colOff>
      <xdr:row>38</xdr:row>
      <xdr:rowOff>27051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104267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43688</xdr:rowOff>
    </xdr:from>
    <xdr:to>
      <xdr:col>50</xdr:col>
      <xdr:colOff>114300</xdr:colOff>
      <xdr:row>39</xdr:row>
      <xdr:rowOff>44450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8750300" y="673023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58801</xdr:rowOff>
    </xdr:from>
    <xdr:to>
      <xdr:col>50</xdr:col>
      <xdr:colOff>165100</xdr:colOff>
      <xdr:row>37</xdr:row>
      <xdr:rowOff>160401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9588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5478</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50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38354</xdr:rowOff>
    </xdr:from>
    <xdr:to>
      <xdr:col>45</xdr:col>
      <xdr:colOff>177800</xdr:colOff>
      <xdr:row>39</xdr:row>
      <xdr:rowOff>43688</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7861300" y="6724904"/>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72517</xdr:rowOff>
    </xdr:from>
    <xdr:to>
      <xdr:col>46</xdr:col>
      <xdr:colOff>38100</xdr:colOff>
      <xdr:row>38</xdr:row>
      <xdr:rowOff>2667</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8699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19194</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61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38354</xdr:rowOff>
    </xdr:from>
    <xdr:to>
      <xdr:col>41</xdr:col>
      <xdr:colOff>50800</xdr:colOff>
      <xdr:row>39</xdr:row>
      <xdr:rowOff>39497</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flipV="1">
          <a:off x="6972300" y="6724904"/>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67945</xdr:rowOff>
    </xdr:from>
    <xdr:to>
      <xdr:col>41</xdr:col>
      <xdr:colOff>101600</xdr:colOff>
      <xdr:row>37</xdr:row>
      <xdr:rowOff>169545</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7810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14622</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2017" y="6186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36322</xdr:rowOff>
    </xdr:from>
    <xdr:to>
      <xdr:col>36</xdr:col>
      <xdr:colOff>165100</xdr:colOff>
      <xdr:row>36</xdr:row>
      <xdr:rowOff>137922</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6921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154449</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37428"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6" name="労働費該当値テキスト">
          <a:extLst>
            <a:ext uri="{FF2B5EF4-FFF2-40B4-BE49-F238E27FC236}">
              <a16:creationId xmlns:a16="http://schemas.microsoft.com/office/drawing/2014/main" id="{00000000-0008-0000-0700-00003C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164338</xdr:rowOff>
    </xdr:from>
    <xdr:to>
      <xdr:col>46</xdr:col>
      <xdr:colOff>38100</xdr:colOff>
      <xdr:row>39</xdr:row>
      <xdr:rowOff>94488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86995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85615</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625650" y="67721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159004</xdr:rowOff>
    </xdr:from>
    <xdr:to>
      <xdr:col>41</xdr:col>
      <xdr:colOff>101600</xdr:colOff>
      <xdr:row>39</xdr:row>
      <xdr:rowOff>89154</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7810500" y="667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80281</xdr:rowOff>
    </xdr:from>
    <xdr:ext cx="313932"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7704333" y="6766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160147</xdr:rowOff>
    </xdr:from>
    <xdr:to>
      <xdr:col>36</xdr:col>
      <xdr:colOff>165100</xdr:colOff>
      <xdr:row>39</xdr:row>
      <xdr:rowOff>90297</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6921500" y="667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81424</xdr:rowOff>
    </xdr:from>
    <xdr:ext cx="313932"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815333" y="67679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139795</xdr:rowOff>
    </xdr:from>
    <xdr:to>
      <xdr:col>54</xdr:col>
      <xdr:colOff>189865</xdr:colOff>
      <xdr:row>59</xdr:row>
      <xdr:rowOff>38144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540845"/>
          <a:ext cx="1270" cy="1612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41971</xdr:rowOff>
    </xdr:from>
    <xdr:ext cx="378565"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157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38144</xdr:rowOff>
    </xdr:from>
    <xdr:to>
      <xdr:col>55</xdr:col>
      <xdr:colOff>88900</xdr:colOff>
      <xdr:row>59</xdr:row>
      <xdr:rowOff>38144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153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86472</xdr:rowOff>
    </xdr:from>
    <xdr:ext cx="534377"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31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84,995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139795</xdr:rowOff>
    </xdr:from>
    <xdr:to>
      <xdr:col>55</xdr:col>
      <xdr:colOff>88900</xdr:colOff>
      <xdr:row>49</xdr:row>
      <xdr:rowOff>139795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540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139300</xdr:rowOff>
    </xdr:from>
    <xdr:to>
      <xdr:col>55</xdr:col>
      <xdr:colOff>0</xdr:colOff>
      <xdr:row>57</xdr:row>
      <xdr:rowOff>166542</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9639300" y="9911950"/>
          <a:ext cx="838200" cy="2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30637</xdr:rowOff>
    </xdr:from>
    <xdr:ext cx="469744"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974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52210</xdr:rowOff>
    </xdr:from>
    <xdr:to>
      <xdr:col>55</xdr:col>
      <xdr:colOff>50800</xdr:colOff>
      <xdr:row>58</xdr:row>
      <xdr:rowOff>153810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139300</xdr:rowOff>
    </xdr:from>
    <xdr:to>
      <xdr:col>50</xdr:col>
      <xdr:colOff>114300</xdr:colOff>
      <xdr:row>58</xdr:row>
      <xdr:rowOff>15075</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8750300" y="9911950"/>
          <a:ext cx="889000" cy="47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55125</xdr:rowOff>
    </xdr:from>
    <xdr:to>
      <xdr:col>50</xdr:col>
      <xdr:colOff>165100</xdr:colOff>
      <xdr:row>58</xdr:row>
      <xdr:rowOff>156725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147852</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04428" y="1009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15075</xdr:rowOff>
    </xdr:from>
    <xdr:to>
      <xdr:col>45</xdr:col>
      <xdr:colOff>177800</xdr:colOff>
      <xdr:row>58</xdr:row>
      <xdr:rowOff>99257</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7861300" y="9959175"/>
          <a:ext cx="889000" cy="84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55029</xdr:rowOff>
    </xdr:from>
    <xdr:to>
      <xdr:col>46</xdr:col>
      <xdr:colOff>38100</xdr:colOff>
      <xdr:row>58</xdr:row>
      <xdr:rowOff>156629</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147756</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15428" y="10091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74092</xdr:rowOff>
    </xdr:from>
    <xdr:to>
      <xdr:col>41</xdr:col>
      <xdr:colOff>50800</xdr:colOff>
      <xdr:row>58</xdr:row>
      <xdr:rowOff>99257</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a:off x="6972300" y="10018192"/>
          <a:ext cx="889000" cy="25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47219</xdr:rowOff>
    </xdr:from>
    <xdr:to>
      <xdr:col>41</xdr:col>
      <xdr:colOff>101600</xdr:colOff>
      <xdr:row>58</xdr:row>
      <xdr:rowOff>148819</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999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165346</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26428" y="976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63906</xdr:rowOff>
    </xdr:from>
    <xdr:to>
      <xdr:col>36</xdr:col>
      <xdr:colOff>165100</xdr:colOff>
      <xdr:row>57</xdr:row>
      <xdr:rowOff>165506</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10583</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05111" y="961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115742</xdr:rowOff>
    </xdr:from>
    <xdr:to>
      <xdr:col>55</xdr:col>
      <xdr:colOff>50800</xdr:colOff>
      <xdr:row>58</xdr:row>
      <xdr:rowOff>45892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426700" y="988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138619</xdr:rowOff>
    </xdr:from>
    <xdr:ext cx="534377"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973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88500</xdr:rowOff>
    </xdr:from>
    <xdr:to>
      <xdr:col>50</xdr:col>
      <xdr:colOff>165100</xdr:colOff>
      <xdr:row>58</xdr:row>
      <xdr:rowOff>18650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588500" y="986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35177</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372111" y="963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135725</xdr:rowOff>
    </xdr:from>
    <xdr:to>
      <xdr:col>46</xdr:col>
      <xdr:colOff>38100</xdr:colOff>
      <xdr:row>58</xdr:row>
      <xdr:rowOff>65875</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99500" y="990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82402</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483111" y="9683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48457</xdr:rowOff>
    </xdr:from>
    <xdr:to>
      <xdr:col>41</xdr:col>
      <xdr:colOff>101600</xdr:colOff>
      <xdr:row>58</xdr:row>
      <xdr:rowOff>150057</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10500" y="999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141184</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626428" y="1008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23292</xdr:rowOff>
    </xdr:from>
    <xdr:to>
      <xdr:col>36</xdr:col>
      <xdr:colOff>165100</xdr:colOff>
      <xdr:row>58</xdr:row>
      <xdr:rowOff>124892</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921500" y="996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116019</xdr:rowOff>
    </xdr:from>
    <xdr:ext cx="469744"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37428" y="10060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13284</xdr:rowOff>
    </xdr:from>
    <xdr:to>
      <xdr:col>54</xdr:col>
      <xdr:colOff>189865</xdr:colOff>
      <xdr:row>78</xdr:row>
      <xdr:rowOff>111857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014784"/>
          <a:ext cx="1270" cy="1470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115684</xdr:rowOff>
    </xdr:from>
    <xdr:ext cx="378565"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488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111857</xdr:rowOff>
    </xdr:from>
    <xdr:to>
      <xdr:col>55</xdr:col>
      <xdr:colOff>88900</xdr:colOff>
      <xdr:row>78</xdr:row>
      <xdr:rowOff>111857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48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131411</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179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13284</xdr:rowOff>
    </xdr:from>
    <xdr:to>
      <xdr:col>55</xdr:col>
      <xdr:colOff>88900</xdr:colOff>
      <xdr:row>70</xdr:row>
      <xdr:rowOff>13284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01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157166</xdr:rowOff>
    </xdr:from>
    <xdr:to>
      <xdr:col>55</xdr:col>
      <xdr:colOff>0</xdr:colOff>
      <xdr:row>78</xdr:row>
      <xdr:rowOff>34865</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3187366"/>
          <a:ext cx="838200" cy="220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128364</xdr:rowOff>
    </xdr:from>
    <xdr:ext cx="469744"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158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149937</xdr:rowOff>
    </xdr:from>
    <xdr:to>
      <xdr:col>55</xdr:col>
      <xdr:colOff>50800</xdr:colOff>
      <xdr:row>77</xdr:row>
      <xdr:rowOff>80087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1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34865</xdr:rowOff>
    </xdr:from>
    <xdr:to>
      <xdr:col>50</xdr:col>
      <xdr:colOff>114300</xdr:colOff>
      <xdr:row>78</xdr:row>
      <xdr:rowOff>52924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3407965"/>
          <a:ext cx="889000" cy="1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150713</xdr:rowOff>
    </xdr:from>
    <xdr:to>
      <xdr:col>50</xdr:col>
      <xdr:colOff>165100</xdr:colOff>
      <xdr:row>77</xdr:row>
      <xdr:rowOff>80863</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1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97390</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04428" y="12956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123058</xdr:rowOff>
    </xdr:from>
    <xdr:to>
      <xdr:col>45</xdr:col>
      <xdr:colOff>177800</xdr:colOff>
      <xdr:row>78</xdr:row>
      <xdr:rowOff>52924</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7861300" y="13324708"/>
          <a:ext cx="889000" cy="10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146735</xdr:rowOff>
    </xdr:from>
    <xdr:to>
      <xdr:col>46</xdr:col>
      <xdr:colOff>38100</xdr:colOff>
      <xdr:row>77</xdr:row>
      <xdr:rowOff>76885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17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93413</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15428" y="1295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34224</xdr:rowOff>
    </xdr:from>
    <xdr:to>
      <xdr:col>41</xdr:col>
      <xdr:colOff>50800</xdr:colOff>
      <xdr:row>77</xdr:row>
      <xdr:rowOff>123058</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6972300" y="13064424"/>
          <a:ext cx="889000" cy="260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147833</xdr:rowOff>
    </xdr:from>
    <xdr:to>
      <xdr:col>41</xdr:col>
      <xdr:colOff>101600</xdr:colOff>
      <xdr:row>77</xdr:row>
      <xdr:rowOff>77983</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17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94510</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26428" y="12953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18811</xdr:rowOff>
    </xdr:from>
    <xdr:to>
      <xdr:col>36</xdr:col>
      <xdr:colOff>165100</xdr:colOff>
      <xdr:row>76</xdr:row>
      <xdr:rowOff>120411</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04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111538</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37428" y="13141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106366</xdr:rowOff>
    </xdr:from>
    <xdr:to>
      <xdr:col>55</xdr:col>
      <xdr:colOff>50800</xdr:colOff>
      <xdr:row>77</xdr:row>
      <xdr:rowOff>36516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13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129243</xdr:rowOff>
    </xdr:from>
    <xdr:ext cx="469744"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298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155515</xdr:rowOff>
    </xdr:from>
    <xdr:to>
      <xdr:col>50</xdr:col>
      <xdr:colOff>165100</xdr:colOff>
      <xdr:row>78</xdr:row>
      <xdr:rowOff>85665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35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76792</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404428" y="13449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2124</xdr:rowOff>
    </xdr:from>
    <xdr:to>
      <xdr:col>46</xdr:col>
      <xdr:colOff>38100</xdr:colOff>
      <xdr:row>78</xdr:row>
      <xdr:rowOff>103724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37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94851</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515428" y="1346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72258</xdr:rowOff>
    </xdr:from>
    <xdr:to>
      <xdr:col>41</xdr:col>
      <xdr:colOff>101600</xdr:colOff>
      <xdr:row>78</xdr:row>
      <xdr:rowOff>2408</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27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164985</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626428" y="13366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154874</xdr:rowOff>
    </xdr:from>
    <xdr:to>
      <xdr:col>36</xdr:col>
      <xdr:colOff>165100</xdr:colOff>
      <xdr:row>76</xdr:row>
      <xdr:rowOff>85024</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01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101551</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37428" y="12788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46056</xdr:rowOff>
    </xdr:from>
    <xdr:to>
      <xdr:col>54</xdr:col>
      <xdr:colOff>189865</xdr:colOff>
      <xdr:row>98</xdr:row>
      <xdr:rowOff>83418</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819456"/>
          <a:ext cx="1270" cy="1066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87245</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8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83418</xdr:rowOff>
    </xdr:from>
    <xdr:to>
      <xdr:col>55</xdr:col>
      <xdr:colOff>88900</xdr:colOff>
      <xdr:row>98</xdr:row>
      <xdr:rowOff>83418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8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164183</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59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245,482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46056</xdr:rowOff>
    </xdr:from>
    <xdr:to>
      <xdr:col>55</xdr:col>
      <xdr:colOff>88900</xdr:colOff>
      <xdr:row>92</xdr:row>
      <xdr:rowOff>46056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81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14043</xdr:rowOff>
    </xdr:from>
    <xdr:to>
      <xdr:col>55</xdr:col>
      <xdr:colOff>0</xdr:colOff>
      <xdr:row>98</xdr:row>
      <xdr:rowOff>19524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816143"/>
          <a:ext cx="838200" cy="5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109921</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569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87044</xdr:rowOff>
    </xdr:from>
    <xdr:to>
      <xdr:col>55</xdr:col>
      <xdr:colOff>50800</xdr:colOff>
      <xdr:row>98</xdr:row>
      <xdr:rowOff>17194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717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9485</xdr:rowOff>
    </xdr:from>
    <xdr:to>
      <xdr:col>50</xdr:col>
      <xdr:colOff>114300</xdr:colOff>
      <xdr:row>98</xdr:row>
      <xdr:rowOff>19524</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811585"/>
          <a:ext cx="889000" cy="1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79949</xdr:rowOff>
    </xdr:from>
    <xdr:to>
      <xdr:col>50</xdr:col>
      <xdr:colOff>165100</xdr:colOff>
      <xdr:row>98</xdr:row>
      <xdr:rowOff>10099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26626</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48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9485</xdr:rowOff>
    </xdr:from>
    <xdr:to>
      <xdr:col>45</xdr:col>
      <xdr:colOff>177800</xdr:colOff>
      <xdr:row>98</xdr:row>
      <xdr:rowOff>34018</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811585"/>
          <a:ext cx="889000" cy="2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85375</xdr:rowOff>
    </xdr:from>
    <xdr:to>
      <xdr:col>46</xdr:col>
      <xdr:colOff>38100</xdr:colOff>
      <xdr:row>98</xdr:row>
      <xdr:rowOff>15525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32052</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49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31572</xdr:rowOff>
    </xdr:from>
    <xdr:to>
      <xdr:col>41</xdr:col>
      <xdr:colOff>50800</xdr:colOff>
      <xdr:row>98</xdr:row>
      <xdr:rowOff>34018</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833672"/>
          <a:ext cx="889000" cy="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71952</xdr:rowOff>
    </xdr:from>
    <xdr:to>
      <xdr:col>41</xdr:col>
      <xdr:colOff>101600</xdr:colOff>
      <xdr:row>98</xdr:row>
      <xdr:rowOff>2102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18629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4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45540</xdr:rowOff>
    </xdr:from>
    <xdr:to>
      <xdr:col>36</xdr:col>
      <xdr:colOff>165100</xdr:colOff>
      <xdr:row>97</xdr:row>
      <xdr:rowOff>147140</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163667</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134693</xdr:rowOff>
    </xdr:from>
    <xdr:to>
      <xdr:col>55</xdr:col>
      <xdr:colOff>50800</xdr:colOff>
      <xdr:row>98</xdr:row>
      <xdr:rowOff>64843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76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65471</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69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140174</xdr:rowOff>
    </xdr:from>
    <xdr:to>
      <xdr:col>50</xdr:col>
      <xdr:colOff>165100</xdr:colOff>
      <xdr:row>98</xdr:row>
      <xdr:rowOff>70324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77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61451</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86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130135</xdr:rowOff>
    </xdr:from>
    <xdr:to>
      <xdr:col>46</xdr:col>
      <xdr:colOff>38100</xdr:colOff>
      <xdr:row>98</xdr:row>
      <xdr:rowOff>60285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76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51412</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853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154668</xdr:rowOff>
    </xdr:from>
    <xdr:to>
      <xdr:col>41</xdr:col>
      <xdr:colOff>101600</xdr:colOff>
      <xdr:row>98</xdr:row>
      <xdr:rowOff>84818</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78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75945</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87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152222</xdr:rowOff>
    </xdr:from>
    <xdr:to>
      <xdr:col>36</xdr:col>
      <xdr:colOff>165100</xdr:colOff>
      <xdr:row>98</xdr:row>
      <xdr:rowOff>82372</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78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73499</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87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95489</xdr:rowOff>
    </xdr:from>
    <xdr:to>
      <xdr:col>85</xdr:col>
      <xdr:colOff>126364</xdr:colOff>
      <xdr:row>39</xdr:row>
      <xdr:rowOff>75006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581889"/>
          <a:ext cx="1269" cy="1179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78833</xdr:rowOff>
    </xdr:from>
    <xdr:ext cx="469744"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65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75006</xdr:rowOff>
    </xdr:from>
    <xdr:to>
      <xdr:col>86</xdr:col>
      <xdr:colOff>25400</xdr:colOff>
      <xdr:row>39</xdr:row>
      <xdr:rowOff>75006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7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42166</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35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95489</xdr:rowOff>
    </xdr:from>
    <xdr:to>
      <xdr:col>86</xdr:col>
      <xdr:colOff>25400</xdr:colOff>
      <xdr:row>32</xdr:row>
      <xdr:rowOff>95489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5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111994</xdr:rowOff>
    </xdr:from>
    <xdr:to>
      <xdr:col>85</xdr:col>
      <xdr:colOff>127000</xdr:colOff>
      <xdr:row>38</xdr:row>
      <xdr:rowOff>135586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6284194"/>
          <a:ext cx="838200" cy="36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85259</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257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62382</xdr:rowOff>
    </xdr:from>
    <xdr:to>
      <xdr:col>85</xdr:col>
      <xdr:colOff>177800</xdr:colOff>
      <xdr:row>37</xdr:row>
      <xdr:rowOff>163982</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111994</xdr:rowOff>
    </xdr:from>
    <xdr:to>
      <xdr:col>81</xdr:col>
      <xdr:colOff>50800</xdr:colOff>
      <xdr:row>38</xdr:row>
      <xdr:rowOff>136271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284194"/>
          <a:ext cx="889000" cy="367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43546</xdr:rowOff>
    </xdr:from>
    <xdr:to>
      <xdr:col>81</xdr:col>
      <xdr:colOff>101600</xdr:colOff>
      <xdr:row>37</xdr:row>
      <xdr:rowOff>145146</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136272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47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136271</xdr:rowOff>
    </xdr:from>
    <xdr:to>
      <xdr:col>76</xdr:col>
      <xdr:colOff>114300</xdr:colOff>
      <xdr:row>38</xdr:row>
      <xdr:rowOff>170698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651371"/>
          <a:ext cx="889000" cy="3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55525</xdr:rowOff>
    </xdr:from>
    <xdr:to>
      <xdr:col>76</xdr:col>
      <xdr:colOff>165100</xdr:colOff>
      <xdr:row>37</xdr:row>
      <xdr:rowOff>157125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2202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136317</xdr:rowOff>
    </xdr:from>
    <xdr:to>
      <xdr:col>71</xdr:col>
      <xdr:colOff>177800</xdr:colOff>
      <xdr:row>38</xdr:row>
      <xdr:rowOff>170698</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479967"/>
          <a:ext cx="889000" cy="20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80487</xdr:rowOff>
    </xdr:from>
    <xdr:to>
      <xdr:col>72</xdr:col>
      <xdr:colOff>38100</xdr:colOff>
      <xdr:row>38</xdr:row>
      <xdr:rowOff>10637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27164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46641</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84786</xdr:rowOff>
    </xdr:from>
    <xdr:to>
      <xdr:col>85</xdr:col>
      <xdr:colOff>177800</xdr:colOff>
      <xdr:row>39</xdr:row>
      <xdr:rowOff>14936</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59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171163</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51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61194</xdr:rowOff>
    </xdr:from>
    <xdr:to>
      <xdr:col>81</xdr:col>
      <xdr:colOff>101600</xdr:colOff>
      <xdr:row>36</xdr:row>
      <xdr:rowOff>162794</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23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7871</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00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85471</xdr:rowOff>
    </xdr:from>
    <xdr:to>
      <xdr:col>76</xdr:col>
      <xdr:colOff>165100</xdr:colOff>
      <xdr:row>39</xdr:row>
      <xdr:rowOff>15621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60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6748</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69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119898</xdr:rowOff>
    </xdr:from>
    <xdr:to>
      <xdr:col>72</xdr:col>
      <xdr:colOff>38100</xdr:colOff>
      <xdr:row>39</xdr:row>
      <xdr:rowOff>50048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63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41175</xdr:rowOff>
    </xdr:from>
    <xdr:ext cx="469744"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68428" y="6727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85517</xdr:rowOff>
    </xdr:from>
    <xdr:to>
      <xdr:col>67</xdr:col>
      <xdr:colOff>101600</xdr:colOff>
      <xdr:row>38</xdr:row>
      <xdr:rowOff>15667</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42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6793</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52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44431</xdr:rowOff>
    </xdr:from>
    <xdr:to>
      <xdr:col>85</xdr:col>
      <xdr:colOff>126364</xdr:colOff>
      <xdr:row>58</xdr:row>
      <xdr:rowOff>106249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788381"/>
          <a:ext cx="1269" cy="1261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110076</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05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106249</xdr:rowOff>
    </xdr:from>
    <xdr:to>
      <xdr:col>86</xdr:col>
      <xdr:colOff>25400</xdr:colOff>
      <xdr:row>58</xdr:row>
      <xdr:rowOff>106249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050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162558</xdr:rowOff>
    </xdr:from>
    <xdr:ext cx="534377"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56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92,001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44431</xdr:rowOff>
    </xdr:from>
    <xdr:to>
      <xdr:col>86</xdr:col>
      <xdr:colOff>25400</xdr:colOff>
      <xdr:row>51</xdr:row>
      <xdr:rowOff>44431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78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87008</xdr:rowOff>
    </xdr:from>
    <xdr:to>
      <xdr:col>85</xdr:col>
      <xdr:colOff>127000</xdr:colOff>
      <xdr:row>57</xdr:row>
      <xdr:rowOff>137890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859658"/>
          <a:ext cx="838200" cy="5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82554</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512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59677</xdr:rowOff>
    </xdr:from>
    <xdr:to>
      <xdr:col>85</xdr:col>
      <xdr:colOff>177800</xdr:colOff>
      <xdr:row>56</xdr:row>
      <xdr:rowOff>161277</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137890</xdr:rowOff>
    </xdr:from>
    <xdr:to>
      <xdr:col>81</xdr:col>
      <xdr:colOff>50800</xdr:colOff>
      <xdr:row>58</xdr:row>
      <xdr:rowOff>10464</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910540"/>
          <a:ext cx="889000" cy="44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79890</xdr:rowOff>
    </xdr:from>
    <xdr:to>
      <xdr:col>81</xdr:col>
      <xdr:colOff>101600</xdr:colOff>
      <xdr:row>57</xdr:row>
      <xdr:rowOff>10040</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26567</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45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103848</xdr:rowOff>
    </xdr:from>
    <xdr:to>
      <xdr:col>76</xdr:col>
      <xdr:colOff>114300</xdr:colOff>
      <xdr:row>58</xdr:row>
      <xdr:rowOff>10464</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3703300" y="9705048"/>
          <a:ext cx="889000" cy="249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109703</xdr:rowOff>
    </xdr:from>
    <xdr:to>
      <xdr:col>76</xdr:col>
      <xdr:colOff>165100</xdr:colOff>
      <xdr:row>57</xdr:row>
      <xdr:rowOff>39853</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56380</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48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103848</xdr:rowOff>
    </xdr:from>
    <xdr:to>
      <xdr:col>71</xdr:col>
      <xdr:colOff>177800</xdr:colOff>
      <xdr:row>57</xdr:row>
      <xdr:rowOff>3187</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705048"/>
          <a:ext cx="889000" cy="70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90748</xdr:rowOff>
    </xdr:from>
    <xdr:to>
      <xdr:col>72</xdr:col>
      <xdr:colOff>38100</xdr:colOff>
      <xdr:row>57</xdr:row>
      <xdr:rowOff>20898</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12025</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78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3690</xdr:rowOff>
    </xdr:from>
    <xdr:to>
      <xdr:col>67</xdr:col>
      <xdr:colOff>101600</xdr:colOff>
      <xdr:row>56</xdr:row>
      <xdr:rowOff>105290</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121817</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36208</xdr:rowOff>
    </xdr:from>
    <xdr:to>
      <xdr:col>85</xdr:col>
      <xdr:colOff>177800</xdr:colOff>
      <xdr:row>57</xdr:row>
      <xdr:rowOff>137808</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80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14635</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78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87090</xdr:rowOff>
    </xdr:from>
    <xdr:to>
      <xdr:col>81</xdr:col>
      <xdr:colOff>101600</xdr:colOff>
      <xdr:row>58</xdr:row>
      <xdr:rowOff>17240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85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8367</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95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131114</xdr:rowOff>
    </xdr:from>
    <xdr:to>
      <xdr:col>76</xdr:col>
      <xdr:colOff>165100</xdr:colOff>
      <xdr:row>58</xdr:row>
      <xdr:rowOff>61264</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90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52391</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99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53048</xdr:rowOff>
    </xdr:from>
    <xdr:to>
      <xdr:col>72</xdr:col>
      <xdr:colOff>38100</xdr:colOff>
      <xdr:row>56</xdr:row>
      <xdr:rowOff>154648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65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171175</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429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123837</xdr:rowOff>
    </xdr:from>
    <xdr:to>
      <xdr:col>67</xdr:col>
      <xdr:colOff>101600</xdr:colOff>
      <xdr:row>57</xdr:row>
      <xdr:rowOff>53987</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72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45114</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81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130137</xdr:rowOff>
    </xdr:from>
    <xdr:to>
      <xdr:col>85</xdr:col>
      <xdr:colOff>126364</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31637"/>
          <a:ext cx="1269" cy="1457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76814</xdr:rowOff>
    </xdr:from>
    <xdr:ext cx="534377"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0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130137</xdr:rowOff>
    </xdr:from>
    <xdr:to>
      <xdr:col>86</xdr:col>
      <xdr:colOff>25400</xdr:colOff>
      <xdr:row>70</xdr:row>
      <xdr:rowOff>130137</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31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33744</xdr:rowOff>
    </xdr:from>
    <xdr:to>
      <xdr:col>85</xdr:col>
      <xdr:colOff>127000</xdr:colOff>
      <xdr:row>79</xdr:row>
      <xdr:rowOff>23533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2892494"/>
          <a:ext cx="838200" cy="675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124579</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326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101702</xdr:rowOff>
    </xdr:from>
    <xdr:to>
      <xdr:col>85</xdr:col>
      <xdr:colOff>177800</xdr:colOff>
      <xdr:row>79</xdr:row>
      <xdr:rowOff>31852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33744</xdr:rowOff>
    </xdr:from>
    <xdr:to>
      <xdr:col>81</xdr:col>
      <xdr:colOff>50800</xdr:colOff>
      <xdr:row>78</xdr:row>
      <xdr:rowOff>20104</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2892494"/>
          <a:ext cx="889000" cy="500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141860</xdr:rowOff>
    </xdr:from>
    <xdr:to>
      <xdr:col>81</xdr:col>
      <xdr:colOff>101600</xdr:colOff>
      <xdr:row>79</xdr:row>
      <xdr:rowOff>72010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51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63137</xdr:rowOff>
    </xdr:from>
    <xdr:ext cx="378565"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92017" y="13607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20104</xdr:rowOff>
    </xdr:from>
    <xdr:to>
      <xdr:col>76</xdr:col>
      <xdr:colOff>114300</xdr:colOff>
      <xdr:row>79</xdr:row>
      <xdr:rowOff>2311</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3703300" y="13393204"/>
          <a:ext cx="889000" cy="15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148907</xdr:rowOff>
    </xdr:from>
    <xdr:to>
      <xdr:col>76</xdr:col>
      <xdr:colOff>165100</xdr:colOff>
      <xdr:row>79</xdr:row>
      <xdr:rowOff>79057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5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70184</xdr:rowOff>
    </xdr:from>
    <xdr:ext cx="378565"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3017" y="1361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2311</xdr:rowOff>
    </xdr:from>
    <xdr:to>
      <xdr:col>71</xdr:col>
      <xdr:colOff>177800</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2814300" y="13546861"/>
          <a:ext cx="889000" cy="4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147765</xdr:rowOff>
    </xdr:from>
    <xdr:to>
      <xdr:col>72</xdr:col>
      <xdr:colOff>38100</xdr:colOff>
      <xdr:row>79</xdr:row>
      <xdr:rowOff>77915</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52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69042</xdr:rowOff>
    </xdr:from>
    <xdr:ext cx="378565"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4017" y="13613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16700</xdr:rowOff>
    </xdr:from>
    <xdr:to>
      <xdr:col>67</xdr:col>
      <xdr:colOff>101600</xdr:colOff>
      <xdr:row>78</xdr:row>
      <xdr:rowOff>118300</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38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134827</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16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144183</xdr:rowOff>
    </xdr:from>
    <xdr:to>
      <xdr:col>85</xdr:col>
      <xdr:colOff>177800</xdr:colOff>
      <xdr:row>79</xdr:row>
      <xdr:rowOff>74333</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51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80129</xdr:rowOff>
    </xdr:from>
    <xdr:ext cx="378565"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453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154394</xdr:rowOff>
    </xdr:from>
    <xdr:to>
      <xdr:col>81</xdr:col>
      <xdr:colOff>101600</xdr:colOff>
      <xdr:row>75</xdr:row>
      <xdr:rowOff>84544</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284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101071</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14111" y="1261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140754</xdr:rowOff>
    </xdr:from>
    <xdr:to>
      <xdr:col>76</xdr:col>
      <xdr:colOff>165100</xdr:colOff>
      <xdr:row>78</xdr:row>
      <xdr:rowOff>70904</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34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87431</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357428" y="13117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122961</xdr:rowOff>
    </xdr:from>
    <xdr:to>
      <xdr:col>72</xdr:col>
      <xdr:colOff>38100</xdr:colOff>
      <xdr:row>79</xdr:row>
      <xdr:rowOff>53111</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49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69638</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468428" y="13271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139700</xdr:rowOff>
    </xdr:from>
    <xdr:to>
      <xdr:col>89</xdr:col>
      <xdr:colOff>177800</xdr:colOff>
      <xdr:row>99</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168927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88</xdr:row>
      <xdr:rowOff>168927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153960</xdr:rowOff>
    </xdr:from>
    <xdr:to>
      <xdr:col>85</xdr:col>
      <xdr:colOff>126364</xdr:colOff>
      <xdr:row>99</xdr:row>
      <xdr:rowOff>9970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584460"/>
          <a:ext cx="1269" cy="139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13797</xdr:rowOff>
    </xdr:from>
    <xdr:ext cx="469744"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98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9970</xdr:rowOff>
    </xdr:from>
    <xdr:to>
      <xdr:col>86</xdr:col>
      <xdr:colOff>25400</xdr:colOff>
      <xdr:row>99</xdr:row>
      <xdr:rowOff>9970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9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100637</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35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107,002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153960</xdr:rowOff>
    </xdr:from>
    <xdr:to>
      <xdr:col>86</xdr:col>
      <xdr:colOff>25400</xdr:colOff>
      <xdr:row>90</xdr:row>
      <xdr:rowOff>153960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58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90866</xdr:rowOff>
    </xdr:from>
    <xdr:to>
      <xdr:col>85</xdr:col>
      <xdr:colOff>127000</xdr:colOff>
      <xdr:row>97</xdr:row>
      <xdr:rowOff>94695</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721516"/>
          <a:ext cx="838200" cy="3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127108</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414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104231</xdr:rowOff>
    </xdr:from>
    <xdr:to>
      <xdr:col>85</xdr:col>
      <xdr:colOff>177800</xdr:colOff>
      <xdr:row>97</xdr:row>
      <xdr:rowOff>34381</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56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94695</xdr:rowOff>
    </xdr:from>
    <xdr:to>
      <xdr:col>81</xdr:col>
      <xdr:colOff>50800</xdr:colOff>
      <xdr:row>97</xdr:row>
      <xdr:rowOff>104225</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725345"/>
          <a:ext cx="889000" cy="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85271</xdr:rowOff>
    </xdr:from>
    <xdr:to>
      <xdr:col>81</xdr:col>
      <xdr:colOff>101600</xdr:colOff>
      <xdr:row>97</xdr:row>
      <xdr:rowOff>15421</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54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31948</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31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104225</xdr:rowOff>
    </xdr:from>
    <xdr:to>
      <xdr:col>76</xdr:col>
      <xdr:colOff>114300</xdr:colOff>
      <xdr:row>97</xdr:row>
      <xdr:rowOff>116883</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3703300" y="16734875"/>
          <a:ext cx="889000" cy="1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73927</xdr:rowOff>
    </xdr:from>
    <xdr:to>
      <xdr:col>76</xdr:col>
      <xdr:colOff>165100</xdr:colOff>
      <xdr:row>97</xdr:row>
      <xdr:rowOff>4077</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20604</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30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78422</xdr:rowOff>
    </xdr:from>
    <xdr:to>
      <xdr:col>71</xdr:col>
      <xdr:colOff>177800</xdr:colOff>
      <xdr:row>97</xdr:row>
      <xdr:rowOff>116883</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2814300" y="16709072"/>
          <a:ext cx="889000" cy="38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103316</xdr:rowOff>
    </xdr:from>
    <xdr:to>
      <xdr:col>72</xdr:col>
      <xdr:colOff>38100</xdr:colOff>
      <xdr:row>97</xdr:row>
      <xdr:rowOff>33466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56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49993</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33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131606</xdr:rowOff>
    </xdr:from>
    <xdr:to>
      <xdr:col>67</xdr:col>
      <xdr:colOff>101600</xdr:colOff>
      <xdr:row>96</xdr:row>
      <xdr:rowOff>61756</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41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78283</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19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40066</xdr:rowOff>
    </xdr:from>
    <xdr:to>
      <xdr:col>85</xdr:col>
      <xdr:colOff>177800</xdr:colOff>
      <xdr:row>97</xdr:row>
      <xdr:rowOff>141666</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67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18493</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649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43895</xdr:rowOff>
    </xdr:from>
    <xdr:to>
      <xdr:col>81</xdr:col>
      <xdr:colOff>101600</xdr:colOff>
      <xdr:row>97</xdr:row>
      <xdr:rowOff>145495</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67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136622</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76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53425</xdr:rowOff>
    </xdr:from>
    <xdr:to>
      <xdr:col>76</xdr:col>
      <xdr:colOff>165100</xdr:colOff>
      <xdr:row>97</xdr:row>
      <xdr:rowOff>155025</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68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146152</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776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66083</xdr:rowOff>
    </xdr:from>
    <xdr:to>
      <xdr:col>72</xdr:col>
      <xdr:colOff>38100</xdr:colOff>
      <xdr:row>97</xdr:row>
      <xdr:rowOff>167683</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69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158810</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78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27622</xdr:rowOff>
    </xdr:from>
    <xdr:to>
      <xdr:col>67</xdr:col>
      <xdr:colOff>101600</xdr:colOff>
      <xdr:row>97</xdr:row>
      <xdr:rowOff>129222</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65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120349</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75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59233</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202733"/>
          <a:ext cx="1269" cy="1452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14922</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01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5910</xdr:rowOff>
    </xdr:from>
    <xdr:ext cx="534377"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497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59233</xdr:rowOff>
    </xdr:from>
    <xdr:to>
      <xdr:col>116</xdr:col>
      <xdr:colOff>152400</xdr:colOff>
      <xdr:row>30</xdr:row>
      <xdr:rowOff>59233</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202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103822</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474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80945</xdr:rowOff>
    </xdr:from>
    <xdr:to>
      <xdr:col>116</xdr:col>
      <xdr:colOff>114300</xdr:colOff>
      <xdr:row>39</xdr:row>
      <xdr:rowOff>11095</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59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85196</xdr:rowOff>
    </xdr:from>
    <xdr:to>
      <xdr:col>112</xdr:col>
      <xdr:colOff>38100</xdr:colOff>
      <xdr:row>39</xdr:row>
      <xdr:rowOff>15346</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0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31874</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66333" y="63755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82636</xdr:rowOff>
    </xdr:from>
    <xdr:to>
      <xdr:col>107</xdr:col>
      <xdr:colOff>101600</xdr:colOff>
      <xdr:row>39</xdr:row>
      <xdr:rowOff>12786</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29313</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84648</xdr:rowOff>
    </xdr:from>
    <xdr:to>
      <xdr:col>102</xdr:col>
      <xdr:colOff>165100</xdr:colOff>
      <xdr:row>39</xdr:row>
      <xdr:rowOff>14798</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59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31325</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333" y="63749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82317</xdr:rowOff>
    </xdr:from>
    <xdr:to>
      <xdr:col>98</xdr:col>
      <xdr:colOff>38100</xdr:colOff>
      <xdr:row>39</xdr:row>
      <xdr:rowOff>12467</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28993</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372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59372</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74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民生費は、住民一人あたり</a:t>
          </a:r>
          <a:r>
            <a:rPr kumimoji="1" lang="en-US" altLang="ja-JP" sz="1300">
              <a:latin typeface="ＭＳ Ｐゴシック" panose="020B0600070205080204" pitchFamily="50" charset="-128"/>
              <a:ea typeface="ＭＳ Ｐゴシック" panose="020B0600070205080204" pitchFamily="50" charset="-128"/>
            </a:rPr>
            <a:t>166,197</a:t>
          </a:r>
          <a:r>
            <a:rPr kumimoji="1" lang="ja-JP" altLang="en-US" sz="1300">
              <a:latin typeface="ＭＳ Ｐゴシック" panose="020B0600070205080204" pitchFamily="50" charset="-128"/>
              <a:ea typeface="ＭＳ Ｐゴシック" panose="020B0600070205080204" pitchFamily="50" charset="-128"/>
            </a:rPr>
            <a:t>円となっており、年々増加している。決算額全体でみると</a:t>
          </a:r>
          <a:r>
            <a:rPr kumimoji="1" lang="en-US" altLang="ja-JP" sz="1300">
              <a:latin typeface="ＭＳ Ｐゴシック" panose="020B0600070205080204" pitchFamily="50" charset="-128"/>
              <a:ea typeface="ＭＳ Ｐゴシック" panose="020B0600070205080204" pitchFamily="50" charset="-128"/>
            </a:rPr>
            <a:t>45.5%</a:t>
          </a:r>
          <a:r>
            <a:rPr kumimoji="1" lang="ja-JP" altLang="en-US" sz="1300">
              <a:latin typeface="ＭＳ Ｐゴシック" panose="020B0600070205080204" pitchFamily="50" charset="-128"/>
              <a:ea typeface="ＭＳ Ｐゴシック" panose="020B0600070205080204" pitchFamily="50" charset="-128"/>
            </a:rPr>
            <a:t>を占め、保育所運営負担金、児童発達支援、放課後等ディサービス給付の伸びが主な要因となっている。</a:t>
          </a:r>
        </a:p>
        <a:p>
          <a:r>
            <a:rPr kumimoji="1" lang="ja-JP" altLang="en-US" sz="1300">
              <a:latin typeface="ＭＳ Ｐゴシック" panose="020B0600070205080204" pitchFamily="50" charset="-128"/>
              <a:ea typeface="ＭＳ Ｐゴシック" panose="020B0600070205080204" pitchFamily="50" charset="-128"/>
            </a:rPr>
            <a:t>今後は小中学校分離新設事業（</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）の建設工事による普通建設事業に伴う公債費の増加に加え、平成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年熊本地震の復旧・復興事業にかかる元利償還が始まることから、緊急性や住民のニーズを十分に考慮しながら事業内容の精査を行い、公債費の抑制を図る。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熊本県合志市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平成１８年度の合併時点から徐々に積み増しができているが、十分であるとはいえない。平成２８年度からの交付税の一本算定等による歳入の減少や、今後の大型公共工事等に対応できるように考慮する必要がある。また、実質収支額はプラス収支を保っているものの、実質単年度収支にあるように、マイナス収支になっている年度もあるため、今後も収支のバランスを図りながら、健全な財政運営を図っ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熊本県合志市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すべての会計において黒字決算となっているが、下水道事業や国民健康保険事業など基準外繰入により収支を保っている。</a:t>
          </a:r>
        </a:p>
        <a:p>
          <a:r>
            <a:rPr kumimoji="1" lang="ja-JP" altLang="en-US" sz="1400">
              <a:latin typeface="ＭＳ ゴシック" pitchFamily="49" charset="-128"/>
              <a:ea typeface="ＭＳ ゴシック" pitchFamily="49" charset="-128"/>
            </a:rPr>
            <a:t>また、下水道事業の繰入金は、料金改定により減少していく見込みである。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24025630</v>
      </c>
      <c r="BO4" s="461"/>
      <c r="BP4" s="461"/>
      <c r="BQ4" s="461"/>
      <c r="BR4" s="461"/>
      <c r="BS4" s="461"/>
      <c r="BT4" s="461"/>
      <c r="BU4" s="462"/>
      <c r="BV4" s="460">
        <v>25709867</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9.1999999999999993</v>
      </c>
      <c r="CU4" s="642"/>
      <c r="CV4" s="642"/>
      <c r="CW4" s="642"/>
      <c r="CX4" s="642"/>
      <c r="CY4" s="642"/>
      <c r="CZ4" s="642"/>
      <c r="DA4" s="643"/>
      <c r="DB4" s="641">
        <v>6.7</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22703595</v>
      </c>
      <c r="BO5" s="466"/>
      <c r="BP5" s="466"/>
      <c r="BQ5" s="466"/>
      <c r="BR5" s="466"/>
      <c r="BS5" s="466"/>
      <c r="BT5" s="466"/>
      <c r="BU5" s="467"/>
      <c r="BV5" s="465">
        <v>24798104</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87.8</v>
      </c>
      <c r="CU5" s="436"/>
      <c r="CV5" s="436"/>
      <c r="CW5" s="436"/>
      <c r="CX5" s="436"/>
      <c r="CY5" s="436"/>
      <c r="CZ5" s="436"/>
      <c r="DA5" s="437"/>
      <c r="DB5" s="435">
        <v>97.6</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1322035</v>
      </c>
      <c r="BO6" s="466"/>
      <c r="BP6" s="466"/>
      <c r="BQ6" s="466"/>
      <c r="BR6" s="466"/>
      <c r="BS6" s="466"/>
      <c r="BT6" s="466"/>
      <c r="BU6" s="467"/>
      <c r="BV6" s="465">
        <v>911763</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93.2</v>
      </c>
      <c r="CU6" s="616"/>
      <c r="CV6" s="616"/>
      <c r="CW6" s="616"/>
      <c r="CX6" s="616"/>
      <c r="CY6" s="616"/>
      <c r="CZ6" s="616"/>
      <c r="DA6" s="617"/>
      <c r="DB6" s="615">
        <v>103.6</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105</v>
      </c>
      <c r="AV7" s="523"/>
      <c r="AW7" s="523"/>
      <c r="AX7" s="523"/>
      <c r="AY7" s="445" t="s">
        <v>106</v>
      </c>
      <c r="AZ7" s="446"/>
      <c r="BA7" s="446"/>
      <c r="BB7" s="446"/>
      <c r="BC7" s="446"/>
      <c r="BD7" s="446"/>
      <c r="BE7" s="446"/>
      <c r="BF7" s="446"/>
      <c r="BG7" s="446"/>
      <c r="BH7" s="446"/>
      <c r="BI7" s="446"/>
      <c r="BJ7" s="446"/>
      <c r="BK7" s="446"/>
      <c r="BL7" s="446"/>
      <c r="BM7" s="447"/>
      <c r="BN7" s="465">
        <v>181862</v>
      </c>
      <c r="BO7" s="466"/>
      <c r="BP7" s="466"/>
      <c r="BQ7" s="466"/>
      <c r="BR7" s="466"/>
      <c r="BS7" s="466"/>
      <c r="BT7" s="466"/>
      <c r="BU7" s="467"/>
      <c r="BV7" s="465">
        <v>94343</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12340050</v>
      </c>
      <c r="CU7" s="466"/>
      <c r="CV7" s="466"/>
      <c r="CW7" s="466"/>
      <c r="CX7" s="466"/>
      <c r="CY7" s="466"/>
      <c r="CZ7" s="466"/>
      <c r="DA7" s="467"/>
      <c r="DB7" s="465">
        <v>12199512</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109</v>
      </c>
      <c r="AV8" s="523"/>
      <c r="AW8" s="523"/>
      <c r="AX8" s="523"/>
      <c r="AY8" s="445" t="s">
        <v>110</v>
      </c>
      <c r="AZ8" s="446"/>
      <c r="BA8" s="446"/>
      <c r="BB8" s="446"/>
      <c r="BC8" s="446"/>
      <c r="BD8" s="446"/>
      <c r="BE8" s="446"/>
      <c r="BF8" s="446"/>
      <c r="BG8" s="446"/>
      <c r="BH8" s="446"/>
      <c r="BI8" s="446"/>
      <c r="BJ8" s="446"/>
      <c r="BK8" s="446"/>
      <c r="BL8" s="446"/>
      <c r="BM8" s="447"/>
      <c r="BN8" s="465">
        <v>1140173</v>
      </c>
      <c r="BO8" s="466"/>
      <c r="BP8" s="466"/>
      <c r="BQ8" s="466"/>
      <c r="BR8" s="466"/>
      <c r="BS8" s="466"/>
      <c r="BT8" s="466"/>
      <c r="BU8" s="467"/>
      <c r="BV8" s="465">
        <v>817420</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0.67</v>
      </c>
      <c r="CU8" s="579"/>
      <c r="CV8" s="579"/>
      <c r="CW8" s="579"/>
      <c r="CX8" s="579"/>
      <c r="CY8" s="579"/>
      <c r="CZ8" s="579"/>
      <c r="DA8" s="580"/>
      <c r="DB8" s="578">
        <v>0.66</v>
      </c>
      <c r="DC8" s="579"/>
      <c r="DD8" s="579"/>
      <c r="DE8" s="579"/>
      <c r="DF8" s="579"/>
      <c r="DG8" s="579"/>
      <c r="DH8" s="579"/>
      <c r="DI8" s="580"/>
      <c r="DJ8" s="185"/>
      <c r="DK8" s="185"/>
      <c r="DL8" s="185"/>
      <c r="DM8" s="185"/>
      <c r="DN8" s="185"/>
      <c r="DO8" s="185"/>
    </row>
    <row r="9" spans="1:119" ht="18.75" customHeight="1" thickBot="1" x14ac:dyDescent="0.2">
      <c r="A9" s="186"/>
      <c r="B9" s="604" t="s">
        <v>112</v>
      </c>
      <c r="C9" s="605"/>
      <c r="D9" s="605"/>
      <c r="E9" s="605"/>
      <c r="F9" s="605"/>
      <c r="G9" s="605"/>
      <c r="H9" s="605"/>
      <c r="I9" s="605"/>
      <c r="J9" s="605"/>
      <c r="K9" s="528"/>
      <c r="L9" s="606" t="s">
        <v>113</v>
      </c>
      <c r="M9" s="607"/>
      <c r="N9" s="607"/>
      <c r="O9" s="607"/>
      <c r="P9" s="607"/>
      <c r="Q9" s="608"/>
      <c r="R9" s="609">
        <v>58370</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116</v>
      </c>
      <c r="AV9" s="523"/>
      <c r="AW9" s="523"/>
      <c r="AX9" s="523"/>
      <c r="AY9" s="445" t="s">
        <v>117</v>
      </c>
      <c r="AZ9" s="446"/>
      <c r="BA9" s="446"/>
      <c r="BB9" s="446"/>
      <c r="BC9" s="446"/>
      <c r="BD9" s="446"/>
      <c r="BE9" s="446"/>
      <c r="BF9" s="446"/>
      <c r="BG9" s="446"/>
      <c r="BH9" s="446"/>
      <c r="BI9" s="446"/>
      <c r="BJ9" s="446"/>
      <c r="BK9" s="446"/>
      <c r="BL9" s="446"/>
      <c r="BM9" s="447"/>
      <c r="BN9" s="465">
        <v>322752</v>
      </c>
      <c r="BO9" s="466"/>
      <c r="BP9" s="466"/>
      <c r="BQ9" s="466"/>
      <c r="BR9" s="466"/>
      <c r="BS9" s="466"/>
      <c r="BT9" s="466"/>
      <c r="BU9" s="467"/>
      <c r="BV9" s="465">
        <v>-94388</v>
      </c>
      <c r="BW9" s="466"/>
      <c r="BX9" s="466"/>
      <c r="BY9" s="466"/>
      <c r="BZ9" s="466"/>
      <c r="CA9" s="466"/>
      <c r="CB9" s="466"/>
      <c r="CC9" s="467"/>
      <c r="CD9" s="474" t="s">
        <v>118</v>
      </c>
      <c r="CE9" s="475"/>
      <c r="CF9" s="475"/>
      <c r="CG9" s="475"/>
      <c r="CH9" s="475"/>
      <c r="CI9" s="475"/>
      <c r="CJ9" s="475"/>
      <c r="CK9" s="475"/>
      <c r="CL9" s="475"/>
      <c r="CM9" s="475"/>
      <c r="CN9" s="475"/>
      <c r="CO9" s="475"/>
      <c r="CP9" s="475"/>
      <c r="CQ9" s="475"/>
      <c r="CR9" s="475"/>
      <c r="CS9" s="476"/>
      <c r="CT9" s="435">
        <v>10.8</v>
      </c>
      <c r="CU9" s="436"/>
      <c r="CV9" s="436"/>
      <c r="CW9" s="436"/>
      <c r="CX9" s="436"/>
      <c r="CY9" s="436"/>
      <c r="CZ9" s="436"/>
      <c r="DA9" s="437"/>
      <c r="DB9" s="435">
        <v>11.4</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119</v>
      </c>
      <c r="M10" s="439"/>
      <c r="N10" s="439"/>
      <c r="O10" s="439"/>
      <c r="P10" s="439"/>
      <c r="Q10" s="440"/>
      <c r="R10" s="441">
        <v>55002</v>
      </c>
      <c r="S10" s="442"/>
      <c r="T10" s="442"/>
      <c r="U10" s="442"/>
      <c r="V10" s="444"/>
      <c r="W10" s="613"/>
      <c r="X10" s="427"/>
      <c r="Y10" s="427"/>
      <c r="Z10" s="427"/>
      <c r="AA10" s="427"/>
      <c r="AB10" s="427"/>
      <c r="AC10" s="427"/>
      <c r="AD10" s="427"/>
      <c r="AE10" s="427"/>
      <c r="AF10" s="427"/>
      <c r="AG10" s="427"/>
      <c r="AH10" s="427"/>
      <c r="AI10" s="427"/>
      <c r="AJ10" s="427"/>
      <c r="AK10" s="427"/>
      <c r="AL10" s="614"/>
      <c r="AM10" s="534" t="s">
        <v>120</v>
      </c>
      <c r="AN10" s="439"/>
      <c r="AO10" s="439"/>
      <c r="AP10" s="439"/>
      <c r="AQ10" s="439"/>
      <c r="AR10" s="439"/>
      <c r="AS10" s="439"/>
      <c r="AT10" s="440"/>
      <c r="AU10" s="522" t="s">
        <v>109</v>
      </c>
      <c r="AV10" s="523"/>
      <c r="AW10" s="523"/>
      <c r="AX10" s="523"/>
      <c r="AY10" s="445" t="s">
        <v>121</v>
      </c>
      <c r="AZ10" s="446"/>
      <c r="BA10" s="446"/>
      <c r="BB10" s="446"/>
      <c r="BC10" s="446"/>
      <c r="BD10" s="446"/>
      <c r="BE10" s="446"/>
      <c r="BF10" s="446"/>
      <c r="BG10" s="446"/>
      <c r="BH10" s="446"/>
      <c r="BI10" s="446"/>
      <c r="BJ10" s="446"/>
      <c r="BK10" s="446"/>
      <c r="BL10" s="446"/>
      <c r="BM10" s="447"/>
      <c r="BN10" s="465">
        <v>453718</v>
      </c>
      <c r="BO10" s="466"/>
      <c r="BP10" s="466"/>
      <c r="BQ10" s="466"/>
      <c r="BR10" s="466"/>
      <c r="BS10" s="466"/>
      <c r="BT10" s="466"/>
      <c r="BU10" s="467"/>
      <c r="BV10" s="465">
        <v>3890</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126</v>
      </c>
      <c r="AV11" s="523"/>
      <c r="AW11" s="523"/>
      <c r="AX11" s="523"/>
      <c r="AY11" s="445" t="s">
        <v>127</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128</v>
      </c>
      <c r="CE11" s="475"/>
      <c r="CF11" s="475"/>
      <c r="CG11" s="475"/>
      <c r="CH11" s="475"/>
      <c r="CI11" s="475"/>
      <c r="CJ11" s="475"/>
      <c r="CK11" s="475"/>
      <c r="CL11" s="475"/>
      <c r="CM11" s="475"/>
      <c r="CN11" s="475"/>
      <c r="CO11" s="475"/>
      <c r="CP11" s="475"/>
      <c r="CQ11" s="475"/>
      <c r="CR11" s="475"/>
      <c r="CS11" s="476"/>
      <c r="CT11" s="578" t="s">
        <v>129</v>
      </c>
      <c r="CU11" s="579"/>
      <c r="CV11" s="579"/>
      <c r="CW11" s="579"/>
      <c r="CX11" s="579"/>
      <c r="CY11" s="579"/>
      <c r="CZ11" s="579"/>
      <c r="DA11" s="580"/>
      <c r="DB11" s="578" t="s">
        <v>130</v>
      </c>
      <c r="DC11" s="579"/>
      <c r="DD11" s="579"/>
      <c r="DE11" s="579"/>
      <c r="DF11" s="579"/>
      <c r="DG11" s="579"/>
      <c r="DH11" s="579"/>
      <c r="DI11" s="580"/>
      <c r="DJ11" s="185"/>
      <c r="DK11" s="185"/>
      <c r="DL11" s="185"/>
      <c r="DM11" s="185"/>
      <c r="DN11" s="185"/>
      <c r="DO11" s="185"/>
    </row>
    <row r="12" spans="1:119" ht="18.75" customHeight="1" x14ac:dyDescent="0.15">
      <c r="A12" s="186"/>
      <c r="B12" s="581" t="s">
        <v>131</v>
      </c>
      <c r="C12" s="582"/>
      <c r="D12" s="582"/>
      <c r="E12" s="582"/>
      <c r="F12" s="582"/>
      <c r="G12" s="582"/>
      <c r="H12" s="582"/>
      <c r="I12" s="582"/>
      <c r="J12" s="582"/>
      <c r="K12" s="583"/>
      <c r="L12" s="590" t="s">
        <v>132</v>
      </c>
      <c r="M12" s="591"/>
      <c r="N12" s="591"/>
      <c r="O12" s="591"/>
      <c r="P12" s="591"/>
      <c r="Q12" s="592"/>
      <c r="R12" s="593">
        <v>62215</v>
      </c>
      <c r="S12" s="594"/>
      <c r="T12" s="594"/>
      <c r="U12" s="594"/>
      <c r="V12" s="595"/>
      <c r="W12" s="596" t="s">
        <v>1</v>
      </c>
      <c r="X12" s="523"/>
      <c r="Y12" s="523"/>
      <c r="Z12" s="523"/>
      <c r="AA12" s="523"/>
      <c r="AB12" s="597"/>
      <c r="AC12" s="522" t="s">
        <v>133</v>
      </c>
      <c r="AD12" s="523"/>
      <c r="AE12" s="523"/>
      <c r="AF12" s="523"/>
      <c r="AG12" s="597"/>
      <c r="AH12" s="522" t="s">
        <v>134</v>
      </c>
      <c r="AI12" s="523"/>
      <c r="AJ12" s="523"/>
      <c r="AK12" s="523"/>
      <c r="AL12" s="598"/>
      <c r="AM12" s="534" t="s">
        <v>135</v>
      </c>
      <c r="AN12" s="439"/>
      <c r="AO12" s="439"/>
      <c r="AP12" s="439"/>
      <c r="AQ12" s="439"/>
      <c r="AR12" s="439"/>
      <c r="AS12" s="439"/>
      <c r="AT12" s="440"/>
      <c r="AU12" s="522" t="s">
        <v>109</v>
      </c>
      <c r="AV12" s="523"/>
      <c r="AW12" s="523"/>
      <c r="AX12" s="523"/>
      <c r="AY12" s="445" t="s">
        <v>136</v>
      </c>
      <c r="AZ12" s="446"/>
      <c r="BA12" s="446"/>
      <c r="BB12" s="446"/>
      <c r="BC12" s="446"/>
      <c r="BD12" s="446"/>
      <c r="BE12" s="446"/>
      <c r="BF12" s="446"/>
      <c r="BG12" s="446"/>
      <c r="BH12" s="446"/>
      <c r="BI12" s="446"/>
      <c r="BJ12" s="446"/>
      <c r="BK12" s="446"/>
      <c r="BL12" s="446"/>
      <c r="BM12" s="447"/>
      <c r="BN12" s="465">
        <v>475260</v>
      </c>
      <c r="BO12" s="466"/>
      <c r="BP12" s="466"/>
      <c r="BQ12" s="466"/>
      <c r="BR12" s="466"/>
      <c r="BS12" s="466"/>
      <c r="BT12" s="466"/>
      <c r="BU12" s="467"/>
      <c r="BV12" s="465">
        <v>547275</v>
      </c>
      <c r="BW12" s="466"/>
      <c r="BX12" s="466"/>
      <c r="BY12" s="466"/>
      <c r="BZ12" s="466"/>
      <c r="CA12" s="466"/>
      <c r="CB12" s="466"/>
      <c r="CC12" s="467"/>
      <c r="CD12" s="474" t="s">
        <v>137</v>
      </c>
      <c r="CE12" s="475"/>
      <c r="CF12" s="475"/>
      <c r="CG12" s="475"/>
      <c r="CH12" s="475"/>
      <c r="CI12" s="475"/>
      <c r="CJ12" s="475"/>
      <c r="CK12" s="475"/>
      <c r="CL12" s="475"/>
      <c r="CM12" s="475"/>
      <c r="CN12" s="475"/>
      <c r="CO12" s="475"/>
      <c r="CP12" s="475"/>
      <c r="CQ12" s="475"/>
      <c r="CR12" s="475"/>
      <c r="CS12" s="476"/>
      <c r="CT12" s="578" t="s">
        <v>138</v>
      </c>
      <c r="CU12" s="579"/>
      <c r="CV12" s="579"/>
      <c r="CW12" s="579"/>
      <c r="CX12" s="579"/>
      <c r="CY12" s="579"/>
      <c r="CZ12" s="579"/>
      <c r="DA12" s="580"/>
      <c r="DB12" s="578" t="s">
        <v>139</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140</v>
      </c>
      <c r="N13" s="566"/>
      <c r="O13" s="566"/>
      <c r="P13" s="566"/>
      <c r="Q13" s="567"/>
      <c r="R13" s="568">
        <v>61908</v>
      </c>
      <c r="S13" s="569"/>
      <c r="T13" s="569"/>
      <c r="U13" s="569"/>
      <c r="V13" s="570"/>
      <c r="W13" s="556" t="s">
        <v>141</v>
      </c>
      <c r="X13" s="478"/>
      <c r="Y13" s="478"/>
      <c r="Z13" s="478"/>
      <c r="AA13" s="478"/>
      <c r="AB13" s="479"/>
      <c r="AC13" s="441">
        <v>1383</v>
      </c>
      <c r="AD13" s="442"/>
      <c r="AE13" s="442"/>
      <c r="AF13" s="442"/>
      <c r="AG13" s="443"/>
      <c r="AH13" s="441">
        <v>1440</v>
      </c>
      <c r="AI13" s="442"/>
      <c r="AJ13" s="442"/>
      <c r="AK13" s="442"/>
      <c r="AL13" s="444"/>
      <c r="AM13" s="534" t="s">
        <v>142</v>
      </c>
      <c r="AN13" s="439"/>
      <c r="AO13" s="439"/>
      <c r="AP13" s="439"/>
      <c r="AQ13" s="439"/>
      <c r="AR13" s="439"/>
      <c r="AS13" s="439"/>
      <c r="AT13" s="440"/>
      <c r="AU13" s="522" t="s">
        <v>143</v>
      </c>
      <c r="AV13" s="523"/>
      <c r="AW13" s="523"/>
      <c r="AX13" s="523"/>
      <c r="AY13" s="445" t="s">
        <v>144</v>
      </c>
      <c r="AZ13" s="446"/>
      <c r="BA13" s="446"/>
      <c r="BB13" s="446"/>
      <c r="BC13" s="446"/>
      <c r="BD13" s="446"/>
      <c r="BE13" s="446"/>
      <c r="BF13" s="446"/>
      <c r="BG13" s="446"/>
      <c r="BH13" s="446"/>
      <c r="BI13" s="446"/>
      <c r="BJ13" s="446"/>
      <c r="BK13" s="446"/>
      <c r="BL13" s="446"/>
      <c r="BM13" s="447"/>
      <c r="BN13" s="465">
        <v>301210</v>
      </c>
      <c r="BO13" s="466"/>
      <c r="BP13" s="466"/>
      <c r="BQ13" s="466"/>
      <c r="BR13" s="466"/>
      <c r="BS13" s="466"/>
      <c r="BT13" s="466"/>
      <c r="BU13" s="467"/>
      <c r="BV13" s="465">
        <v>-637773</v>
      </c>
      <c r="BW13" s="466"/>
      <c r="BX13" s="466"/>
      <c r="BY13" s="466"/>
      <c r="BZ13" s="466"/>
      <c r="CA13" s="466"/>
      <c r="CB13" s="466"/>
      <c r="CC13" s="467"/>
      <c r="CD13" s="474" t="s">
        <v>145</v>
      </c>
      <c r="CE13" s="475"/>
      <c r="CF13" s="475"/>
      <c r="CG13" s="475"/>
      <c r="CH13" s="475"/>
      <c r="CI13" s="475"/>
      <c r="CJ13" s="475"/>
      <c r="CK13" s="475"/>
      <c r="CL13" s="475"/>
      <c r="CM13" s="475"/>
      <c r="CN13" s="475"/>
      <c r="CO13" s="475"/>
      <c r="CP13" s="475"/>
      <c r="CQ13" s="475"/>
      <c r="CR13" s="475"/>
      <c r="CS13" s="476"/>
      <c r="CT13" s="435">
        <v>5.2</v>
      </c>
      <c r="CU13" s="436"/>
      <c r="CV13" s="436"/>
      <c r="CW13" s="436"/>
      <c r="CX13" s="436"/>
      <c r="CY13" s="436"/>
      <c r="CZ13" s="436"/>
      <c r="DA13" s="437"/>
      <c r="DB13" s="435">
        <v>3.3</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146</v>
      </c>
      <c r="M14" s="599"/>
      <c r="N14" s="599"/>
      <c r="O14" s="599"/>
      <c r="P14" s="599"/>
      <c r="Q14" s="600"/>
      <c r="R14" s="568">
        <v>61555</v>
      </c>
      <c r="S14" s="569"/>
      <c r="T14" s="569"/>
      <c r="U14" s="569"/>
      <c r="V14" s="570"/>
      <c r="W14" s="571"/>
      <c r="X14" s="481"/>
      <c r="Y14" s="481"/>
      <c r="Z14" s="481"/>
      <c r="AA14" s="481"/>
      <c r="AB14" s="482"/>
      <c r="AC14" s="561">
        <v>5.3</v>
      </c>
      <c r="AD14" s="562"/>
      <c r="AE14" s="562"/>
      <c r="AF14" s="562"/>
      <c r="AG14" s="563"/>
      <c r="AH14" s="561">
        <v>5.9</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147</v>
      </c>
      <c r="CE14" s="472"/>
      <c r="CF14" s="472"/>
      <c r="CG14" s="472"/>
      <c r="CH14" s="472"/>
      <c r="CI14" s="472"/>
      <c r="CJ14" s="472"/>
      <c r="CK14" s="472"/>
      <c r="CL14" s="472"/>
      <c r="CM14" s="472"/>
      <c r="CN14" s="472"/>
      <c r="CO14" s="472"/>
      <c r="CP14" s="472"/>
      <c r="CQ14" s="472"/>
      <c r="CR14" s="472"/>
      <c r="CS14" s="473"/>
      <c r="CT14" s="572" t="s">
        <v>130</v>
      </c>
      <c r="CU14" s="573"/>
      <c r="CV14" s="573"/>
      <c r="CW14" s="573"/>
      <c r="CX14" s="573"/>
      <c r="CY14" s="573"/>
      <c r="CZ14" s="573"/>
      <c r="DA14" s="574"/>
      <c r="DB14" s="572" t="s">
        <v>139</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140</v>
      </c>
      <c r="N15" s="566"/>
      <c r="O15" s="566"/>
      <c r="P15" s="566"/>
      <c r="Q15" s="567"/>
      <c r="R15" s="568">
        <v>61277</v>
      </c>
      <c r="S15" s="569"/>
      <c r="T15" s="569"/>
      <c r="U15" s="569"/>
      <c r="V15" s="570"/>
      <c r="W15" s="556" t="s">
        <v>148</v>
      </c>
      <c r="X15" s="478"/>
      <c r="Y15" s="478"/>
      <c r="Z15" s="478"/>
      <c r="AA15" s="478"/>
      <c r="AB15" s="479"/>
      <c r="AC15" s="441">
        <v>6950</v>
      </c>
      <c r="AD15" s="442"/>
      <c r="AE15" s="442"/>
      <c r="AF15" s="442"/>
      <c r="AG15" s="443"/>
      <c r="AH15" s="441">
        <v>6450</v>
      </c>
      <c r="AI15" s="442"/>
      <c r="AJ15" s="442"/>
      <c r="AK15" s="442"/>
      <c r="AL15" s="444"/>
      <c r="AM15" s="534"/>
      <c r="AN15" s="439"/>
      <c r="AO15" s="439"/>
      <c r="AP15" s="439"/>
      <c r="AQ15" s="439"/>
      <c r="AR15" s="439"/>
      <c r="AS15" s="439"/>
      <c r="AT15" s="440"/>
      <c r="AU15" s="522"/>
      <c r="AV15" s="523"/>
      <c r="AW15" s="523"/>
      <c r="AX15" s="523"/>
      <c r="AY15" s="457" t="s">
        <v>149</v>
      </c>
      <c r="AZ15" s="458"/>
      <c r="BA15" s="458"/>
      <c r="BB15" s="458"/>
      <c r="BC15" s="458"/>
      <c r="BD15" s="458"/>
      <c r="BE15" s="458"/>
      <c r="BF15" s="458"/>
      <c r="BG15" s="458"/>
      <c r="BH15" s="458"/>
      <c r="BI15" s="458"/>
      <c r="BJ15" s="458"/>
      <c r="BK15" s="458"/>
      <c r="BL15" s="458"/>
      <c r="BM15" s="459"/>
      <c r="BN15" s="460">
        <v>6478691</v>
      </c>
      <c r="BO15" s="461"/>
      <c r="BP15" s="461"/>
      <c r="BQ15" s="461"/>
      <c r="BR15" s="461"/>
      <c r="BS15" s="461"/>
      <c r="BT15" s="461"/>
      <c r="BU15" s="462"/>
      <c r="BV15" s="460">
        <v>6450202</v>
      </c>
      <c r="BW15" s="461"/>
      <c r="BX15" s="461"/>
      <c r="BY15" s="461"/>
      <c r="BZ15" s="461"/>
      <c r="CA15" s="461"/>
      <c r="CB15" s="461"/>
      <c r="CC15" s="462"/>
      <c r="CD15" s="575" t="s">
        <v>150</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151</v>
      </c>
      <c r="M16" s="559"/>
      <c r="N16" s="559"/>
      <c r="O16" s="559"/>
      <c r="P16" s="559"/>
      <c r="Q16" s="560"/>
      <c r="R16" s="553" t="s">
        <v>152</v>
      </c>
      <c r="S16" s="554"/>
      <c r="T16" s="554"/>
      <c r="U16" s="554"/>
      <c r="V16" s="555"/>
      <c r="W16" s="571"/>
      <c r="X16" s="481"/>
      <c r="Y16" s="481"/>
      <c r="Z16" s="481"/>
      <c r="AA16" s="481"/>
      <c r="AB16" s="482"/>
      <c r="AC16" s="561">
        <v>26.6</v>
      </c>
      <c r="AD16" s="562"/>
      <c r="AE16" s="562"/>
      <c r="AF16" s="562"/>
      <c r="AG16" s="563"/>
      <c r="AH16" s="561">
        <v>26.2</v>
      </c>
      <c r="AI16" s="562"/>
      <c r="AJ16" s="562"/>
      <c r="AK16" s="562"/>
      <c r="AL16" s="564"/>
      <c r="AM16" s="534"/>
      <c r="AN16" s="439"/>
      <c r="AO16" s="439"/>
      <c r="AP16" s="439"/>
      <c r="AQ16" s="439"/>
      <c r="AR16" s="439"/>
      <c r="AS16" s="439"/>
      <c r="AT16" s="440"/>
      <c r="AU16" s="522"/>
      <c r="AV16" s="523"/>
      <c r="AW16" s="523"/>
      <c r="AX16" s="523"/>
      <c r="AY16" s="445" t="s">
        <v>153</v>
      </c>
      <c r="AZ16" s="446"/>
      <c r="BA16" s="446"/>
      <c r="BB16" s="446"/>
      <c r="BC16" s="446"/>
      <c r="BD16" s="446"/>
      <c r="BE16" s="446"/>
      <c r="BF16" s="446"/>
      <c r="BG16" s="446"/>
      <c r="BH16" s="446"/>
      <c r="BI16" s="446"/>
      <c r="BJ16" s="446"/>
      <c r="BK16" s="446"/>
      <c r="BL16" s="446"/>
      <c r="BM16" s="447"/>
      <c r="BN16" s="465">
        <v>9645428</v>
      </c>
      <c r="BO16" s="466"/>
      <c r="BP16" s="466"/>
      <c r="BQ16" s="466"/>
      <c r="BR16" s="466"/>
      <c r="BS16" s="466"/>
      <c r="BT16" s="466"/>
      <c r="BU16" s="467"/>
      <c r="BV16" s="465">
        <v>9515219</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154</v>
      </c>
      <c r="N17" s="551"/>
      <c r="O17" s="551"/>
      <c r="P17" s="551"/>
      <c r="Q17" s="552"/>
      <c r="R17" s="553" t="s">
        <v>155</v>
      </c>
      <c r="S17" s="554"/>
      <c r="T17" s="554"/>
      <c r="U17" s="554"/>
      <c r="V17" s="555"/>
      <c r="W17" s="556" t="s">
        <v>156</v>
      </c>
      <c r="X17" s="478"/>
      <c r="Y17" s="478"/>
      <c r="Z17" s="478"/>
      <c r="AA17" s="478"/>
      <c r="AB17" s="479"/>
      <c r="AC17" s="441">
        <v>17798</v>
      </c>
      <c r="AD17" s="442"/>
      <c r="AE17" s="442"/>
      <c r="AF17" s="442"/>
      <c r="AG17" s="443"/>
      <c r="AH17" s="441">
        <v>16713</v>
      </c>
      <c r="AI17" s="442"/>
      <c r="AJ17" s="442"/>
      <c r="AK17" s="442"/>
      <c r="AL17" s="444"/>
      <c r="AM17" s="534"/>
      <c r="AN17" s="439"/>
      <c r="AO17" s="439"/>
      <c r="AP17" s="439"/>
      <c r="AQ17" s="439"/>
      <c r="AR17" s="439"/>
      <c r="AS17" s="439"/>
      <c r="AT17" s="440"/>
      <c r="AU17" s="522"/>
      <c r="AV17" s="523"/>
      <c r="AW17" s="523"/>
      <c r="AX17" s="523"/>
      <c r="AY17" s="445" t="s">
        <v>157</v>
      </c>
      <c r="AZ17" s="446"/>
      <c r="BA17" s="446"/>
      <c r="BB17" s="446"/>
      <c r="BC17" s="446"/>
      <c r="BD17" s="446"/>
      <c r="BE17" s="446"/>
      <c r="BF17" s="446"/>
      <c r="BG17" s="446"/>
      <c r="BH17" s="446"/>
      <c r="BI17" s="446"/>
      <c r="BJ17" s="446"/>
      <c r="BK17" s="446"/>
      <c r="BL17" s="446"/>
      <c r="BM17" s="447"/>
      <c r="BN17" s="465">
        <v>8240153</v>
      </c>
      <c r="BO17" s="466"/>
      <c r="BP17" s="466"/>
      <c r="BQ17" s="466"/>
      <c r="BR17" s="466"/>
      <c r="BS17" s="466"/>
      <c r="BT17" s="466"/>
      <c r="BU17" s="467"/>
      <c r="BV17" s="465">
        <v>8206321</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158</v>
      </c>
      <c r="C18" s="528"/>
      <c r="D18" s="528"/>
      <c r="E18" s="529"/>
      <c r="F18" s="529"/>
      <c r="G18" s="529"/>
      <c r="H18" s="529"/>
      <c r="I18" s="529"/>
      <c r="J18" s="529"/>
      <c r="K18" s="529"/>
      <c r="L18" s="530">
        <v>53.19</v>
      </c>
      <c r="M18" s="530"/>
      <c r="N18" s="530"/>
      <c r="O18" s="530"/>
      <c r="P18" s="530"/>
      <c r="Q18" s="530"/>
      <c r="R18" s="531"/>
      <c r="S18" s="531"/>
      <c r="T18" s="531"/>
      <c r="U18" s="531"/>
      <c r="V18" s="532"/>
      <c r="W18" s="546"/>
      <c r="X18" s="547"/>
      <c r="Y18" s="547"/>
      <c r="Z18" s="547"/>
      <c r="AA18" s="547"/>
      <c r="AB18" s="557"/>
      <c r="AC18" s="429">
        <v>68.099999999999994</v>
      </c>
      <c r="AD18" s="430"/>
      <c r="AE18" s="430"/>
      <c r="AF18" s="430"/>
      <c r="AG18" s="533"/>
      <c r="AH18" s="429">
        <v>67.900000000000006</v>
      </c>
      <c r="AI18" s="430"/>
      <c r="AJ18" s="430"/>
      <c r="AK18" s="430"/>
      <c r="AL18" s="431"/>
      <c r="AM18" s="534"/>
      <c r="AN18" s="439"/>
      <c r="AO18" s="439"/>
      <c r="AP18" s="439"/>
      <c r="AQ18" s="439"/>
      <c r="AR18" s="439"/>
      <c r="AS18" s="439"/>
      <c r="AT18" s="440"/>
      <c r="AU18" s="522"/>
      <c r="AV18" s="523"/>
      <c r="AW18" s="523"/>
      <c r="AX18" s="523"/>
      <c r="AY18" s="445" t="s">
        <v>159</v>
      </c>
      <c r="AZ18" s="446"/>
      <c r="BA18" s="446"/>
      <c r="BB18" s="446"/>
      <c r="BC18" s="446"/>
      <c r="BD18" s="446"/>
      <c r="BE18" s="446"/>
      <c r="BF18" s="446"/>
      <c r="BG18" s="446"/>
      <c r="BH18" s="446"/>
      <c r="BI18" s="446"/>
      <c r="BJ18" s="446"/>
      <c r="BK18" s="446"/>
      <c r="BL18" s="446"/>
      <c r="BM18" s="447"/>
      <c r="BN18" s="465">
        <v>11273059</v>
      </c>
      <c r="BO18" s="466"/>
      <c r="BP18" s="466"/>
      <c r="BQ18" s="466"/>
      <c r="BR18" s="466"/>
      <c r="BS18" s="466"/>
      <c r="BT18" s="466"/>
      <c r="BU18" s="467"/>
      <c r="BV18" s="465">
        <v>11637248</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160</v>
      </c>
      <c r="C19" s="528"/>
      <c r="D19" s="528"/>
      <c r="E19" s="529"/>
      <c r="F19" s="529"/>
      <c r="G19" s="529"/>
      <c r="H19" s="529"/>
      <c r="I19" s="529"/>
      <c r="J19" s="529"/>
      <c r="K19" s="529"/>
      <c r="L19" s="535">
        <v>1097</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161</v>
      </c>
      <c r="AZ19" s="446"/>
      <c r="BA19" s="446"/>
      <c r="BB19" s="446"/>
      <c r="BC19" s="446"/>
      <c r="BD19" s="446"/>
      <c r="BE19" s="446"/>
      <c r="BF19" s="446"/>
      <c r="BG19" s="446"/>
      <c r="BH19" s="446"/>
      <c r="BI19" s="446"/>
      <c r="BJ19" s="446"/>
      <c r="BK19" s="446"/>
      <c r="BL19" s="446"/>
      <c r="BM19" s="447"/>
      <c r="BN19" s="465">
        <v>15119545</v>
      </c>
      <c r="BO19" s="466"/>
      <c r="BP19" s="466"/>
      <c r="BQ19" s="466"/>
      <c r="BR19" s="466"/>
      <c r="BS19" s="466"/>
      <c r="BT19" s="466"/>
      <c r="BU19" s="467"/>
      <c r="BV19" s="465">
        <v>14011902</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162</v>
      </c>
      <c r="C20" s="528"/>
      <c r="D20" s="528"/>
      <c r="E20" s="529"/>
      <c r="F20" s="529"/>
      <c r="G20" s="529"/>
      <c r="H20" s="529"/>
      <c r="I20" s="529"/>
      <c r="J20" s="529"/>
      <c r="K20" s="529"/>
      <c r="L20" s="535">
        <v>20560</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163</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164</v>
      </c>
      <c r="C22" s="495"/>
      <c r="D22" s="496"/>
      <c r="E22" s="503" t="s">
        <v>1</v>
      </c>
      <c r="F22" s="478"/>
      <c r="G22" s="478"/>
      <c r="H22" s="478"/>
      <c r="I22" s="478"/>
      <c r="J22" s="478"/>
      <c r="K22" s="479"/>
      <c r="L22" s="503" t="s">
        <v>165</v>
      </c>
      <c r="M22" s="478"/>
      <c r="N22" s="478"/>
      <c r="O22" s="478"/>
      <c r="P22" s="479"/>
      <c r="Q22" s="488" t="s">
        <v>166</v>
      </c>
      <c r="R22" s="489"/>
      <c r="S22" s="489"/>
      <c r="T22" s="489"/>
      <c r="U22" s="489"/>
      <c r="V22" s="504"/>
      <c r="W22" s="506" t="s">
        <v>167</v>
      </c>
      <c r="X22" s="495"/>
      <c r="Y22" s="496"/>
      <c r="Z22" s="503" t="s">
        <v>1</v>
      </c>
      <c r="AA22" s="478"/>
      <c r="AB22" s="478"/>
      <c r="AC22" s="478"/>
      <c r="AD22" s="478"/>
      <c r="AE22" s="478"/>
      <c r="AF22" s="478"/>
      <c r="AG22" s="479"/>
      <c r="AH22" s="477" t="s">
        <v>168</v>
      </c>
      <c r="AI22" s="478"/>
      <c r="AJ22" s="478"/>
      <c r="AK22" s="478"/>
      <c r="AL22" s="479"/>
      <c r="AM22" s="477" t="s">
        <v>169</v>
      </c>
      <c r="AN22" s="483"/>
      <c r="AO22" s="483"/>
      <c r="AP22" s="483"/>
      <c r="AQ22" s="483"/>
      <c r="AR22" s="484"/>
      <c r="AS22" s="488" t="s">
        <v>166</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170</v>
      </c>
      <c r="AZ23" s="458"/>
      <c r="BA23" s="458"/>
      <c r="BB23" s="458"/>
      <c r="BC23" s="458"/>
      <c r="BD23" s="458"/>
      <c r="BE23" s="458"/>
      <c r="BF23" s="458"/>
      <c r="BG23" s="458"/>
      <c r="BH23" s="458"/>
      <c r="BI23" s="458"/>
      <c r="BJ23" s="458"/>
      <c r="BK23" s="458"/>
      <c r="BL23" s="458"/>
      <c r="BM23" s="459"/>
      <c r="BN23" s="465">
        <v>19551547</v>
      </c>
      <c r="BO23" s="466"/>
      <c r="BP23" s="466"/>
      <c r="BQ23" s="466"/>
      <c r="BR23" s="466"/>
      <c r="BS23" s="466"/>
      <c r="BT23" s="466"/>
      <c r="BU23" s="467"/>
      <c r="BV23" s="465">
        <v>18980324</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171</v>
      </c>
      <c r="F24" s="439"/>
      <c r="G24" s="439"/>
      <c r="H24" s="439"/>
      <c r="I24" s="439"/>
      <c r="J24" s="439"/>
      <c r="K24" s="440"/>
      <c r="L24" s="441">
        <v>1</v>
      </c>
      <c r="M24" s="442"/>
      <c r="N24" s="442"/>
      <c r="O24" s="442"/>
      <c r="P24" s="443"/>
      <c r="Q24" s="441">
        <v>8250</v>
      </c>
      <c r="R24" s="442"/>
      <c r="S24" s="442"/>
      <c r="T24" s="442"/>
      <c r="U24" s="442"/>
      <c r="V24" s="443"/>
      <c r="W24" s="507"/>
      <c r="X24" s="498"/>
      <c r="Y24" s="499"/>
      <c r="Z24" s="438" t="s">
        <v>172</v>
      </c>
      <c r="AA24" s="439"/>
      <c r="AB24" s="439"/>
      <c r="AC24" s="439"/>
      <c r="AD24" s="439"/>
      <c r="AE24" s="439"/>
      <c r="AF24" s="439"/>
      <c r="AG24" s="440"/>
      <c r="AH24" s="441">
        <v>293</v>
      </c>
      <c r="AI24" s="442"/>
      <c r="AJ24" s="442"/>
      <c r="AK24" s="442"/>
      <c r="AL24" s="443"/>
      <c r="AM24" s="441">
        <v>887204</v>
      </c>
      <c r="AN24" s="442"/>
      <c r="AO24" s="442"/>
      <c r="AP24" s="442"/>
      <c r="AQ24" s="442"/>
      <c r="AR24" s="443"/>
      <c r="AS24" s="441">
        <v>3028</v>
      </c>
      <c r="AT24" s="442"/>
      <c r="AU24" s="442"/>
      <c r="AV24" s="442"/>
      <c r="AW24" s="442"/>
      <c r="AX24" s="444"/>
      <c r="AY24" s="432" t="s">
        <v>173</v>
      </c>
      <c r="AZ24" s="433"/>
      <c r="BA24" s="433"/>
      <c r="BB24" s="433"/>
      <c r="BC24" s="433"/>
      <c r="BD24" s="433"/>
      <c r="BE24" s="433"/>
      <c r="BF24" s="433"/>
      <c r="BG24" s="433"/>
      <c r="BH24" s="433"/>
      <c r="BI24" s="433"/>
      <c r="BJ24" s="433"/>
      <c r="BK24" s="433"/>
      <c r="BL24" s="433"/>
      <c r="BM24" s="434"/>
      <c r="BN24" s="465">
        <v>10041400</v>
      </c>
      <c r="BO24" s="466"/>
      <c r="BP24" s="466"/>
      <c r="BQ24" s="466"/>
      <c r="BR24" s="466"/>
      <c r="BS24" s="466"/>
      <c r="BT24" s="466"/>
      <c r="BU24" s="467"/>
      <c r="BV24" s="465">
        <v>9922651</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174</v>
      </c>
      <c r="F25" s="439"/>
      <c r="G25" s="439"/>
      <c r="H25" s="439"/>
      <c r="I25" s="439"/>
      <c r="J25" s="439"/>
      <c r="K25" s="440"/>
      <c r="L25" s="441">
        <v>1</v>
      </c>
      <c r="M25" s="442"/>
      <c r="N25" s="442"/>
      <c r="O25" s="442"/>
      <c r="P25" s="443"/>
      <c r="Q25" s="441">
        <v>6340</v>
      </c>
      <c r="R25" s="442"/>
      <c r="S25" s="442"/>
      <c r="T25" s="442"/>
      <c r="U25" s="442"/>
      <c r="V25" s="443"/>
      <c r="W25" s="507"/>
      <c r="X25" s="498"/>
      <c r="Y25" s="499"/>
      <c r="Z25" s="438" t="s">
        <v>175</v>
      </c>
      <c r="AA25" s="439"/>
      <c r="AB25" s="439"/>
      <c r="AC25" s="439"/>
      <c r="AD25" s="439"/>
      <c r="AE25" s="439"/>
      <c r="AF25" s="439"/>
      <c r="AG25" s="440"/>
      <c r="AH25" s="441" t="s">
        <v>138</v>
      </c>
      <c r="AI25" s="442"/>
      <c r="AJ25" s="442"/>
      <c r="AK25" s="442"/>
      <c r="AL25" s="443"/>
      <c r="AM25" s="441" t="s">
        <v>139</v>
      </c>
      <c r="AN25" s="442"/>
      <c r="AO25" s="442"/>
      <c r="AP25" s="442"/>
      <c r="AQ25" s="442"/>
      <c r="AR25" s="443"/>
      <c r="AS25" s="441" t="s">
        <v>138</v>
      </c>
      <c r="AT25" s="442"/>
      <c r="AU25" s="442"/>
      <c r="AV25" s="442"/>
      <c r="AW25" s="442"/>
      <c r="AX25" s="444"/>
      <c r="AY25" s="457" t="s">
        <v>176</v>
      </c>
      <c r="AZ25" s="458"/>
      <c r="BA25" s="458"/>
      <c r="BB25" s="458"/>
      <c r="BC25" s="458"/>
      <c r="BD25" s="458"/>
      <c r="BE25" s="458"/>
      <c r="BF25" s="458"/>
      <c r="BG25" s="458"/>
      <c r="BH25" s="458"/>
      <c r="BI25" s="458"/>
      <c r="BJ25" s="458"/>
      <c r="BK25" s="458"/>
      <c r="BL25" s="458"/>
      <c r="BM25" s="459"/>
      <c r="BN25" s="460">
        <v>16136239</v>
      </c>
      <c r="BO25" s="461"/>
      <c r="BP25" s="461"/>
      <c r="BQ25" s="461"/>
      <c r="BR25" s="461"/>
      <c r="BS25" s="461"/>
      <c r="BT25" s="461"/>
      <c r="BU25" s="462"/>
      <c r="BV25" s="460">
        <v>8826049</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177</v>
      </c>
      <c r="F26" s="439"/>
      <c r="G26" s="439"/>
      <c r="H26" s="439"/>
      <c r="I26" s="439"/>
      <c r="J26" s="439"/>
      <c r="K26" s="440"/>
      <c r="L26" s="441">
        <v>1</v>
      </c>
      <c r="M26" s="442"/>
      <c r="N26" s="442"/>
      <c r="O26" s="442"/>
      <c r="P26" s="443"/>
      <c r="Q26" s="441">
        <v>5650</v>
      </c>
      <c r="R26" s="442"/>
      <c r="S26" s="442"/>
      <c r="T26" s="442"/>
      <c r="U26" s="442"/>
      <c r="V26" s="443"/>
      <c r="W26" s="507"/>
      <c r="X26" s="498"/>
      <c r="Y26" s="499"/>
      <c r="Z26" s="438" t="s">
        <v>178</v>
      </c>
      <c r="AA26" s="520"/>
      <c r="AB26" s="520"/>
      <c r="AC26" s="520"/>
      <c r="AD26" s="520"/>
      <c r="AE26" s="520"/>
      <c r="AF26" s="520"/>
      <c r="AG26" s="521"/>
      <c r="AH26" s="441">
        <v>22</v>
      </c>
      <c r="AI26" s="442"/>
      <c r="AJ26" s="442"/>
      <c r="AK26" s="442"/>
      <c r="AL26" s="443"/>
      <c r="AM26" s="441">
        <v>71104</v>
      </c>
      <c r="AN26" s="442"/>
      <c r="AO26" s="442"/>
      <c r="AP26" s="442"/>
      <c r="AQ26" s="442"/>
      <c r="AR26" s="443"/>
      <c r="AS26" s="441">
        <v>3232</v>
      </c>
      <c r="AT26" s="442"/>
      <c r="AU26" s="442"/>
      <c r="AV26" s="442"/>
      <c r="AW26" s="442"/>
      <c r="AX26" s="444"/>
      <c r="AY26" s="474" t="s">
        <v>179</v>
      </c>
      <c r="AZ26" s="475"/>
      <c r="BA26" s="475"/>
      <c r="BB26" s="475"/>
      <c r="BC26" s="475"/>
      <c r="BD26" s="475"/>
      <c r="BE26" s="475"/>
      <c r="BF26" s="475"/>
      <c r="BG26" s="475"/>
      <c r="BH26" s="475"/>
      <c r="BI26" s="475"/>
      <c r="BJ26" s="475"/>
      <c r="BK26" s="475"/>
      <c r="BL26" s="475"/>
      <c r="BM26" s="476"/>
      <c r="BN26" s="465" t="s">
        <v>138</v>
      </c>
      <c r="BO26" s="466"/>
      <c r="BP26" s="466"/>
      <c r="BQ26" s="466"/>
      <c r="BR26" s="466"/>
      <c r="BS26" s="466"/>
      <c r="BT26" s="466"/>
      <c r="BU26" s="467"/>
      <c r="BV26" s="465" t="s">
        <v>139</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180</v>
      </c>
      <c r="F27" s="439"/>
      <c r="G27" s="439"/>
      <c r="H27" s="439"/>
      <c r="I27" s="439"/>
      <c r="J27" s="439"/>
      <c r="K27" s="440"/>
      <c r="L27" s="441">
        <v>1</v>
      </c>
      <c r="M27" s="442"/>
      <c r="N27" s="442"/>
      <c r="O27" s="442"/>
      <c r="P27" s="443"/>
      <c r="Q27" s="441">
        <v>4400</v>
      </c>
      <c r="R27" s="442"/>
      <c r="S27" s="442"/>
      <c r="T27" s="442"/>
      <c r="U27" s="442"/>
      <c r="V27" s="443"/>
      <c r="W27" s="507"/>
      <c r="X27" s="498"/>
      <c r="Y27" s="499"/>
      <c r="Z27" s="438" t="s">
        <v>181</v>
      </c>
      <c r="AA27" s="439"/>
      <c r="AB27" s="439"/>
      <c r="AC27" s="439"/>
      <c r="AD27" s="439"/>
      <c r="AE27" s="439"/>
      <c r="AF27" s="439"/>
      <c r="AG27" s="440"/>
      <c r="AH27" s="441" t="s">
        <v>139</v>
      </c>
      <c r="AI27" s="442"/>
      <c r="AJ27" s="442"/>
      <c r="AK27" s="442"/>
      <c r="AL27" s="443"/>
      <c r="AM27" s="441" t="s">
        <v>139</v>
      </c>
      <c r="AN27" s="442"/>
      <c r="AO27" s="442"/>
      <c r="AP27" s="442"/>
      <c r="AQ27" s="442"/>
      <c r="AR27" s="443"/>
      <c r="AS27" s="441" t="s">
        <v>139</v>
      </c>
      <c r="AT27" s="442"/>
      <c r="AU27" s="442"/>
      <c r="AV27" s="442"/>
      <c r="AW27" s="442"/>
      <c r="AX27" s="444"/>
      <c r="AY27" s="471" t="s">
        <v>182</v>
      </c>
      <c r="AZ27" s="472"/>
      <c r="BA27" s="472"/>
      <c r="BB27" s="472"/>
      <c r="BC27" s="472"/>
      <c r="BD27" s="472"/>
      <c r="BE27" s="472"/>
      <c r="BF27" s="472"/>
      <c r="BG27" s="472"/>
      <c r="BH27" s="472"/>
      <c r="BI27" s="472"/>
      <c r="BJ27" s="472"/>
      <c r="BK27" s="472"/>
      <c r="BL27" s="472"/>
      <c r="BM27" s="473"/>
      <c r="BN27" s="468">
        <v>760000</v>
      </c>
      <c r="BO27" s="469"/>
      <c r="BP27" s="469"/>
      <c r="BQ27" s="469"/>
      <c r="BR27" s="469"/>
      <c r="BS27" s="469"/>
      <c r="BT27" s="469"/>
      <c r="BU27" s="470"/>
      <c r="BV27" s="468">
        <v>760000</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183</v>
      </c>
      <c r="F28" s="439"/>
      <c r="G28" s="439"/>
      <c r="H28" s="439"/>
      <c r="I28" s="439"/>
      <c r="J28" s="439"/>
      <c r="K28" s="440"/>
      <c r="L28" s="441">
        <v>1</v>
      </c>
      <c r="M28" s="442"/>
      <c r="N28" s="442"/>
      <c r="O28" s="442"/>
      <c r="P28" s="443"/>
      <c r="Q28" s="441">
        <v>3900</v>
      </c>
      <c r="R28" s="442"/>
      <c r="S28" s="442"/>
      <c r="T28" s="442"/>
      <c r="U28" s="442"/>
      <c r="V28" s="443"/>
      <c r="W28" s="507"/>
      <c r="X28" s="498"/>
      <c r="Y28" s="499"/>
      <c r="Z28" s="438" t="s">
        <v>184</v>
      </c>
      <c r="AA28" s="439"/>
      <c r="AB28" s="439"/>
      <c r="AC28" s="439"/>
      <c r="AD28" s="439"/>
      <c r="AE28" s="439"/>
      <c r="AF28" s="439"/>
      <c r="AG28" s="440"/>
      <c r="AH28" s="441" t="s">
        <v>138</v>
      </c>
      <c r="AI28" s="442"/>
      <c r="AJ28" s="442"/>
      <c r="AK28" s="442"/>
      <c r="AL28" s="443"/>
      <c r="AM28" s="441" t="s">
        <v>138</v>
      </c>
      <c r="AN28" s="442"/>
      <c r="AO28" s="442"/>
      <c r="AP28" s="442"/>
      <c r="AQ28" s="442"/>
      <c r="AR28" s="443"/>
      <c r="AS28" s="441" t="s">
        <v>139</v>
      </c>
      <c r="AT28" s="442"/>
      <c r="AU28" s="442"/>
      <c r="AV28" s="442"/>
      <c r="AW28" s="442"/>
      <c r="AX28" s="444"/>
      <c r="AY28" s="448" t="s">
        <v>185</v>
      </c>
      <c r="AZ28" s="449"/>
      <c r="BA28" s="449"/>
      <c r="BB28" s="450"/>
      <c r="BC28" s="457" t="s">
        <v>48</v>
      </c>
      <c r="BD28" s="458"/>
      <c r="BE28" s="458"/>
      <c r="BF28" s="458"/>
      <c r="BG28" s="458"/>
      <c r="BH28" s="458"/>
      <c r="BI28" s="458"/>
      <c r="BJ28" s="458"/>
      <c r="BK28" s="458"/>
      <c r="BL28" s="458"/>
      <c r="BM28" s="459"/>
      <c r="BN28" s="460">
        <v>3443843</v>
      </c>
      <c r="BO28" s="461"/>
      <c r="BP28" s="461"/>
      <c r="BQ28" s="461"/>
      <c r="BR28" s="461"/>
      <c r="BS28" s="461"/>
      <c r="BT28" s="461"/>
      <c r="BU28" s="462"/>
      <c r="BV28" s="460">
        <v>3465385</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186</v>
      </c>
      <c r="F29" s="439"/>
      <c r="G29" s="439"/>
      <c r="H29" s="439"/>
      <c r="I29" s="439"/>
      <c r="J29" s="439"/>
      <c r="K29" s="440"/>
      <c r="L29" s="441">
        <v>17</v>
      </c>
      <c r="M29" s="442"/>
      <c r="N29" s="442"/>
      <c r="O29" s="442"/>
      <c r="P29" s="443"/>
      <c r="Q29" s="441">
        <v>3700</v>
      </c>
      <c r="R29" s="442"/>
      <c r="S29" s="442"/>
      <c r="T29" s="442"/>
      <c r="U29" s="442"/>
      <c r="V29" s="443"/>
      <c r="W29" s="508"/>
      <c r="X29" s="509"/>
      <c r="Y29" s="510"/>
      <c r="Z29" s="438" t="s">
        <v>187</v>
      </c>
      <c r="AA29" s="439"/>
      <c r="AB29" s="439"/>
      <c r="AC29" s="439"/>
      <c r="AD29" s="439"/>
      <c r="AE29" s="439"/>
      <c r="AF29" s="439"/>
      <c r="AG29" s="440"/>
      <c r="AH29" s="441">
        <v>293</v>
      </c>
      <c r="AI29" s="442"/>
      <c r="AJ29" s="442"/>
      <c r="AK29" s="442"/>
      <c r="AL29" s="443"/>
      <c r="AM29" s="441">
        <v>887204</v>
      </c>
      <c r="AN29" s="442"/>
      <c r="AO29" s="442"/>
      <c r="AP29" s="442"/>
      <c r="AQ29" s="442"/>
      <c r="AR29" s="443"/>
      <c r="AS29" s="441">
        <v>3028</v>
      </c>
      <c r="AT29" s="442"/>
      <c r="AU29" s="442"/>
      <c r="AV29" s="442"/>
      <c r="AW29" s="442"/>
      <c r="AX29" s="444"/>
      <c r="AY29" s="451"/>
      <c r="AZ29" s="452"/>
      <c r="BA29" s="452"/>
      <c r="BB29" s="453"/>
      <c r="BC29" s="445" t="s">
        <v>188</v>
      </c>
      <c r="BD29" s="446"/>
      <c r="BE29" s="446"/>
      <c r="BF29" s="446"/>
      <c r="BG29" s="446"/>
      <c r="BH29" s="446"/>
      <c r="BI29" s="446"/>
      <c r="BJ29" s="446"/>
      <c r="BK29" s="446"/>
      <c r="BL29" s="446"/>
      <c r="BM29" s="447"/>
      <c r="BN29" s="465">
        <v>835991</v>
      </c>
      <c r="BO29" s="466"/>
      <c r="BP29" s="466"/>
      <c r="BQ29" s="466"/>
      <c r="BR29" s="466"/>
      <c r="BS29" s="466"/>
      <c r="BT29" s="466"/>
      <c r="BU29" s="467"/>
      <c r="BV29" s="465">
        <v>539705</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189</v>
      </c>
      <c r="X30" s="518"/>
      <c r="Y30" s="518"/>
      <c r="Z30" s="518"/>
      <c r="AA30" s="518"/>
      <c r="AB30" s="518"/>
      <c r="AC30" s="518"/>
      <c r="AD30" s="518"/>
      <c r="AE30" s="518"/>
      <c r="AF30" s="518"/>
      <c r="AG30" s="519"/>
      <c r="AH30" s="429">
        <v>97.5</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3197714</v>
      </c>
      <c r="BO30" s="469"/>
      <c r="BP30" s="469"/>
      <c r="BQ30" s="469"/>
      <c r="BR30" s="469"/>
      <c r="BS30" s="469"/>
      <c r="BT30" s="469"/>
      <c r="BU30" s="470"/>
      <c r="BV30" s="468">
        <v>2798939</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196</v>
      </c>
      <c r="D33" s="428"/>
      <c r="E33" s="427" t="s">
        <v>197</v>
      </c>
      <c r="F33" s="427"/>
      <c r="G33" s="427"/>
      <c r="H33" s="427"/>
      <c r="I33" s="427"/>
      <c r="J33" s="427"/>
      <c r="K33" s="427"/>
      <c r="L33" s="427"/>
      <c r="M33" s="427"/>
      <c r="N33" s="427"/>
      <c r="O33" s="427"/>
      <c r="P33" s="427"/>
      <c r="Q33" s="427"/>
      <c r="R33" s="427"/>
      <c r="S33" s="427"/>
      <c r="T33" s="215"/>
      <c r="U33" s="428" t="s">
        <v>198</v>
      </c>
      <c r="V33" s="428"/>
      <c r="W33" s="427" t="s">
        <v>197</v>
      </c>
      <c r="X33" s="427"/>
      <c r="Y33" s="427"/>
      <c r="Z33" s="427"/>
      <c r="AA33" s="427"/>
      <c r="AB33" s="427"/>
      <c r="AC33" s="427"/>
      <c r="AD33" s="427"/>
      <c r="AE33" s="427"/>
      <c r="AF33" s="427"/>
      <c r="AG33" s="427"/>
      <c r="AH33" s="427"/>
      <c r="AI33" s="427"/>
      <c r="AJ33" s="427"/>
      <c r="AK33" s="427"/>
      <c r="AL33" s="215"/>
      <c r="AM33" s="428" t="s">
        <v>198</v>
      </c>
      <c r="AN33" s="428"/>
      <c r="AO33" s="427" t="s">
        <v>199</v>
      </c>
      <c r="AP33" s="427"/>
      <c r="AQ33" s="427"/>
      <c r="AR33" s="427"/>
      <c r="AS33" s="427"/>
      <c r="AT33" s="427"/>
      <c r="AU33" s="427"/>
      <c r="AV33" s="427"/>
      <c r="AW33" s="427"/>
      <c r="AX33" s="427"/>
      <c r="AY33" s="427"/>
      <c r="AZ33" s="427"/>
      <c r="BA33" s="427"/>
      <c r="BB33" s="427"/>
      <c r="BC33" s="427"/>
      <c r="BD33" s="216"/>
      <c r="BE33" s="427" t="s">
        <v>200</v>
      </c>
      <c r="BF33" s="427"/>
      <c r="BG33" s="427" t="s">
        <v>201</v>
      </c>
      <c r="BH33" s="427"/>
      <c r="BI33" s="427"/>
      <c r="BJ33" s="427"/>
      <c r="BK33" s="427"/>
      <c r="BL33" s="427"/>
      <c r="BM33" s="427"/>
      <c r="BN33" s="427"/>
      <c r="BO33" s="427"/>
      <c r="BP33" s="427"/>
      <c r="BQ33" s="427"/>
      <c r="BR33" s="427"/>
      <c r="BS33" s="427"/>
      <c r="BT33" s="427"/>
      <c r="BU33" s="427"/>
      <c r="BV33" s="216"/>
      <c r="BW33" s="428" t="s">
        <v>200</v>
      </c>
      <c r="BX33" s="428"/>
      <c r="BY33" s="427" t="s">
        <v>202</v>
      </c>
      <c r="BZ33" s="427"/>
      <c r="CA33" s="427"/>
      <c r="CB33" s="427"/>
      <c r="CC33" s="427"/>
      <c r="CD33" s="427"/>
      <c r="CE33" s="427"/>
      <c r="CF33" s="427"/>
      <c r="CG33" s="427"/>
      <c r="CH33" s="427"/>
      <c r="CI33" s="427"/>
      <c r="CJ33" s="427"/>
      <c r="CK33" s="427"/>
      <c r="CL33" s="427"/>
      <c r="CM33" s="427"/>
      <c r="CN33" s="215"/>
      <c r="CO33" s="428" t="s">
        <v>198</v>
      </c>
      <c r="CP33" s="428"/>
      <c r="CQ33" s="427" t="s">
        <v>203</v>
      </c>
      <c r="CR33" s="427"/>
      <c r="CS33" s="427"/>
      <c r="CT33" s="427"/>
      <c r="CU33" s="427"/>
      <c r="CV33" s="427"/>
      <c r="CW33" s="427"/>
      <c r="CX33" s="427"/>
      <c r="CY33" s="427"/>
      <c r="CZ33" s="427"/>
      <c r="DA33" s="427"/>
      <c r="DB33" s="427"/>
      <c r="DC33" s="427"/>
      <c r="DD33" s="427"/>
      <c r="DE33" s="427"/>
      <c r="DF33" s="215"/>
      <c r="DG33" s="426" t="s">
        <v>204</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5</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t="str">
        <f>IF(BG34="","",MAX(C34:D43,U34:V43,AM34:AN43)+1)</f>
        <v/>
      </c>
      <c r="BF34" s="424"/>
      <c r="BG34" s="423"/>
      <c r="BH34" s="423"/>
      <c r="BI34" s="423"/>
      <c r="BJ34" s="423"/>
      <c r="BK34" s="423"/>
      <c r="BL34" s="423"/>
      <c r="BM34" s="423"/>
      <c r="BN34" s="423"/>
      <c r="BO34" s="423"/>
      <c r="BP34" s="423"/>
      <c r="BQ34" s="423"/>
      <c r="BR34" s="423"/>
      <c r="BS34" s="423"/>
      <c r="BT34" s="423"/>
      <c r="BU34" s="423"/>
      <c r="BV34" s="213"/>
      <c r="BW34" s="424">
        <f>IF(BY34="","",MAX(C34:D43,U34:V43,AM34:AN43,BE34:BF43)+1)</f>
        <v>8</v>
      </c>
      <c r="BX34" s="424"/>
      <c r="BY34" s="423" t="str">
        <f>IF('各会計、関係団体の財政状況及び健全化判断比率'!B68="","",'各会計、関係団体の財政状況及び健全化判断比率'!B68)</f>
        <v>熊本県市町村総合事務組合</v>
      </c>
      <c r="BZ34" s="423"/>
      <c r="CA34" s="423"/>
      <c r="CB34" s="423"/>
      <c r="CC34" s="423"/>
      <c r="CD34" s="423"/>
      <c r="CE34" s="423"/>
      <c r="CF34" s="423"/>
      <c r="CG34" s="423"/>
      <c r="CH34" s="423"/>
      <c r="CI34" s="423"/>
      <c r="CJ34" s="423"/>
      <c r="CK34" s="423"/>
      <c r="CL34" s="423"/>
      <c r="CM34" s="423"/>
      <c r="CN34" s="213"/>
      <c r="CO34" s="424" t="str">
        <f>IF(CQ34="","",MAX(C34:D43,U34:V43,AM34:AN43,BE34:BF43,BW34:BX43)+1)</f>
        <v/>
      </c>
      <c r="CP34" s="424"/>
      <c r="CQ34" s="423" t="str">
        <f>IF('各会計、関係団体の財政状況及び健全化判断比率'!BS7="","",'各会計、関係団体の財政状況及び健全化判断比率'!BS7)</f>
        <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f t="shared" ref="AM35:AM43" si="0">IF(AO35="","",AM34+1)</f>
        <v>6</v>
      </c>
      <c r="AN35" s="424"/>
      <c r="AO35" s="423" t="str">
        <f>IF('各会計、関係団体の財政状況及び健全化判断比率'!B32="","",'各会計、関係団体の財政状況及び健全化判断比率'!B32)</f>
        <v>工業用水道事業会計</v>
      </c>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9</v>
      </c>
      <c r="BX35" s="424"/>
      <c r="BY35" s="423" t="str">
        <f>IF('各会計、関係団体の財政状況及び健全化判断比率'!B69="","",'各会計、関係団体の財政状況及び健全化判断比率'!B69)</f>
        <v>菊池養生園保健組合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f t="shared" si="0"/>
        <v>7</v>
      </c>
      <c r="AN36" s="424"/>
      <c r="AO36" s="423" t="str">
        <f>IF('各会計、関係団体の財政状況及び健全化判断比率'!B33="","",'各会計、関係団体の財政状況及び健全化判断比率'!B33)</f>
        <v>下水道事業会計</v>
      </c>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10</v>
      </c>
      <c r="BX36" s="424"/>
      <c r="BY36" s="423" t="str">
        <f>IF('各会計、関係団体の財政状況及び健全化判断比率'!B70="","",'各会計、関係団体の財政状況及び健全化判断比率'!B70)</f>
        <v>菊池環境保全組合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11</v>
      </c>
      <c r="BX37" s="424"/>
      <c r="BY37" s="423" t="str">
        <f>IF('各会計、関係団体の財政状況及び健全化判断比率'!B71="","",'各会計、関係団体の財政状況及び健全化判断比率'!B71)</f>
        <v>菊池広域連合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12</v>
      </c>
      <c r="BX38" s="424"/>
      <c r="BY38" s="423" t="str">
        <f>IF('各会計、関係団体の財政状況及び健全化判断比率'!B72="","",'各会計、関係団体の財政状況及び健全化判断比率'!B72)</f>
        <v>熊本県後期高齢者医療広域連合（一般会計）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13</v>
      </c>
      <c r="BX39" s="424"/>
      <c r="BY39" s="423" t="str">
        <f>IF('各会計、関係団体の財政状況及び健全化判断比率'!B73="","",'各会計、関係団体の財政状況及び健全化判断比率'!B73)</f>
        <v>熊本県後期高齢者医療広域連合（後期高齢者医療特別会計）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209</v>
      </c>
    </row>
    <row r="50" spans="5:5" x14ac:dyDescent="0.15">
      <c r="E50" s="187" t="s">
        <v>210</v>
      </c>
    </row>
    <row r="51" spans="5:5" x14ac:dyDescent="0.15">
      <c r="E51" s="187" t="s">
        <v>211</v>
      </c>
    </row>
    <row r="52" spans="5:5" x14ac:dyDescent="0.15">
      <c r="E52" s="187" t="s">
        <v>212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T5U036LevJ59M6wqCT/zQCfuYYmfuUw1uT++GY+D9i3EXIISAJDflBShBr5J1+VbVqmQrZFm3PB4S8RDNKnB5w==" saltValue="zbGEUvLn3++R4sFRhTDYQ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540</v>
      </c>
      <c r="G33" s="29" t="s">
        <v>541</v>
      </c>
      <c r="H33" s="29" t="s">
        <v>542</v>
      </c>
      <c r="I33" s="29" t="s">
        <v>543</v>
      </c>
      <c r="J33" s="30" t="s">
        <v>544</v>
      </c>
      <c r="K33" s="22"/>
      <c r="L33" s="22"/>
      <c r="M33" s="22"/>
      <c r="N33" s="22"/>
      <c r="O33" s="22"/>
      <c r="P33" s="22"/>
    </row>
    <row r="34" spans="1:16" ht="39" customHeight="1" x14ac:dyDescent="0.15">
      <c r="A34" s="22"/>
      <c r="B34" s="31"/>
      <c r="C34" s="1244" t="s">
        <v>548</v>
      </c>
      <c r="D34" s="1244"/>
      <c r="E34" s="1245"/>
      <c r="F34" s="32">
        <v>12.01</v>
      </c>
      <c r="G34" s="33">
        <v>11.95</v>
      </c>
      <c r="H34" s="33">
        <v>12.47</v>
      </c>
      <c r="I34" s="33">
        <v>12.02</v>
      </c>
      <c r="J34" s="34">
        <v>11.11</v>
      </c>
      <c r="K34" s="22"/>
      <c r="L34" s="22"/>
      <c r="M34" s="22"/>
      <c r="N34" s="22"/>
      <c r="O34" s="22"/>
      <c r="P34" s="22"/>
    </row>
    <row r="35" spans="1:16" ht="39" customHeight="1" x14ac:dyDescent="0.15">
      <c r="A35" s="22"/>
      <c r="B35" s="35"/>
      <c r="C35" s="1238" t="s">
        <v>549</v>
      </c>
      <c r="D35" s="1239"/>
      <c r="E35" s="1240"/>
      <c r="F35" s="36">
        <v>6.67</v>
      </c>
      <c r="G35" s="37">
        <v>5.97</v>
      </c>
      <c r="H35" s="37">
        <v>7.62</v>
      </c>
      <c r="I35" s="37">
        <v>6.7</v>
      </c>
      <c r="J35" s="38">
        <v>9.23</v>
      </c>
      <c r="K35" s="22"/>
      <c r="L35" s="22"/>
      <c r="M35" s="22"/>
      <c r="N35" s="22"/>
      <c r="O35" s="22"/>
      <c r="P35" s="22"/>
    </row>
    <row r="36" spans="1:16" ht="39" customHeight="1" x14ac:dyDescent="0.15">
      <c r="A36" s="22"/>
      <c r="B36" s="35"/>
      <c r="C36" s="1238" t="s">
        <v>550</v>
      </c>
      <c r="D36" s="1239"/>
      <c r="E36" s="1240"/>
      <c r="F36" s="36">
        <v>0.94</v>
      </c>
      <c r="G36" s="37">
        <v>3.24</v>
      </c>
      <c r="H36" s="37">
        <v>5.14</v>
      </c>
      <c r="I36" s="37">
        <v>4.88</v>
      </c>
      <c r="J36" s="38">
        <v>5.13</v>
      </c>
      <c r="K36" s="22"/>
      <c r="L36" s="22"/>
      <c r="M36" s="22"/>
      <c r="N36" s="22"/>
      <c r="O36" s="22"/>
      <c r="P36" s="22"/>
    </row>
    <row r="37" spans="1:16" ht="39" customHeight="1" x14ac:dyDescent="0.15">
      <c r="A37" s="22"/>
      <c r="B37" s="35"/>
      <c r="C37" s="1238" t="s">
        <v>551</v>
      </c>
      <c r="D37" s="1239"/>
      <c r="E37" s="1240"/>
      <c r="F37" s="36">
        <v>3.53</v>
      </c>
      <c r="G37" s="37">
        <v>3.57</v>
      </c>
      <c r="H37" s="37">
        <v>3.72</v>
      </c>
      <c r="I37" s="37">
        <v>3.83</v>
      </c>
      <c r="J37" s="38">
        <v>3.95</v>
      </c>
      <c r="K37" s="22"/>
      <c r="L37" s="22"/>
      <c r="M37" s="22"/>
      <c r="N37" s="22"/>
      <c r="O37" s="22"/>
      <c r="P37" s="22"/>
    </row>
    <row r="38" spans="1:16" ht="39" customHeight="1" x14ac:dyDescent="0.15">
      <c r="A38" s="22"/>
      <c r="B38" s="35"/>
      <c r="C38" s="1238" t="s">
        <v>552</v>
      </c>
      <c r="D38" s="1239"/>
      <c r="E38" s="1240"/>
      <c r="F38" s="36">
        <v>0.93</v>
      </c>
      <c r="G38" s="37">
        <v>0.56999999999999995</v>
      </c>
      <c r="H38" s="37">
        <v>0.53</v>
      </c>
      <c r="I38" s="37">
        <v>1.1100000000000001</v>
      </c>
      <c r="J38" s="38">
        <v>1.32</v>
      </c>
      <c r="K38" s="22"/>
      <c r="L38" s="22"/>
      <c r="M38" s="22"/>
      <c r="N38" s="22"/>
      <c r="O38" s="22"/>
      <c r="P38" s="22"/>
    </row>
    <row r="39" spans="1:16" ht="39" customHeight="1" x14ac:dyDescent="0.15">
      <c r="A39" s="22"/>
      <c r="B39" s="35"/>
      <c r="C39" s="1238" t="s">
        <v>553</v>
      </c>
      <c r="D39" s="1239"/>
      <c r="E39" s="1240"/>
      <c r="F39" s="36">
        <v>2.4</v>
      </c>
      <c r="G39" s="37">
        <v>1.1399999999999999</v>
      </c>
      <c r="H39" s="37">
        <v>0.86</v>
      </c>
      <c r="I39" s="37">
        <v>2.72</v>
      </c>
      <c r="J39" s="38">
        <v>0.62</v>
      </c>
      <c r="K39" s="22"/>
      <c r="L39" s="22"/>
      <c r="M39" s="22"/>
      <c r="N39" s="22"/>
      <c r="O39" s="22"/>
      <c r="P39" s="22"/>
    </row>
    <row r="40" spans="1:16" ht="39" customHeight="1" x14ac:dyDescent="0.15">
      <c r="A40" s="22"/>
      <c r="B40" s="35"/>
      <c r="C40" s="1238" t="s">
        <v>554</v>
      </c>
      <c r="D40" s="1239"/>
      <c r="E40" s="1240"/>
      <c r="F40" s="36">
        <v>0.02</v>
      </c>
      <c r="G40" s="37">
        <v>0.01</v>
      </c>
      <c r="H40" s="37">
        <v>0.01</v>
      </c>
      <c r="I40" s="37">
        <v>0.01</v>
      </c>
      <c r="J40" s="38">
        <v>0.01</v>
      </c>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555</v>
      </c>
      <c r="D42" s="1239"/>
      <c r="E42" s="1240"/>
      <c r="F42" s="36" t="s">
        <v>499</v>
      </c>
      <c r="G42" s="37" t="s">
        <v>499</v>
      </c>
      <c r="H42" s="37" t="s">
        <v>499</v>
      </c>
      <c r="I42" s="37" t="s">
        <v>499</v>
      </c>
      <c r="J42" s="38" t="s">
        <v>499</v>
      </c>
      <c r="K42" s="22"/>
      <c r="L42" s="22"/>
      <c r="M42" s="22"/>
      <c r="N42" s="22"/>
      <c r="O42" s="22"/>
      <c r="P42" s="22"/>
    </row>
    <row r="43" spans="1:16" ht="39" customHeight="1" thickBot="1" x14ac:dyDescent="0.2">
      <c r="A43" s="22"/>
      <c r="B43" s="40"/>
      <c r="C43" s="1241" t="s">
        <v>556</v>
      </c>
      <c r="D43" s="1242"/>
      <c r="E43" s="1243"/>
      <c r="F43" s="41">
        <v>0.04</v>
      </c>
      <c r="G43" s="42" t="s">
        <v>499</v>
      </c>
      <c r="H43" s="42" t="s">
        <v>499</v>
      </c>
      <c r="I43" s="42" t="s">
        <v>499</v>
      </c>
      <c r="J43" s="43" t="s">
        <v>499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6d247zQA50+QDiEPOhLBdMA1G/LOEL2YGH7usikkApXBkb7f5RilDgAGgv9HroI1GHz8I80kQHiLfXjpQzaQZQ==" saltValue="OvFVkwf8Ld5FVcQKeny/g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37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540</v>
      </c>
      <c r="L44" s="56" t="s">
        <v>541</v>
      </c>
      <c r="M44" s="56" t="s">
        <v>542</v>
      </c>
      <c r="N44" s="56" t="s">
        <v>543</v>
      </c>
      <c r="O44" s="57" t="s">
        <v>544</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1665</v>
      </c>
      <c r="L45" s="60">
        <v>1528</v>
      </c>
      <c r="M45" s="60">
        <v>1607</v>
      </c>
      <c r="N45" s="60">
        <v>1671</v>
      </c>
      <c r="O45" s="61">
        <v>1705</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499</v>
      </c>
      <c r="L46" s="64" t="s">
        <v>499</v>
      </c>
      <c r="M46" s="64" t="s">
        <v>499</v>
      </c>
      <c r="N46" s="64" t="s">
        <v>499</v>
      </c>
      <c r="O46" s="65" t="s">
        <v>499</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499</v>
      </c>
      <c r="L47" s="64" t="s">
        <v>499</v>
      </c>
      <c r="M47" s="64" t="s">
        <v>499</v>
      </c>
      <c r="N47" s="64" t="s">
        <v>499</v>
      </c>
      <c r="O47" s="65" t="s">
        <v>499</v>
      </c>
      <c r="P47" s="48"/>
      <c r="Q47" s="48"/>
      <c r="R47" s="48"/>
      <c r="S47" s="48"/>
      <c r="T47" s="48"/>
      <c r="U47" s="48"/>
    </row>
    <row r="48" spans="1:21" ht="30.75" customHeight="1" x14ac:dyDescent="0.15">
      <c r="A48" s="48"/>
      <c r="B48" s="1266"/>
      <c r="C48" s="1267"/>
      <c r="D48" s="62"/>
      <c r="E48" s="1248" t="s">
        <v>15</v>
      </c>
      <c r="F48" s="1248"/>
      <c r="G48" s="1248"/>
      <c r="H48" s="1248"/>
      <c r="I48" s="1248"/>
      <c r="J48" s="1249"/>
      <c r="K48" s="63">
        <v>511</v>
      </c>
      <c r="L48" s="64">
        <v>191</v>
      </c>
      <c r="M48" s="64">
        <v>290</v>
      </c>
      <c r="N48" s="64">
        <v>153</v>
      </c>
      <c r="O48" s="65">
        <v>449</v>
      </c>
      <c r="P48" s="48"/>
      <c r="Q48" s="48"/>
      <c r="R48" s="48"/>
      <c r="S48" s="48"/>
      <c r="T48" s="48"/>
      <c r="U48" s="48"/>
    </row>
    <row r="49" spans="1:21" ht="30.75" customHeight="1" x14ac:dyDescent="0.15">
      <c r="A49" s="48"/>
      <c r="B49" s="1266"/>
      <c r="C49" s="1267"/>
      <c r="D49" s="62"/>
      <c r="E49" s="1248" t="s">
        <v>16</v>
      </c>
      <c r="F49" s="1248"/>
      <c r="G49" s="1248"/>
      <c r="H49" s="1248"/>
      <c r="I49" s="1248"/>
      <c r="J49" s="1249"/>
      <c r="K49" s="63">
        <v>59</v>
      </c>
      <c r="L49" s="64">
        <v>55</v>
      </c>
      <c r="M49" s="64">
        <v>104</v>
      </c>
      <c r="N49" s="64">
        <v>120</v>
      </c>
      <c r="O49" s="65">
        <v>184</v>
      </c>
      <c r="P49" s="48"/>
      <c r="Q49" s="48"/>
      <c r="R49" s="48"/>
      <c r="S49" s="48"/>
      <c r="T49" s="48"/>
      <c r="U49" s="48"/>
    </row>
    <row r="50" spans="1:21" ht="30.75" customHeight="1" x14ac:dyDescent="0.15">
      <c r="A50" s="48"/>
      <c r="B50" s="1266"/>
      <c r="C50" s="1267"/>
      <c r="D50" s="62"/>
      <c r="E50" s="1248" t="s">
        <v>17</v>
      </c>
      <c r="F50" s="1248"/>
      <c r="G50" s="1248"/>
      <c r="H50" s="1248"/>
      <c r="I50" s="1248"/>
      <c r="J50" s="1249"/>
      <c r="K50" s="63">
        <v>60</v>
      </c>
      <c r="L50" s="64">
        <v>60</v>
      </c>
      <c r="M50" s="64">
        <v>65</v>
      </c>
      <c r="N50" s="64">
        <v>62</v>
      </c>
      <c r="O50" s="65">
        <v>65</v>
      </c>
      <c r="P50" s="48"/>
      <c r="Q50" s="48"/>
      <c r="R50" s="48"/>
      <c r="S50" s="48"/>
      <c r="T50" s="48"/>
      <c r="U50" s="48"/>
    </row>
    <row r="51" spans="1:21" ht="30.75" customHeight="1" x14ac:dyDescent="0.15">
      <c r="A51" s="48"/>
      <c r="B51" s="1268"/>
      <c r="C51" s="1269"/>
      <c r="D51" s="66"/>
      <c r="E51" s="1248" t="s">
        <v>18</v>
      </c>
      <c r="F51" s="1248"/>
      <c r="G51" s="1248"/>
      <c r="H51" s="1248"/>
      <c r="I51" s="1248"/>
      <c r="J51" s="1249"/>
      <c r="K51" s="63">
        <v>0</v>
      </c>
      <c r="L51" s="64">
        <v>0</v>
      </c>
      <c r="M51" s="64">
        <v>0</v>
      </c>
      <c r="N51" s="64">
        <v>0</v>
      </c>
      <c r="O51" s="65">
        <v>0</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1651</v>
      </c>
      <c r="L52" s="64">
        <v>1640</v>
      </c>
      <c r="M52" s="64">
        <v>1603</v>
      </c>
      <c r="N52" s="64">
        <v>1591</v>
      </c>
      <c r="O52" s="65">
        <v>1606</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644</v>
      </c>
      <c r="L53" s="69">
        <v>194</v>
      </c>
      <c r="M53" s="69">
        <v>463</v>
      </c>
      <c r="N53" s="69">
        <v>415</v>
      </c>
      <c r="O53" s="70">
        <v>797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557</v>
      </c>
      <c r="L56" s="80" t="s">
        <v>558</v>
      </c>
      <c r="M56" s="80" t="s">
        <v>559</v>
      </c>
      <c r="N56" s="80" t="s">
        <v>560</v>
      </c>
      <c r="O56" s="81" t="s">
        <v>561</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573</v>
      </c>
      <c r="L57" s="83" t="s">
        <v>573</v>
      </c>
      <c r="M57" s="83" t="s">
        <v>573</v>
      </c>
      <c r="N57" s="83" t="s">
        <v>573</v>
      </c>
      <c r="O57" s="84" t="s">
        <v>573</v>
      </c>
    </row>
    <row r="58" spans="1:21" ht="31.5" customHeight="1" thickBot="1" x14ac:dyDescent="0.2">
      <c r="B58" s="1256"/>
      <c r="C58" s="1257"/>
      <c r="D58" s="1261" t="s">
        <v>27</v>
      </c>
      <c r="E58" s="1262"/>
      <c r="F58" s="1262"/>
      <c r="G58" s="1262"/>
      <c r="H58" s="1262"/>
      <c r="I58" s="1262"/>
      <c r="J58" s="1263"/>
      <c r="K58" s="85" t="s">
        <v>573</v>
      </c>
      <c r="L58" s="86" t="s">
        <v>573</v>
      </c>
      <c r="M58" s="86" t="s">
        <v>573</v>
      </c>
      <c r="N58" s="86" t="s">
        <v>573</v>
      </c>
      <c r="O58" s="87" t="s">
        <v>573</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OihwHFyzFMSyw/RoITf1YqTfhO7UHUKu+5SVHAHpKidpRZEnmsPNaNQkp3lNQpXJCIdz4fudTc0bkIIcGhHQA==" saltValue="m31syoiGceAS+raQYlhv1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540</v>
      </c>
      <c r="J40" s="99" t="s">
        <v>541</v>
      </c>
      <c r="K40" s="99" t="s">
        <v>542</v>
      </c>
      <c r="L40" s="99" t="s">
        <v>543</v>
      </c>
      <c r="M40" s="100" t="s">
        <v>544</v>
      </c>
    </row>
    <row r="41" spans="2:13" ht="27.75" customHeight="1" x14ac:dyDescent="0.15">
      <c r="B41" s="1284" t="s">
        <v>30</v>
      </c>
      <c r="C41" s="1285"/>
      <c r="D41" s="101"/>
      <c r="E41" s="1286" t="s">
        <v>31</v>
      </c>
      <c r="F41" s="1286"/>
      <c r="G41" s="1286"/>
      <c r="H41" s="1287"/>
      <c r="I41" s="102">
        <v>16406</v>
      </c>
      <c r="J41" s="103">
        <v>16432</v>
      </c>
      <c r="K41" s="103">
        <v>16900</v>
      </c>
      <c r="L41" s="103">
        <v>18980</v>
      </c>
      <c r="M41" s="104">
        <v>19552</v>
      </c>
    </row>
    <row r="42" spans="2:13" ht="27.75" customHeight="1" x14ac:dyDescent="0.15">
      <c r="B42" s="1274"/>
      <c r="C42" s="1275"/>
      <c r="D42" s="105"/>
      <c r="E42" s="1278" t="s">
        <v>32</v>
      </c>
      <c r="F42" s="1278"/>
      <c r="G42" s="1278"/>
      <c r="H42" s="1279"/>
      <c r="I42" s="106">
        <v>453</v>
      </c>
      <c r="J42" s="107">
        <v>334</v>
      </c>
      <c r="K42" s="107">
        <v>315</v>
      </c>
      <c r="L42" s="107">
        <v>291</v>
      </c>
      <c r="M42" s="108">
        <v>193</v>
      </c>
    </row>
    <row r="43" spans="2:13" ht="27.75" customHeight="1" x14ac:dyDescent="0.15">
      <c r="B43" s="1274"/>
      <c r="C43" s="1275"/>
      <c r="D43" s="105"/>
      <c r="E43" s="1278" t="s">
        <v>33</v>
      </c>
      <c r="F43" s="1278"/>
      <c r="G43" s="1278"/>
      <c r="H43" s="1279"/>
      <c r="I43" s="106">
        <v>6118</v>
      </c>
      <c r="J43" s="107">
        <v>4483</v>
      </c>
      <c r="K43" s="107">
        <v>4869</v>
      </c>
      <c r="L43" s="107">
        <v>3254</v>
      </c>
      <c r="M43" s="108">
        <v>3434</v>
      </c>
    </row>
    <row r="44" spans="2:13" ht="27.75" customHeight="1" x14ac:dyDescent="0.15">
      <c r="B44" s="1274"/>
      <c r="C44" s="1275"/>
      <c r="D44" s="105"/>
      <c r="E44" s="1278" t="s">
        <v>34</v>
      </c>
      <c r="F44" s="1278"/>
      <c r="G44" s="1278"/>
      <c r="H44" s="1279"/>
      <c r="I44" s="106">
        <v>444</v>
      </c>
      <c r="J44" s="107">
        <v>655</v>
      </c>
      <c r="K44" s="107">
        <v>606</v>
      </c>
      <c r="L44" s="107">
        <v>443</v>
      </c>
      <c r="M44" s="108">
        <v>443</v>
      </c>
    </row>
    <row r="45" spans="2:13" ht="27.75" customHeight="1" x14ac:dyDescent="0.15">
      <c r="B45" s="1274"/>
      <c r="C45" s="1275"/>
      <c r="D45" s="105"/>
      <c r="E45" s="1278" t="s">
        <v>35</v>
      </c>
      <c r="F45" s="1278"/>
      <c r="G45" s="1278"/>
      <c r="H45" s="1279"/>
      <c r="I45" s="106" t="s">
        <v>499</v>
      </c>
      <c r="J45" s="107" t="s">
        <v>499</v>
      </c>
      <c r="K45" s="107" t="s">
        <v>499</v>
      </c>
      <c r="L45" s="107" t="s">
        <v>499</v>
      </c>
      <c r="M45" s="108" t="s">
        <v>499</v>
      </c>
    </row>
    <row r="46" spans="2:13" ht="27.75" customHeight="1" x14ac:dyDescent="0.15">
      <c r="B46" s="1274"/>
      <c r="C46" s="1275"/>
      <c r="D46" s="109"/>
      <c r="E46" s="1278" t="s">
        <v>36</v>
      </c>
      <c r="F46" s="1278"/>
      <c r="G46" s="1278"/>
      <c r="H46" s="1279"/>
      <c r="I46" s="106" t="s">
        <v>499</v>
      </c>
      <c r="J46" s="107" t="s">
        <v>499</v>
      </c>
      <c r="K46" s="107" t="s">
        <v>499</v>
      </c>
      <c r="L46" s="107" t="s">
        <v>499</v>
      </c>
      <c r="M46" s="108" t="s">
        <v>499</v>
      </c>
    </row>
    <row r="47" spans="2:13" ht="27.75" customHeight="1" x14ac:dyDescent="0.15">
      <c r="B47" s="1274"/>
      <c r="C47" s="1275"/>
      <c r="D47" s="110"/>
      <c r="E47" s="1288" t="s">
        <v>37</v>
      </c>
      <c r="F47" s="1289"/>
      <c r="G47" s="1289"/>
      <c r="H47" s="1290"/>
      <c r="I47" s="106" t="s">
        <v>499</v>
      </c>
      <c r="J47" s="107" t="s">
        <v>499</v>
      </c>
      <c r="K47" s="107" t="s">
        <v>499</v>
      </c>
      <c r="L47" s="107" t="s">
        <v>499</v>
      </c>
      <c r="M47" s="108" t="s">
        <v>499</v>
      </c>
    </row>
    <row r="48" spans="2:13" ht="27.75" customHeight="1" x14ac:dyDescent="0.15">
      <c r="B48" s="1274"/>
      <c r="C48" s="1275"/>
      <c r="D48" s="105"/>
      <c r="E48" s="1278" t="s">
        <v>38</v>
      </c>
      <c r="F48" s="1278"/>
      <c r="G48" s="1278"/>
      <c r="H48" s="1279"/>
      <c r="I48" s="106" t="s">
        <v>499</v>
      </c>
      <c r="J48" s="107" t="s">
        <v>499</v>
      </c>
      <c r="K48" s="107" t="s">
        <v>499</v>
      </c>
      <c r="L48" s="107" t="s">
        <v>499</v>
      </c>
      <c r="M48" s="108" t="s">
        <v>499</v>
      </c>
    </row>
    <row r="49" spans="2:13" ht="27.75" customHeight="1" x14ac:dyDescent="0.15">
      <c r="B49" s="1276"/>
      <c r="C49" s="1277"/>
      <c r="D49" s="105"/>
      <c r="E49" s="1278" t="s">
        <v>39</v>
      </c>
      <c r="F49" s="1278"/>
      <c r="G49" s="1278"/>
      <c r="H49" s="1279"/>
      <c r="I49" s="106" t="s">
        <v>499</v>
      </c>
      <c r="J49" s="107" t="s">
        <v>499</v>
      </c>
      <c r="K49" s="107" t="s">
        <v>499</v>
      </c>
      <c r="L49" s="107" t="s">
        <v>499</v>
      </c>
      <c r="M49" s="108" t="s">
        <v>499</v>
      </c>
    </row>
    <row r="50" spans="2:13" ht="27.75" customHeight="1" x14ac:dyDescent="0.15">
      <c r="B50" s="1272" t="s">
        <v>40</v>
      </c>
      <c r="C50" s="1273"/>
      <c r="D50" s="111"/>
      <c r="E50" s="1278" t="s">
        <v>41</v>
      </c>
      <c r="F50" s="1278"/>
      <c r="G50" s="1278"/>
      <c r="H50" s="1279"/>
      <c r="I50" s="106">
        <v>7869</v>
      </c>
      <c r="J50" s="107">
        <v>8403</v>
      </c>
      <c r="K50" s="107">
        <v>7866</v>
      </c>
      <c r="L50" s="107">
        <v>7963</v>
      </c>
      <c r="M50" s="108">
        <v>8821</v>
      </c>
    </row>
    <row r="51" spans="2:13" ht="27.75" customHeight="1" x14ac:dyDescent="0.15">
      <c r="B51" s="1274"/>
      <c r="C51" s="1275"/>
      <c r="D51" s="105"/>
      <c r="E51" s="1278" t="s">
        <v>42</v>
      </c>
      <c r="F51" s="1278"/>
      <c r="G51" s="1278"/>
      <c r="H51" s="1279"/>
      <c r="I51" s="106">
        <v>748</v>
      </c>
      <c r="J51" s="107">
        <v>690</v>
      </c>
      <c r="K51" s="107">
        <v>657</v>
      </c>
      <c r="L51" s="107">
        <v>599</v>
      </c>
      <c r="M51" s="108">
        <v>538</v>
      </c>
    </row>
    <row r="52" spans="2:13" ht="27.75" customHeight="1" x14ac:dyDescent="0.15">
      <c r="B52" s="1276"/>
      <c r="C52" s="1277"/>
      <c r="D52" s="105"/>
      <c r="E52" s="1278" t="s">
        <v>43</v>
      </c>
      <c r="F52" s="1278"/>
      <c r="G52" s="1278"/>
      <c r="H52" s="1279"/>
      <c r="I52" s="106">
        <v>18445</v>
      </c>
      <c r="J52" s="107">
        <v>18315</v>
      </c>
      <c r="K52" s="107">
        <v>19180</v>
      </c>
      <c r="L52" s="107">
        <v>20391</v>
      </c>
      <c r="M52" s="108">
        <v>20776</v>
      </c>
    </row>
    <row r="53" spans="2:13" ht="27.75" customHeight="1" thickBot="1" x14ac:dyDescent="0.2">
      <c r="B53" s="1280" t="s">
        <v>44</v>
      </c>
      <c r="C53" s="1281"/>
      <c r="D53" s="112"/>
      <c r="E53" s="1282" t="s">
        <v>45</v>
      </c>
      <c r="F53" s="1282"/>
      <c r="G53" s="1282"/>
      <c r="H53" s="1283"/>
      <c r="I53" s="113">
        <v>-3642</v>
      </c>
      <c r="J53" s="114">
        <v>-5504</v>
      </c>
      <c r="K53" s="114">
        <v>-5013</v>
      </c>
      <c r="L53" s="114">
        <v>-5984</v>
      </c>
      <c r="M53" s="115">
        <v>-6514</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3AcW8WjFdfuawNfbgBE7D0kLxlWSyPuYhIyw36HuL/HT26k82dZ/EWiKMxCl+qHDlXlF/bEAMEBb8RqfWF2GPA==" saltValue="5Zn43VU8mF6fuvpQvJTdM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E43"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542</v>
      </c>
      <c r="G54" s="124" t="s">
        <v>543</v>
      </c>
      <c r="H54" s="125" t="s">
        <v>544</v>
      </c>
    </row>
    <row r="55" spans="2:8" ht="52.5" customHeight="1" x14ac:dyDescent="0.15">
      <c r="B55" s="126"/>
      <c r="C55" s="1299" t="s">
        <v>48</v>
      </c>
      <c r="D55" s="1299"/>
      <c r="E55" s="1300"/>
      <c r="F55" s="127">
        <v>3549</v>
      </c>
      <c r="G55" s="127">
        <v>3465</v>
      </c>
      <c r="H55" s="128">
        <v>3444</v>
      </c>
    </row>
    <row r="56" spans="2:8" ht="52.5" customHeight="1" x14ac:dyDescent="0.15">
      <c r="B56" s="129"/>
      <c r="C56" s="1301" t="s">
        <v>49</v>
      </c>
      <c r="D56" s="1301"/>
      <c r="E56" s="1302"/>
      <c r="F56" s="130">
        <v>539</v>
      </c>
      <c r="G56" s="130">
        <v>540</v>
      </c>
      <c r="H56" s="131">
        <v>836</v>
      </c>
    </row>
    <row r="57" spans="2:8" ht="53.25" customHeight="1" x14ac:dyDescent="0.15">
      <c r="B57" s="129"/>
      <c r="C57" s="1303" t="s">
        <v>50</v>
      </c>
      <c r="D57" s="1303"/>
      <c r="E57" s="1304"/>
      <c r="F57" s="132">
        <v>2642</v>
      </c>
      <c r="G57" s="132">
        <v>2799</v>
      </c>
      <c r="H57" s="133">
        <v>3198</v>
      </c>
    </row>
    <row r="58" spans="2:8" ht="45.75" customHeight="1" x14ac:dyDescent="0.15">
      <c r="B58" s="134"/>
      <c r="C58" s="1291" t="s">
        <v>562</v>
      </c>
      <c r="D58" s="1292"/>
      <c r="E58" s="1293"/>
      <c r="F58" s="135">
        <v>2069</v>
      </c>
      <c r="G58" s="135">
        <v>2231</v>
      </c>
      <c r="H58" s="136">
        <v>2635</v>
      </c>
    </row>
    <row r="59" spans="2:8" ht="45.75" customHeight="1" x14ac:dyDescent="0.15">
      <c r="B59" s="134"/>
      <c r="C59" s="1291" t="s">
        <v>563</v>
      </c>
      <c r="D59" s="1292"/>
      <c r="E59" s="1293"/>
      <c r="F59" s="135">
        <v>484</v>
      </c>
      <c r="G59" s="135">
        <v>485</v>
      </c>
      <c r="H59" s="136">
        <v>485</v>
      </c>
    </row>
    <row r="60" spans="2:8" ht="45.75" customHeight="1" x14ac:dyDescent="0.15">
      <c r="B60" s="134"/>
      <c r="C60" s="1291" t="s">
        <v>564</v>
      </c>
      <c r="D60" s="1292"/>
      <c r="E60" s="1293"/>
      <c r="F60" s="135">
        <v>67</v>
      </c>
      <c r="G60" s="135">
        <v>61</v>
      </c>
      <c r="H60" s="136">
        <v>56</v>
      </c>
    </row>
    <row r="61" spans="2:8" ht="45.75" customHeight="1" x14ac:dyDescent="0.15">
      <c r="B61" s="134"/>
      <c r="C61" s="1291" t="s">
        <v>565</v>
      </c>
      <c r="D61" s="1292"/>
      <c r="E61" s="1293"/>
      <c r="F61" s="135">
        <v>22</v>
      </c>
      <c r="G61" s="135">
        <v>22</v>
      </c>
      <c r="H61" s="136">
        <v>22</v>
      </c>
    </row>
    <row r="62" spans="2:8" ht="45.75" customHeight="1" thickBot="1" x14ac:dyDescent="0.2">
      <c r="B62" s="137"/>
      <c r="C62" s="1294"/>
      <c r="D62" s="1295"/>
      <c r="E62" s="1296"/>
      <c r="F62" s="138"/>
      <c r="G62" s="138"/>
      <c r="H62" s="139"/>
    </row>
    <row r="63" spans="2:8" ht="52.5" customHeight="1" thickBot="1" x14ac:dyDescent="0.2">
      <c r="B63" s="140"/>
      <c r="C63" s="1297" t="s">
        <v>51</v>
      </c>
      <c r="D63" s="1297"/>
      <c r="E63" s="1298"/>
      <c r="F63" s="141">
        <v>6730</v>
      </c>
      <c r="G63" s="141">
        <v>6804</v>
      </c>
      <c r="H63" s="142">
        <v>7478</v>
      </c>
    </row>
    <row r="64" spans="2:8" ht="15" customHeight="1" x14ac:dyDescent="0.15"/>
    <row r="65" ht="0" hidden="1" customHeight="1" x14ac:dyDescent="0.15"/>
    <row r="66" ht="0" hidden="1" customHeight="1" x14ac:dyDescent="0.15"/>
  </sheetData>
  <sheetProtection algorithmName="SHA-512" hashValue="eRK+fhBl0A2PCVQNbN8qbjiVLHZPX+/iWtSgk9fa1rWk4N0wLG47Qg4rgamhw6wzXnEC3nPRC6NMlqeqwhy7nQ==" saltValue="5De0/lIuqcItnZeDMj5k8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E10" zoomScale="85" zoomScaleNormal="85" zoomScaleSheetLayoutView="55" workbookViewId="0">
      <selection activeCell="CC17" sqref="CC17"/>
    </sheetView>
  </sheetViews>
  <sheetFormatPr defaultColWidth="0" defaultRowHeight="13.5" customHeight="1" zeroHeight="1" x14ac:dyDescent="0.15"/>
  <cols>
    <col min="1" max="1" width="6.25" style="387" customWidth="1"/>
    <col min="2" max="107" width="2.375" style="387" customWidth="1"/>
    <col min="108" max="108" width="6.125" style="395" customWidth="1"/>
    <col min="109" max="109" width="5.875" style="394" customWidth="1"/>
    <col min="110" max="110" width="19.125" style="387" hidden="1"/>
    <col min="111" max="115" width="12.75" style="387" hidden="1"/>
    <col min="116" max="349" width="8.75" style="387" hidden="1"/>
    <col min="350" max="355" width="14.875" style="387" hidden="1"/>
    <col min="356" max="357" width="15.875" style="387" hidden="1"/>
    <col min="358" max="363" width="16.125" style="387" hidden="1"/>
    <col min="364" max="364" width="6.125" style="387" hidden="1"/>
    <col min="365" max="365" width="3" style="387" hidden="1"/>
    <col min="366" max="605" width="8.75" style="387" hidden="1"/>
    <col min="606" max="611" width="14.875" style="387" hidden="1"/>
    <col min="612" max="613" width="15.875" style="387" hidden="1"/>
    <col min="614" max="619" width="16.125" style="387" hidden="1"/>
    <col min="620" max="620" width="6.125" style="387" hidden="1"/>
    <col min="621" max="621" width="3" style="387" hidden="1"/>
    <col min="622" max="861" width="8.75" style="387" hidden="1"/>
    <col min="862" max="867" width="14.875" style="387" hidden="1"/>
    <col min="868" max="869" width="15.875" style="387" hidden="1"/>
    <col min="870" max="875" width="16.125" style="387" hidden="1"/>
    <col min="876" max="876" width="6.125" style="387" hidden="1"/>
    <col min="877" max="877" width="3" style="387" hidden="1"/>
    <col min="878" max="1117" width="8.7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7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7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7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7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7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7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7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7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7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7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7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7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7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7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7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7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7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7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7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7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7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7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7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7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7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7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7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7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7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7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7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7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7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7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7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7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7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7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7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7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7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7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7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7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7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7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7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7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7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7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7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7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7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7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7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7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7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7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7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7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574</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574</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575</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576</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5" t="s">
        <v>577</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x14ac:dyDescent="0.15">
      <c r="B44" s="394"/>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x14ac:dyDescent="0.15">
      <c r="B45" s="394"/>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x14ac:dyDescent="0.15">
      <c r="B46" s="394"/>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x14ac:dyDescent="0.15">
      <c r="B47" s="394"/>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578</v>
      </c>
    </row>
    <row r="50" spans="1:109" x14ac:dyDescent="0.15">
      <c r="B50" s="394"/>
      <c r="G50" s="1314"/>
      <c r="H50" s="1314"/>
      <c r="I50" s="1314"/>
      <c r="J50" s="1314"/>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540</v>
      </c>
      <c r="BQ50" s="1318"/>
      <c r="BR50" s="1318"/>
      <c r="BS50" s="1318"/>
      <c r="BT50" s="1318"/>
      <c r="BU50" s="1318"/>
      <c r="BV50" s="1318"/>
      <c r="BW50" s="1318"/>
      <c r="BX50" s="1318" t="s">
        <v>541</v>
      </c>
      <c r="BY50" s="1318"/>
      <c r="BZ50" s="1318"/>
      <c r="CA50" s="1318"/>
      <c r="CB50" s="1318"/>
      <c r="CC50" s="1318"/>
      <c r="CD50" s="1318"/>
      <c r="CE50" s="1318"/>
      <c r="CF50" s="1318" t="s">
        <v>542</v>
      </c>
      <c r="CG50" s="1318"/>
      <c r="CH50" s="1318"/>
      <c r="CI50" s="1318"/>
      <c r="CJ50" s="1318"/>
      <c r="CK50" s="1318"/>
      <c r="CL50" s="1318"/>
      <c r="CM50" s="1318"/>
      <c r="CN50" s="1318" t="s">
        <v>543</v>
      </c>
      <c r="CO50" s="1318"/>
      <c r="CP50" s="1318"/>
      <c r="CQ50" s="1318"/>
      <c r="CR50" s="1318"/>
      <c r="CS50" s="1318"/>
      <c r="CT50" s="1318"/>
      <c r="CU50" s="1318"/>
      <c r="CV50" s="1318" t="s">
        <v>544</v>
      </c>
      <c r="CW50" s="1318"/>
      <c r="CX50" s="1318"/>
      <c r="CY50" s="1318"/>
      <c r="CZ50" s="1318"/>
      <c r="DA50" s="1318"/>
      <c r="DB50" s="1318"/>
      <c r="DC50" s="1318"/>
    </row>
    <row r="51" spans="1:109" ht="13.5" customHeight="1" x14ac:dyDescent="0.15">
      <c r="B51" s="394"/>
      <c r="G51" s="1325"/>
      <c r="H51" s="1325"/>
      <c r="I51" s="1323"/>
      <c r="J51" s="1323"/>
      <c r="K51" s="1320"/>
      <c r="L51" s="1320"/>
      <c r="M51" s="1320"/>
      <c r="N51" s="1320"/>
      <c r="AM51" s="403"/>
      <c r="AN51" s="1321" t="s">
        <v>579</v>
      </c>
      <c r="AO51" s="1321"/>
      <c r="AP51" s="1321"/>
      <c r="AQ51" s="1321"/>
      <c r="AR51" s="1321"/>
      <c r="AS51" s="1321"/>
      <c r="AT51" s="1321"/>
      <c r="AU51" s="1321"/>
      <c r="AV51" s="1321"/>
      <c r="AW51" s="1321"/>
      <c r="AX51" s="1321"/>
      <c r="AY51" s="1321"/>
      <c r="AZ51" s="1321"/>
      <c r="BA51" s="1321"/>
      <c r="BB51" s="1321" t="s">
        <v>580</v>
      </c>
      <c r="BC51" s="1321"/>
      <c r="BD51" s="1321"/>
      <c r="BE51" s="1321"/>
      <c r="BF51" s="1321"/>
      <c r="BG51" s="1321"/>
      <c r="BH51" s="1321"/>
      <c r="BI51" s="1321"/>
      <c r="BJ51" s="1321"/>
      <c r="BK51" s="1321"/>
      <c r="BL51" s="1321"/>
      <c r="BM51" s="1321"/>
      <c r="BN51" s="1321"/>
      <c r="BO51" s="1321"/>
      <c r="BP51" s="1322"/>
      <c r="BQ51" s="1319"/>
      <c r="BR51" s="1319"/>
      <c r="BS51" s="1319"/>
      <c r="BT51" s="1319"/>
      <c r="BU51" s="1319"/>
      <c r="BV51" s="1319"/>
      <c r="BW51" s="1319"/>
      <c r="BX51" s="1319"/>
      <c r="BY51" s="1319"/>
      <c r="BZ51" s="1319"/>
      <c r="CA51" s="1319"/>
      <c r="CB51" s="1319"/>
      <c r="CC51" s="1319"/>
      <c r="CD51" s="1319"/>
      <c r="CE51" s="1319"/>
      <c r="CF51" s="1319"/>
      <c r="CG51" s="1319"/>
      <c r="CH51" s="1319"/>
      <c r="CI51" s="1319"/>
      <c r="CJ51" s="1319"/>
      <c r="CK51" s="1319"/>
      <c r="CL51" s="1319"/>
      <c r="CM51" s="1319"/>
      <c r="CN51" s="1319"/>
      <c r="CO51" s="1319"/>
      <c r="CP51" s="1319"/>
      <c r="CQ51" s="1319"/>
      <c r="CR51" s="1319"/>
      <c r="CS51" s="1319"/>
      <c r="CT51" s="1319"/>
      <c r="CU51" s="1319"/>
      <c r="CV51" s="1319"/>
      <c r="CW51" s="1319"/>
      <c r="CX51" s="1319"/>
      <c r="CY51" s="1319"/>
      <c r="CZ51" s="1319"/>
      <c r="DA51" s="1319"/>
      <c r="DB51" s="1319"/>
      <c r="DC51" s="1319"/>
    </row>
    <row r="52" spans="1:109" x14ac:dyDescent="0.15">
      <c r="B52" s="394"/>
      <c r="G52" s="1325"/>
      <c r="H52" s="1325"/>
      <c r="I52" s="1323"/>
      <c r="J52" s="1323"/>
      <c r="K52" s="1320"/>
      <c r="L52" s="1320"/>
      <c r="M52" s="1320"/>
      <c r="N52" s="1320"/>
      <c r="AM52" s="403"/>
      <c r="AN52" s="1321"/>
      <c r="AO52" s="1321"/>
      <c r="AP52" s="1321"/>
      <c r="AQ52" s="1321"/>
      <c r="AR52" s="1321"/>
      <c r="AS52" s="1321"/>
      <c r="AT52" s="1321"/>
      <c r="AU52" s="1321"/>
      <c r="AV52" s="1321"/>
      <c r="AW52" s="1321"/>
      <c r="AX52" s="1321"/>
      <c r="AY52" s="1321"/>
      <c r="AZ52" s="1321"/>
      <c r="BA52" s="1321"/>
      <c r="BB52" s="1321"/>
      <c r="BC52" s="1321"/>
      <c r="BD52" s="1321"/>
      <c r="BE52" s="1321"/>
      <c r="BF52" s="1321"/>
      <c r="BG52" s="1321"/>
      <c r="BH52" s="1321"/>
      <c r="BI52" s="1321"/>
      <c r="BJ52" s="1321"/>
      <c r="BK52" s="1321"/>
      <c r="BL52" s="1321"/>
      <c r="BM52" s="1321"/>
      <c r="BN52" s="1321"/>
      <c r="BO52" s="1321"/>
      <c r="BP52" s="1319"/>
      <c r="BQ52" s="1319"/>
      <c r="BR52" s="1319"/>
      <c r="BS52" s="1319"/>
      <c r="BT52" s="1319"/>
      <c r="BU52" s="1319"/>
      <c r="BV52" s="1319"/>
      <c r="BW52" s="1319"/>
      <c r="BX52" s="1319"/>
      <c r="BY52" s="1319"/>
      <c r="BZ52" s="1319"/>
      <c r="CA52" s="1319"/>
      <c r="CB52" s="1319"/>
      <c r="CC52" s="1319"/>
      <c r="CD52" s="1319"/>
      <c r="CE52" s="1319"/>
      <c r="CF52" s="1319"/>
      <c r="CG52" s="1319"/>
      <c r="CH52" s="1319"/>
      <c r="CI52" s="1319"/>
      <c r="CJ52" s="1319"/>
      <c r="CK52" s="1319"/>
      <c r="CL52" s="1319"/>
      <c r="CM52" s="1319"/>
      <c r="CN52" s="1319"/>
      <c r="CO52" s="1319"/>
      <c r="CP52" s="1319"/>
      <c r="CQ52" s="1319"/>
      <c r="CR52" s="1319"/>
      <c r="CS52" s="1319"/>
      <c r="CT52" s="1319"/>
      <c r="CU52" s="1319"/>
      <c r="CV52" s="1319"/>
      <c r="CW52" s="1319"/>
      <c r="CX52" s="1319"/>
      <c r="CY52" s="1319"/>
      <c r="CZ52" s="1319"/>
      <c r="DA52" s="1319"/>
      <c r="DB52" s="1319"/>
      <c r="DC52" s="1319"/>
    </row>
    <row r="53" spans="1:109" x14ac:dyDescent="0.15">
      <c r="A53" s="402"/>
      <c r="B53" s="394"/>
      <c r="G53" s="1325"/>
      <c r="H53" s="1325"/>
      <c r="I53" s="1314"/>
      <c r="J53" s="1314"/>
      <c r="K53" s="1320"/>
      <c r="L53" s="1320"/>
      <c r="M53" s="1320"/>
      <c r="N53" s="1320"/>
      <c r="AM53" s="403"/>
      <c r="AN53" s="1321"/>
      <c r="AO53" s="1321"/>
      <c r="AP53" s="1321"/>
      <c r="AQ53" s="1321"/>
      <c r="AR53" s="1321"/>
      <c r="AS53" s="1321"/>
      <c r="AT53" s="1321"/>
      <c r="AU53" s="1321"/>
      <c r="AV53" s="1321"/>
      <c r="AW53" s="1321"/>
      <c r="AX53" s="1321"/>
      <c r="AY53" s="1321"/>
      <c r="AZ53" s="1321"/>
      <c r="BA53" s="1321"/>
      <c r="BB53" s="1321" t="s">
        <v>581</v>
      </c>
      <c r="BC53" s="1321"/>
      <c r="BD53" s="1321"/>
      <c r="BE53" s="1321"/>
      <c r="BF53" s="1321"/>
      <c r="BG53" s="1321"/>
      <c r="BH53" s="1321"/>
      <c r="BI53" s="1321"/>
      <c r="BJ53" s="1321"/>
      <c r="BK53" s="1321"/>
      <c r="BL53" s="1321"/>
      <c r="BM53" s="1321"/>
      <c r="BN53" s="1321"/>
      <c r="BO53" s="1321"/>
      <c r="BP53" s="1322"/>
      <c r="BQ53" s="1319"/>
      <c r="BR53" s="1319"/>
      <c r="BS53" s="1319"/>
      <c r="BT53" s="1319"/>
      <c r="BU53" s="1319"/>
      <c r="BV53" s="1319"/>
      <c r="BW53" s="1319"/>
      <c r="BX53" s="1319">
        <v>54.8</v>
      </c>
      <c r="BY53" s="1319"/>
      <c r="BZ53" s="1319"/>
      <c r="CA53" s="1319"/>
      <c r="CB53" s="1319"/>
      <c r="CC53" s="1319"/>
      <c r="CD53" s="1319"/>
      <c r="CE53" s="1319"/>
      <c r="CF53" s="1319">
        <v>56.5</v>
      </c>
      <c r="CG53" s="1319"/>
      <c r="CH53" s="1319"/>
      <c r="CI53" s="1319"/>
      <c r="CJ53" s="1319"/>
      <c r="CK53" s="1319"/>
      <c r="CL53" s="1319"/>
      <c r="CM53" s="1319"/>
      <c r="CN53" s="1319">
        <v>57.3</v>
      </c>
      <c r="CO53" s="1319"/>
      <c r="CP53" s="1319"/>
      <c r="CQ53" s="1319"/>
      <c r="CR53" s="1319"/>
      <c r="CS53" s="1319"/>
      <c r="CT53" s="1319"/>
      <c r="CU53" s="1319"/>
      <c r="CV53" s="1319">
        <v>58.4</v>
      </c>
      <c r="CW53" s="1319"/>
      <c r="CX53" s="1319"/>
      <c r="CY53" s="1319"/>
      <c r="CZ53" s="1319"/>
      <c r="DA53" s="1319"/>
      <c r="DB53" s="1319"/>
      <c r="DC53" s="1319"/>
    </row>
    <row r="54" spans="1:109" x14ac:dyDescent="0.15">
      <c r="A54" s="402"/>
      <c r="B54" s="394"/>
      <c r="G54" s="1325"/>
      <c r="H54" s="1325"/>
      <c r="I54" s="1314"/>
      <c r="J54" s="1314"/>
      <c r="K54" s="1320"/>
      <c r="L54" s="1320"/>
      <c r="M54" s="1320"/>
      <c r="N54" s="1320"/>
      <c r="AM54" s="403"/>
      <c r="AN54" s="1321"/>
      <c r="AO54" s="1321"/>
      <c r="AP54" s="1321"/>
      <c r="AQ54" s="1321"/>
      <c r="AR54" s="1321"/>
      <c r="AS54" s="1321"/>
      <c r="AT54" s="1321"/>
      <c r="AU54" s="1321"/>
      <c r="AV54" s="1321"/>
      <c r="AW54" s="1321"/>
      <c r="AX54" s="1321"/>
      <c r="AY54" s="1321"/>
      <c r="AZ54" s="1321"/>
      <c r="BA54" s="1321"/>
      <c r="BB54" s="1321"/>
      <c r="BC54" s="1321"/>
      <c r="BD54" s="1321"/>
      <c r="BE54" s="1321"/>
      <c r="BF54" s="1321"/>
      <c r="BG54" s="1321"/>
      <c r="BH54" s="1321"/>
      <c r="BI54" s="1321"/>
      <c r="BJ54" s="1321"/>
      <c r="BK54" s="1321"/>
      <c r="BL54" s="1321"/>
      <c r="BM54" s="1321"/>
      <c r="BN54" s="1321"/>
      <c r="BO54" s="1321"/>
      <c r="BP54" s="1319"/>
      <c r="BQ54" s="1319"/>
      <c r="BR54" s="1319"/>
      <c r="BS54" s="1319"/>
      <c r="BT54" s="1319"/>
      <c r="BU54" s="1319"/>
      <c r="BV54" s="1319"/>
      <c r="BW54" s="1319"/>
      <c r="BX54" s="1319"/>
      <c r="BY54" s="1319"/>
      <c r="BZ54" s="1319"/>
      <c r="CA54" s="1319"/>
      <c r="CB54" s="1319"/>
      <c r="CC54" s="1319"/>
      <c r="CD54" s="1319"/>
      <c r="CE54" s="1319"/>
      <c r="CF54" s="1319"/>
      <c r="CG54" s="1319"/>
      <c r="CH54" s="1319"/>
      <c r="CI54" s="1319"/>
      <c r="CJ54" s="1319"/>
      <c r="CK54" s="1319"/>
      <c r="CL54" s="1319"/>
      <c r="CM54" s="1319"/>
      <c r="CN54" s="1319"/>
      <c r="CO54" s="1319"/>
      <c r="CP54" s="1319"/>
      <c r="CQ54" s="1319"/>
      <c r="CR54" s="1319"/>
      <c r="CS54" s="1319"/>
      <c r="CT54" s="1319"/>
      <c r="CU54" s="1319"/>
      <c r="CV54" s="1319"/>
      <c r="CW54" s="1319"/>
      <c r="CX54" s="1319"/>
      <c r="CY54" s="1319"/>
      <c r="CZ54" s="1319"/>
      <c r="DA54" s="1319"/>
      <c r="DB54" s="1319"/>
      <c r="DC54" s="1319"/>
    </row>
    <row r="55" spans="1:109" x14ac:dyDescent="0.15">
      <c r="A55" s="402"/>
      <c r="B55" s="394"/>
      <c r="G55" s="1314"/>
      <c r="H55" s="1314"/>
      <c r="I55" s="1314"/>
      <c r="J55" s="1314"/>
      <c r="K55" s="1320"/>
      <c r="L55" s="1320"/>
      <c r="M55" s="1320"/>
      <c r="N55" s="1320"/>
      <c r="AN55" s="1318" t="s">
        <v>582</v>
      </c>
      <c r="AO55" s="1318"/>
      <c r="AP55" s="1318"/>
      <c r="AQ55" s="1318"/>
      <c r="AR55" s="1318"/>
      <c r="AS55" s="1318"/>
      <c r="AT55" s="1318"/>
      <c r="AU55" s="1318"/>
      <c r="AV55" s="1318"/>
      <c r="AW55" s="1318"/>
      <c r="AX55" s="1318"/>
      <c r="AY55" s="1318"/>
      <c r="AZ55" s="1318"/>
      <c r="BA55" s="1318"/>
      <c r="BB55" s="1321" t="s">
        <v>580</v>
      </c>
      <c r="BC55" s="1321"/>
      <c r="BD55" s="1321"/>
      <c r="BE55" s="1321"/>
      <c r="BF55" s="1321"/>
      <c r="BG55" s="1321"/>
      <c r="BH55" s="1321"/>
      <c r="BI55" s="1321"/>
      <c r="BJ55" s="1321"/>
      <c r="BK55" s="1321"/>
      <c r="BL55" s="1321"/>
      <c r="BM55" s="1321"/>
      <c r="BN55" s="1321"/>
      <c r="BO55" s="1321"/>
      <c r="BP55" s="1322"/>
      <c r="BQ55" s="1319"/>
      <c r="BR55" s="1319"/>
      <c r="BS55" s="1319"/>
      <c r="BT55" s="1319"/>
      <c r="BU55" s="1319"/>
      <c r="BV55" s="1319"/>
      <c r="BW55" s="1319"/>
      <c r="BX55" s="1319">
        <v>33.6</v>
      </c>
      <c r="BY55" s="1319"/>
      <c r="BZ55" s="1319"/>
      <c r="CA55" s="1319"/>
      <c r="CB55" s="1319"/>
      <c r="CC55" s="1319"/>
      <c r="CD55" s="1319"/>
      <c r="CE55" s="1319"/>
      <c r="CF55" s="1319">
        <v>35.299999999999997</v>
      </c>
      <c r="CG55" s="1319"/>
      <c r="CH55" s="1319"/>
      <c r="CI55" s="1319"/>
      <c r="CJ55" s="1319"/>
      <c r="CK55" s="1319"/>
      <c r="CL55" s="1319"/>
      <c r="CM55" s="1319"/>
      <c r="CN55" s="1319">
        <v>31.9</v>
      </c>
      <c r="CO55" s="1319"/>
      <c r="CP55" s="1319"/>
      <c r="CQ55" s="1319"/>
      <c r="CR55" s="1319"/>
      <c r="CS55" s="1319"/>
      <c r="CT55" s="1319"/>
      <c r="CU55" s="1319"/>
      <c r="CV55" s="1319">
        <v>24.2</v>
      </c>
      <c r="CW55" s="1319"/>
      <c r="CX55" s="1319"/>
      <c r="CY55" s="1319"/>
      <c r="CZ55" s="1319"/>
      <c r="DA55" s="1319"/>
      <c r="DB55" s="1319"/>
      <c r="DC55" s="1319"/>
    </row>
    <row r="56" spans="1:109" x14ac:dyDescent="0.15">
      <c r="A56" s="402"/>
      <c r="B56" s="394"/>
      <c r="G56" s="1314"/>
      <c r="H56" s="1314"/>
      <c r="I56" s="1314"/>
      <c r="J56" s="1314"/>
      <c r="K56" s="1320"/>
      <c r="L56" s="1320"/>
      <c r="M56" s="1320"/>
      <c r="N56" s="1320"/>
      <c r="AN56" s="1318"/>
      <c r="AO56" s="1318"/>
      <c r="AP56" s="1318"/>
      <c r="AQ56" s="1318"/>
      <c r="AR56" s="1318"/>
      <c r="AS56" s="1318"/>
      <c r="AT56" s="1318"/>
      <c r="AU56" s="1318"/>
      <c r="AV56" s="1318"/>
      <c r="AW56" s="1318"/>
      <c r="AX56" s="1318"/>
      <c r="AY56" s="1318"/>
      <c r="AZ56" s="1318"/>
      <c r="BA56" s="1318"/>
      <c r="BB56" s="1321"/>
      <c r="BC56" s="1321"/>
      <c r="BD56" s="1321"/>
      <c r="BE56" s="1321"/>
      <c r="BF56" s="1321"/>
      <c r="BG56" s="1321"/>
      <c r="BH56" s="1321"/>
      <c r="BI56" s="1321"/>
      <c r="BJ56" s="1321"/>
      <c r="BK56" s="1321"/>
      <c r="BL56" s="1321"/>
      <c r="BM56" s="1321"/>
      <c r="BN56" s="1321"/>
      <c r="BO56" s="1321"/>
      <c r="BP56" s="1319"/>
      <c r="BQ56" s="1319"/>
      <c r="BR56" s="1319"/>
      <c r="BS56" s="1319"/>
      <c r="BT56" s="1319"/>
      <c r="BU56" s="1319"/>
      <c r="BV56" s="1319"/>
      <c r="BW56" s="1319"/>
      <c r="BX56" s="1319"/>
      <c r="BY56" s="1319"/>
      <c r="BZ56" s="1319"/>
      <c r="CA56" s="1319"/>
      <c r="CB56" s="1319"/>
      <c r="CC56" s="1319"/>
      <c r="CD56" s="1319"/>
      <c r="CE56" s="1319"/>
      <c r="CF56" s="1319"/>
      <c r="CG56" s="1319"/>
      <c r="CH56" s="1319"/>
      <c r="CI56" s="1319"/>
      <c r="CJ56" s="1319"/>
      <c r="CK56" s="1319"/>
      <c r="CL56" s="1319"/>
      <c r="CM56" s="1319"/>
      <c r="CN56" s="1319"/>
      <c r="CO56" s="1319"/>
      <c r="CP56" s="1319"/>
      <c r="CQ56" s="1319"/>
      <c r="CR56" s="1319"/>
      <c r="CS56" s="1319"/>
      <c r="CT56" s="1319"/>
      <c r="CU56" s="1319"/>
      <c r="CV56" s="1319"/>
      <c r="CW56" s="1319"/>
      <c r="CX56" s="1319"/>
      <c r="CY56" s="1319"/>
      <c r="CZ56" s="1319"/>
      <c r="DA56" s="1319"/>
      <c r="DB56" s="1319"/>
      <c r="DC56" s="1319"/>
    </row>
    <row r="57" spans="1:109" s="402" customFormat="1" x14ac:dyDescent="0.15">
      <c r="B57" s="406"/>
      <c r="G57" s="1314"/>
      <c r="H57" s="1314"/>
      <c r="I57" s="1324"/>
      <c r="J57" s="1324"/>
      <c r="K57" s="1320"/>
      <c r="L57" s="1320"/>
      <c r="M57" s="1320"/>
      <c r="N57" s="1320"/>
      <c r="AM57" s="387"/>
      <c r="AN57" s="1318"/>
      <c r="AO57" s="1318"/>
      <c r="AP57" s="1318"/>
      <c r="AQ57" s="1318"/>
      <c r="AR57" s="1318"/>
      <c r="AS57" s="1318"/>
      <c r="AT57" s="1318"/>
      <c r="AU57" s="1318"/>
      <c r="AV57" s="1318"/>
      <c r="AW57" s="1318"/>
      <c r="AX57" s="1318"/>
      <c r="AY57" s="1318"/>
      <c r="AZ57" s="1318"/>
      <c r="BA57" s="1318"/>
      <c r="BB57" s="1321" t="s">
        <v>581</v>
      </c>
      <c r="BC57" s="1321"/>
      <c r="BD57" s="1321"/>
      <c r="BE57" s="1321"/>
      <c r="BF57" s="1321"/>
      <c r="BG57" s="1321"/>
      <c r="BH57" s="1321"/>
      <c r="BI57" s="1321"/>
      <c r="BJ57" s="1321"/>
      <c r="BK57" s="1321"/>
      <c r="BL57" s="1321"/>
      <c r="BM57" s="1321"/>
      <c r="BN57" s="1321"/>
      <c r="BO57" s="1321"/>
      <c r="BP57" s="1322"/>
      <c r="BQ57" s="1319"/>
      <c r="BR57" s="1319"/>
      <c r="BS57" s="1319"/>
      <c r="BT57" s="1319"/>
      <c r="BU57" s="1319"/>
      <c r="BV57" s="1319"/>
      <c r="BW57" s="1319"/>
      <c r="BX57" s="1319">
        <v>56.8</v>
      </c>
      <c r="BY57" s="1319"/>
      <c r="BZ57" s="1319"/>
      <c r="CA57" s="1319"/>
      <c r="CB57" s="1319"/>
      <c r="CC57" s="1319"/>
      <c r="CD57" s="1319"/>
      <c r="CE57" s="1319"/>
      <c r="CF57" s="1319">
        <v>60.4</v>
      </c>
      <c r="CG57" s="1319"/>
      <c r="CH57" s="1319"/>
      <c r="CI57" s="1319"/>
      <c r="CJ57" s="1319"/>
      <c r="CK57" s="1319"/>
      <c r="CL57" s="1319"/>
      <c r="CM57" s="1319"/>
      <c r="CN57" s="1319">
        <v>59.3</v>
      </c>
      <c r="CO57" s="1319"/>
      <c r="CP57" s="1319"/>
      <c r="CQ57" s="1319"/>
      <c r="CR57" s="1319"/>
      <c r="CS57" s="1319"/>
      <c r="CT57" s="1319"/>
      <c r="CU57" s="1319"/>
      <c r="CV57" s="1319">
        <v>59.8</v>
      </c>
      <c r="CW57" s="1319"/>
      <c r="CX57" s="1319"/>
      <c r="CY57" s="1319"/>
      <c r="CZ57" s="1319"/>
      <c r="DA57" s="1319"/>
      <c r="DB57" s="1319"/>
      <c r="DC57" s="1319"/>
      <c r="DD57" s="407"/>
      <c r="DE57" s="406"/>
    </row>
    <row r="58" spans="1:109" s="402" customFormat="1" x14ac:dyDescent="0.15">
      <c r="A58" s="387"/>
      <c r="B58" s="406"/>
      <c r="G58" s="1314"/>
      <c r="H58" s="1314"/>
      <c r="I58" s="1324"/>
      <c r="J58" s="1324"/>
      <c r="K58" s="1320"/>
      <c r="L58" s="1320"/>
      <c r="M58" s="1320"/>
      <c r="N58" s="1320"/>
      <c r="AM58" s="387"/>
      <c r="AN58" s="1318"/>
      <c r="AO58" s="1318"/>
      <c r="AP58" s="1318"/>
      <c r="AQ58" s="1318"/>
      <c r="AR58" s="1318"/>
      <c r="AS58" s="1318"/>
      <c r="AT58" s="1318"/>
      <c r="AU58" s="1318"/>
      <c r="AV58" s="1318"/>
      <c r="AW58" s="1318"/>
      <c r="AX58" s="1318"/>
      <c r="AY58" s="1318"/>
      <c r="AZ58" s="1318"/>
      <c r="BA58" s="1318"/>
      <c r="BB58" s="1321"/>
      <c r="BC58" s="1321"/>
      <c r="BD58" s="1321"/>
      <c r="BE58" s="1321"/>
      <c r="BF58" s="1321"/>
      <c r="BG58" s="1321"/>
      <c r="BH58" s="1321"/>
      <c r="BI58" s="1321"/>
      <c r="BJ58" s="1321"/>
      <c r="BK58" s="1321"/>
      <c r="BL58" s="1321"/>
      <c r="BM58" s="1321"/>
      <c r="BN58" s="1321"/>
      <c r="BO58" s="1321"/>
      <c r="BP58" s="1319"/>
      <c r="BQ58" s="1319"/>
      <c r="BR58" s="1319"/>
      <c r="BS58" s="1319"/>
      <c r="BT58" s="1319"/>
      <c r="BU58" s="1319"/>
      <c r="BV58" s="1319"/>
      <c r="BW58" s="1319"/>
      <c r="BX58" s="1319"/>
      <c r="BY58" s="1319"/>
      <c r="BZ58" s="1319"/>
      <c r="CA58" s="1319"/>
      <c r="CB58" s="1319"/>
      <c r="CC58" s="1319"/>
      <c r="CD58" s="1319"/>
      <c r="CE58" s="1319"/>
      <c r="CF58" s="1319"/>
      <c r="CG58" s="1319"/>
      <c r="CH58" s="1319"/>
      <c r="CI58" s="1319"/>
      <c r="CJ58" s="1319"/>
      <c r="CK58" s="1319"/>
      <c r="CL58" s="1319"/>
      <c r="CM58" s="1319"/>
      <c r="CN58" s="1319"/>
      <c r="CO58" s="1319"/>
      <c r="CP58" s="1319"/>
      <c r="CQ58" s="1319"/>
      <c r="CR58" s="1319"/>
      <c r="CS58" s="1319"/>
      <c r="CT58" s="1319"/>
      <c r="CU58" s="1319"/>
      <c r="CV58" s="1319"/>
      <c r="CW58" s="1319"/>
      <c r="CX58" s="1319"/>
      <c r="CY58" s="1319"/>
      <c r="CZ58" s="1319"/>
      <c r="DA58" s="1319"/>
      <c r="DB58" s="1319"/>
      <c r="DC58" s="1319"/>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583</v>
      </c>
    </row>
    <row r="64" spans="1:109" x14ac:dyDescent="0.15">
      <c r="B64" s="394"/>
      <c r="G64" s="401"/>
      <c r="I64" s="414"/>
      <c r="J64" s="414"/>
      <c r="K64" s="414"/>
      <c r="L64" s="414"/>
      <c r="M64" s="414"/>
      <c r="N64" s="415"/>
      <c r="AM64" s="401"/>
      <c r="AN64" s="401" t="s">
        <v>576</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05" t="s">
        <v>584</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x14ac:dyDescent="0.15">
      <c r="B66" s="394"/>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x14ac:dyDescent="0.15">
      <c r="B67" s="394"/>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x14ac:dyDescent="0.15">
      <c r="B68" s="394"/>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x14ac:dyDescent="0.15">
      <c r="B69" s="394"/>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578</v>
      </c>
    </row>
    <row r="72" spans="2:107" x14ac:dyDescent="0.15">
      <c r="B72" s="394"/>
      <c r="G72" s="1314"/>
      <c r="H72" s="1314"/>
      <c r="I72" s="1314"/>
      <c r="J72" s="1314"/>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540</v>
      </c>
      <c r="BQ72" s="1318"/>
      <c r="BR72" s="1318"/>
      <c r="BS72" s="1318"/>
      <c r="BT72" s="1318"/>
      <c r="BU72" s="1318"/>
      <c r="BV72" s="1318"/>
      <c r="BW72" s="1318"/>
      <c r="BX72" s="1318" t="s">
        <v>541</v>
      </c>
      <c r="BY72" s="1318"/>
      <c r="BZ72" s="1318"/>
      <c r="CA72" s="1318"/>
      <c r="CB72" s="1318"/>
      <c r="CC72" s="1318"/>
      <c r="CD72" s="1318"/>
      <c r="CE72" s="1318"/>
      <c r="CF72" s="1318" t="s">
        <v>542</v>
      </c>
      <c r="CG72" s="1318"/>
      <c r="CH72" s="1318"/>
      <c r="CI72" s="1318"/>
      <c r="CJ72" s="1318"/>
      <c r="CK72" s="1318"/>
      <c r="CL72" s="1318"/>
      <c r="CM72" s="1318"/>
      <c r="CN72" s="1318" t="s">
        <v>543</v>
      </c>
      <c r="CO72" s="1318"/>
      <c r="CP72" s="1318"/>
      <c r="CQ72" s="1318"/>
      <c r="CR72" s="1318"/>
      <c r="CS72" s="1318"/>
      <c r="CT72" s="1318"/>
      <c r="CU72" s="1318"/>
      <c r="CV72" s="1318" t="s">
        <v>544</v>
      </c>
      <c r="CW72" s="1318"/>
      <c r="CX72" s="1318"/>
      <c r="CY72" s="1318"/>
      <c r="CZ72" s="1318"/>
      <c r="DA72" s="1318"/>
      <c r="DB72" s="1318"/>
      <c r="DC72" s="1318"/>
    </row>
    <row r="73" spans="2:107" x14ac:dyDescent="0.15">
      <c r="B73" s="394"/>
      <c r="G73" s="1325"/>
      <c r="H73" s="1325"/>
      <c r="I73" s="1325"/>
      <c r="J73" s="1325"/>
      <c r="K73" s="1326"/>
      <c r="L73" s="1326"/>
      <c r="M73" s="1326"/>
      <c r="N73" s="1326"/>
      <c r="AM73" s="403"/>
      <c r="AN73" s="1321" t="s">
        <v>579</v>
      </c>
      <c r="AO73" s="1321"/>
      <c r="AP73" s="1321"/>
      <c r="AQ73" s="1321"/>
      <c r="AR73" s="1321"/>
      <c r="AS73" s="1321"/>
      <c r="AT73" s="1321"/>
      <c r="AU73" s="1321"/>
      <c r="AV73" s="1321"/>
      <c r="AW73" s="1321"/>
      <c r="AX73" s="1321"/>
      <c r="AY73" s="1321"/>
      <c r="AZ73" s="1321"/>
      <c r="BA73" s="1321"/>
      <c r="BB73" s="1321" t="s">
        <v>580</v>
      </c>
      <c r="BC73" s="1321"/>
      <c r="BD73" s="1321"/>
      <c r="BE73" s="1321"/>
      <c r="BF73" s="1321"/>
      <c r="BG73" s="1321"/>
      <c r="BH73" s="1321"/>
      <c r="BI73" s="1321"/>
      <c r="BJ73" s="1321"/>
      <c r="BK73" s="1321"/>
      <c r="BL73" s="1321"/>
      <c r="BM73" s="1321"/>
      <c r="BN73" s="1321"/>
      <c r="BO73" s="1321"/>
      <c r="BP73" s="1319"/>
      <c r="BQ73" s="1319"/>
      <c r="BR73" s="1319"/>
      <c r="BS73" s="1319"/>
      <c r="BT73" s="1319"/>
      <c r="BU73" s="1319"/>
      <c r="BV73" s="1319"/>
      <c r="BW73" s="1319"/>
      <c r="BX73" s="1319"/>
      <c r="BY73" s="1319"/>
      <c r="BZ73" s="1319"/>
      <c r="CA73" s="1319"/>
      <c r="CB73" s="1319"/>
      <c r="CC73" s="1319"/>
      <c r="CD73" s="1319"/>
      <c r="CE73" s="1319"/>
      <c r="CF73" s="1319"/>
      <c r="CG73" s="1319"/>
      <c r="CH73" s="1319"/>
      <c r="CI73" s="1319"/>
      <c r="CJ73" s="1319"/>
      <c r="CK73" s="1319"/>
      <c r="CL73" s="1319"/>
      <c r="CM73" s="1319"/>
      <c r="CN73" s="1319"/>
      <c r="CO73" s="1319"/>
      <c r="CP73" s="1319"/>
      <c r="CQ73" s="1319"/>
      <c r="CR73" s="1319"/>
      <c r="CS73" s="1319"/>
      <c r="CT73" s="1319"/>
      <c r="CU73" s="1319"/>
      <c r="CV73" s="1319"/>
      <c r="CW73" s="1319"/>
      <c r="CX73" s="1319"/>
      <c r="CY73" s="1319"/>
      <c r="CZ73" s="1319"/>
      <c r="DA73" s="1319"/>
      <c r="DB73" s="1319"/>
      <c r="DC73" s="1319"/>
    </row>
    <row r="74" spans="2:107" x14ac:dyDescent="0.15">
      <c r="B74" s="394"/>
      <c r="G74" s="1325"/>
      <c r="H74" s="1325"/>
      <c r="I74" s="1325"/>
      <c r="J74" s="1325"/>
      <c r="K74" s="1326"/>
      <c r="L74" s="1326"/>
      <c r="M74" s="1326"/>
      <c r="N74" s="1326"/>
      <c r="AM74" s="403"/>
      <c r="AN74" s="1321"/>
      <c r="AO74" s="1321"/>
      <c r="AP74" s="1321"/>
      <c r="AQ74" s="1321"/>
      <c r="AR74" s="1321"/>
      <c r="AS74" s="1321"/>
      <c r="AT74" s="1321"/>
      <c r="AU74" s="1321"/>
      <c r="AV74" s="1321"/>
      <c r="AW74" s="1321"/>
      <c r="AX74" s="1321"/>
      <c r="AY74" s="1321"/>
      <c r="AZ74" s="1321"/>
      <c r="BA74" s="1321"/>
      <c r="BB74" s="1321"/>
      <c r="BC74" s="1321"/>
      <c r="BD74" s="1321"/>
      <c r="BE74" s="1321"/>
      <c r="BF74" s="1321"/>
      <c r="BG74" s="1321"/>
      <c r="BH74" s="1321"/>
      <c r="BI74" s="1321"/>
      <c r="BJ74" s="1321"/>
      <c r="BK74" s="1321"/>
      <c r="BL74" s="1321"/>
      <c r="BM74" s="1321"/>
      <c r="BN74" s="1321"/>
      <c r="BO74" s="1321"/>
      <c r="BP74" s="1319"/>
      <c r="BQ74" s="1319"/>
      <c r="BR74" s="1319"/>
      <c r="BS74" s="1319"/>
      <c r="BT74" s="1319"/>
      <c r="BU74" s="1319"/>
      <c r="BV74" s="1319"/>
      <c r="BW74" s="1319"/>
      <c r="BX74" s="1319"/>
      <c r="BY74" s="1319"/>
      <c r="BZ74" s="1319"/>
      <c r="CA74" s="1319"/>
      <c r="CB74" s="1319"/>
      <c r="CC74" s="1319"/>
      <c r="CD74" s="1319"/>
      <c r="CE74" s="1319"/>
      <c r="CF74" s="1319"/>
      <c r="CG74" s="1319"/>
      <c r="CH74" s="1319"/>
      <c r="CI74" s="1319"/>
      <c r="CJ74" s="1319"/>
      <c r="CK74" s="1319"/>
      <c r="CL74" s="1319"/>
      <c r="CM74" s="1319"/>
      <c r="CN74" s="1319"/>
      <c r="CO74" s="1319"/>
      <c r="CP74" s="1319"/>
      <c r="CQ74" s="1319"/>
      <c r="CR74" s="1319"/>
      <c r="CS74" s="1319"/>
      <c r="CT74" s="1319"/>
      <c r="CU74" s="1319"/>
      <c r="CV74" s="1319"/>
      <c r="CW74" s="1319"/>
      <c r="CX74" s="1319"/>
      <c r="CY74" s="1319"/>
      <c r="CZ74" s="1319"/>
      <c r="DA74" s="1319"/>
      <c r="DB74" s="1319"/>
      <c r="DC74" s="1319"/>
    </row>
    <row r="75" spans="2:107" x14ac:dyDescent="0.15">
      <c r="B75" s="394"/>
      <c r="G75" s="1325"/>
      <c r="H75" s="1325"/>
      <c r="I75" s="1314"/>
      <c r="J75" s="1314"/>
      <c r="K75" s="1320"/>
      <c r="L75" s="1320"/>
      <c r="M75" s="1320"/>
      <c r="N75" s="1320"/>
      <c r="AM75" s="403"/>
      <c r="AN75" s="1321"/>
      <c r="AO75" s="1321"/>
      <c r="AP75" s="1321"/>
      <c r="AQ75" s="1321"/>
      <c r="AR75" s="1321"/>
      <c r="AS75" s="1321"/>
      <c r="AT75" s="1321"/>
      <c r="AU75" s="1321"/>
      <c r="AV75" s="1321"/>
      <c r="AW75" s="1321"/>
      <c r="AX75" s="1321"/>
      <c r="AY75" s="1321"/>
      <c r="AZ75" s="1321"/>
      <c r="BA75" s="1321"/>
      <c r="BB75" s="1321" t="s">
        <v>585</v>
      </c>
      <c r="BC75" s="1321"/>
      <c r="BD75" s="1321"/>
      <c r="BE75" s="1321"/>
      <c r="BF75" s="1321"/>
      <c r="BG75" s="1321"/>
      <c r="BH75" s="1321"/>
      <c r="BI75" s="1321"/>
      <c r="BJ75" s="1321"/>
      <c r="BK75" s="1321"/>
      <c r="BL75" s="1321"/>
      <c r="BM75" s="1321"/>
      <c r="BN75" s="1321"/>
      <c r="BO75" s="1321"/>
      <c r="BP75" s="1319">
        <v>7.1</v>
      </c>
      <c r="BQ75" s="1319"/>
      <c r="BR75" s="1319"/>
      <c r="BS75" s="1319"/>
      <c r="BT75" s="1319"/>
      <c r="BU75" s="1319"/>
      <c r="BV75" s="1319"/>
      <c r="BW75" s="1319"/>
      <c r="BX75" s="1319">
        <v>5.2</v>
      </c>
      <c r="BY75" s="1319"/>
      <c r="BZ75" s="1319"/>
      <c r="CA75" s="1319"/>
      <c r="CB75" s="1319"/>
      <c r="CC75" s="1319"/>
      <c r="CD75" s="1319"/>
      <c r="CE75" s="1319"/>
      <c r="CF75" s="1319">
        <v>4.2</v>
      </c>
      <c r="CG75" s="1319"/>
      <c r="CH75" s="1319"/>
      <c r="CI75" s="1319"/>
      <c r="CJ75" s="1319"/>
      <c r="CK75" s="1319"/>
      <c r="CL75" s="1319"/>
      <c r="CM75" s="1319"/>
      <c r="CN75" s="1319">
        <v>3.3</v>
      </c>
      <c r="CO75" s="1319"/>
      <c r="CP75" s="1319"/>
      <c r="CQ75" s="1319"/>
      <c r="CR75" s="1319"/>
      <c r="CS75" s="1319"/>
      <c r="CT75" s="1319"/>
      <c r="CU75" s="1319"/>
      <c r="CV75" s="1319">
        <v>5.2</v>
      </c>
      <c r="CW75" s="1319"/>
      <c r="CX75" s="1319"/>
      <c r="CY75" s="1319"/>
      <c r="CZ75" s="1319"/>
      <c r="DA75" s="1319"/>
      <c r="DB75" s="1319"/>
      <c r="DC75" s="1319"/>
    </row>
    <row r="76" spans="2:107" x14ac:dyDescent="0.15">
      <c r="B76" s="394"/>
      <c r="G76" s="1325"/>
      <c r="H76" s="1325"/>
      <c r="I76" s="1314"/>
      <c r="J76" s="1314"/>
      <c r="K76" s="1320"/>
      <c r="L76" s="1320"/>
      <c r="M76" s="1320"/>
      <c r="N76" s="1320"/>
      <c r="AM76" s="403"/>
      <c r="AN76" s="1321"/>
      <c r="AO76" s="1321"/>
      <c r="AP76" s="1321"/>
      <c r="AQ76" s="1321"/>
      <c r="AR76" s="1321"/>
      <c r="AS76" s="1321"/>
      <c r="AT76" s="1321"/>
      <c r="AU76" s="1321"/>
      <c r="AV76" s="1321"/>
      <c r="AW76" s="1321"/>
      <c r="AX76" s="1321"/>
      <c r="AY76" s="1321"/>
      <c r="AZ76" s="1321"/>
      <c r="BA76" s="1321"/>
      <c r="BB76" s="1321"/>
      <c r="BC76" s="1321"/>
      <c r="BD76" s="1321"/>
      <c r="BE76" s="1321"/>
      <c r="BF76" s="1321"/>
      <c r="BG76" s="1321"/>
      <c r="BH76" s="1321"/>
      <c r="BI76" s="1321"/>
      <c r="BJ76" s="1321"/>
      <c r="BK76" s="1321"/>
      <c r="BL76" s="1321"/>
      <c r="BM76" s="1321"/>
      <c r="BN76" s="1321"/>
      <c r="BO76" s="1321"/>
      <c r="BP76" s="1319"/>
      <c r="BQ76" s="1319"/>
      <c r="BR76" s="1319"/>
      <c r="BS76" s="1319"/>
      <c r="BT76" s="1319"/>
      <c r="BU76" s="1319"/>
      <c r="BV76" s="1319"/>
      <c r="BW76" s="1319"/>
      <c r="BX76" s="1319"/>
      <c r="BY76" s="1319"/>
      <c r="BZ76" s="1319"/>
      <c r="CA76" s="1319"/>
      <c r="CB76" s="1319"/>
      <c r="CC76" s="1319"/>
      <c r="CD76" s="1319"/>
      <c r="CE76" s="1319"/>
      <c r="CF76" s="1319"/>
      <c r="CG76" s="1319"/>
      <c r="CH76" s="1319"/>
      <c r="CI76" s="1319"/>
      <c r="CJ76" s="1319"/>
      <c r="CK76" s="1319"/>
      <c r="CL76" s="1319"/>
      <c r="CM76" s="1319"/>
      <c r="CN76" s="1319"/>
      <c r="CO76" s="1319"/>
      <c r="CP76" s="1319"/>
      <c r="CQ76" s="1319"/>
      <c r="CR76" s="1319"/>
      <c r="CS76" s="1319"/>
      <c r="CT76" s="1319"/>
      <c r="CU76" s="1319"/>
      <c r="CV76" s="1319"/>
      <c r="CW76" s="1319"/>
      <c r="CX76" s="1319"/>
      <c r="CY76" s="1319"/>
      <c r="CZ76" s="1319"/>
      <c r="DA76" s="1319"/>
      <c r="DB76" s="1319"/>
      <c r="DC76" s="1319"/>
    </row>
    <row r="77" spans="2:107" x14ac:dyDescent="0.15">
      <c r="B77" s="394"/>
      <c r="G77" s="1314"/>
      <c r="H77" s="1314"/>
      <c r="I77" s="1314"/>
      <c r="J77" s="1314"/>
      <c r="K77" s="1326"/>
      <c r="L77" s="1326"/>
      <c r="M77" s="1326"/>
      <c r="N77" s="1326"/>
      <c r="AN77" s="1318" t="s">
        <v>582</v>
      </c>
      <c r="AO77" s="1318"/>
      <c r="AP77" s="1318"/>
      <c r="AQ77" s="1318"/>
      <c r="AR77" s="1318"/>
      <c r="AS77" s="1318"/>
      <c r="AT77" s="1318"/>
      <c r="AU77" s="1318"/>
      <c r="AV77" s="1318"/>
      <c r="AW77" s="1318"/>
      <c r="AX77" s="1318"/>
      <c r="AY77" s="1318"/>
      <c r="AZ77" s="1318"/>
      <c r="BA77" s="1318"/>
      <c r="BB77" s="1321" t="s">
        <v>580</v>
      </c>
      <c r="BC77" s="1321"/>
      <c r="BD77" s="1321"/>
      <c r="BE77" s="1321"/>
      <c r="BF77" s="1321"/>
      <c r="BG77" s="1321"/>
      <c r="BH77" s="1321"/>
      <c r="BI77" s="1321"/>
      <c r="BJ77" s="1321"/>
      <c r="BK77" s="1321"/>
      <c r="BL77" s="1321"/>
      <c r="BM77" s="1321"/>
      <c r="BN77" s="1321"/>
      <c r="BO77" s="1321"/>
      <c r="BP77" s="1319">
        <v>45.9</v>
      </c>
      <c r="BQ77" s="1319"/>
      <c r="BR77" s="1319"/>
      <c r="BS77" s="1319"/>
      <c r="BT77" s="1319"/>
      <c r="BU77" s="1319"/>
      <c r="BV77" s="1319"/>
      <c r="BW77" s="1319"/>
      <c r="BX77" s="1319">
        <v>33.6</v>
      </c>
      <c r="BY77" s="1319"/>
      <c r="BZ77" s="1319"/>
      <c r="CA77" s="1319"/>
      <c r="CB77" s="1319"/>
      <c r="CC77" s="1319"/>
      <c r="CD77" s="1319"/>
      <c r="CE77" s="1319"/>
      <c r="CF77" s="1319">
        <v>35.299999999999997</v>
      </c>
      <c r="CG77" s="1319"/>
      <c r="CH77" s="1319"/>
      <c r="CI77" s="1319"/>
      <c r="CJ77" s="1319"/>
      <c r="CK77" s="1319"/>
      <c r="CL77" s="1319"/>
      <c r="CM77" s="1319"/>
      <c r="CN77" s="1319">
        <v>31.9</v>
      </c>
      <c r="CO77" s="1319"/>
      <c r="CP77" s="1319"/>
      <c r="CQ77" s="1319"/>
      <c r="CR77" s="1319"/>
      <c r="CS77" s="1319"/>
      <c r="CT77" s="1319"/>
      <c r="CU77" s="1319"/>
      <c r="CV77" s="1319">
        <v>24.2</v>
      </c>
      <c r="CW77" s="1319"/>
      <c r="CX77" s="1319"/>
      <c r="CY77" s="1319"/>
      <c r="CZ77" s="1319"/>
      <c r="DA77" s="1319"/>
      <c r="DB77" s="1319"/>
      <c r="DC77" s="1319"/>
    </row>
    <row r="78" spans="2:107" x14ac:dyDescent="0.15">
      <c r="B78" s="394"/>
      <c r="G78" s="1314"/>
      <c r="H78" s="1314"/>
      <c r="I78" s="1314"/>
      <c r="J78" s="1314"/>
      <c r="K78" s="1326"/>
      <c r="L78" s="1326"/>
      <c r="M78" s="1326"/>
      <c r="N78" s="1326"/>
      <c r="AN78" s="1318"/>
      <c r="AO78" s="1318"/>
      <c r="AP78" s="1318"/>
      <c r="AQ78" s="1318"/>
      <c r="AR78" s="1318"/>
      <c r="AS78" s="1318"/>
      <c r="AT78" s="1318"/>
      <c r="AU78" s="1318"/>
      <c r="AV78" s="1318"/>
      <c r="AW78" s="1318"/>
      <c r="AX78" s="1318"/>
      <c r="AY78" s="1318"/>
      <c r="AZ78" s="1318"/>
      <c r="BA78" s="1318"/>
      <c r="BB78" s="1321"/>
      <c r="BC78" s="1321"/>
      <c r="BD78" s="1321"/>
      <c r="BE78" s="1321"/>
      <c r="BF78" s="1321"/>
      <c r="BG78" s="1321"/>
      <c r="BH78" s="1321"/>
      <c r="BI78" s="1321"/>
      <c r="BJ78" s="1321"/>
      <c r="BK78" s="1321"/>
      <c r="BL78" s="1321"/>
      <c r="BM78" s="1321"/>
      <c r="BN78" s="1321"/>
      <c r="BO78" s="1321"/>
      <c r="BP78" s="1319"/>
      <c r="BQ78" s="1319"/>
      <c r="BR78" s="1319"/>
      <c r="BS78" s="1319"/>
      <c r="BT78" s="1319"/>
      <c r="BU78" s="1319"/>
      <c r="BV78" s="1319"/>
      <c r="BW78" s="1319"/>
      <c r="BX78" s="1319"/>
      <c r="BY78" s="1319"/>
      <c r="BZ78" s="1319"/>
      <c r="CA78" s="1319"/>
      <c r="CB78" s="1319"/>
      <c r="CC78" s="1319"/>
      <c r="CD78" s="1319"/>
      <c r="CE78" s="1319"/>
      <c r="CF78" s="1319"/>
      <c r="CG78" s="1319"/>
      <c r="CH78" s="1319"/>
      <c r="CI78" s="1319"/>
      <c r="CJ78" s="1319"/>
      <c r="CK78" s="1319"/>
      <c r="CL78" s="1319"/>
      <c r="CM78" s="1319"/>
      <c r="CN78" s="1319"/>
      <c r="CO78" s="1319"/>
      <c r="CP78" s="1319"/>
      <c r="CQ78" s="1319"/>
      <c r="CR78" s="1319"/>
      <c r="CS78" s="1319"/>
      <c r="CT78" s="1319"/>
      <c r="CU78" s="1319"/>
      <c r="CV78" s="1319"/>
      <c r="CW78" s="1319"/>
      <c r="CX78" s="1319"/>
      <c r="CY78" s="1319"/>
      <c r="CZ78" s="1319"/>
      <c r="DA78" s="1319"/>
      <c r="DB78" s="1319"/>
      <c r="DC78" s="1319"/>
    </row>
    <row r="79" spans="2:107" x14ac:dyDescent="0.15">
      <c r="B79" s="394"/>
      <c r="G79" s="1314"/>
      <c r="H79" s="1314"/>
      <c r="I79" s="1324"/>
      <c r="J79" s="1324"/>
      <c r="K79" s="1327"/>
      <c r="L79" s="1327"/>
      <c r="M79" s="1327"/>
      <c r="N79" s="1327"/>
      <c r="AN79" s="1318"/>
      <c r="AO79" s="1318"/>
      <c r="AP79" s="1318"/>
      <c r="AQ79" s="1318"/>
      <c r="AR79" s="1318"/>
      <c r="AS79" s="1318"/>
      <c r="AT79" s="1318"/>
      <c r="AU79" s="1318"/>
      <c r="AV79" s="1318"/>
      <c r="AW79" s="1318"/>
      <c r="AX79" s="1318"/>
      <c r="AY79" s="1318"/>
      <c r="AZ79" s="1318"/>
      <c r="BA79" s="1318"/>
      <c r="BB79" s="1321" t="s">
        <v>585</v>
      </c>
      <c r="BC79" s="1321"/>
      <c r="BD79" s="1321"/>
      <c r="BE79" s="1321"/>
      <c r="BF79" s="1321"/>
      <c r="BG79" s="1321"/>
      <c r="BH79" s="1321"/>
      <c r="BI79" s="1321"/>
      <c r="BJ79" s="1321"/>
      <c r="BK79" s="1321"/>
      <c r="BL79" s="1321"/>
      <c r="BM79" s="1321"/>
      <c r="BN79" s="1321"/>
      <c r="BO79" s="1321"/>
      <c r="BP79" s="1319">
        <v>8.8000000000000007</v>
      </c>
      <c r="BQ79" s="1319"/>
      <c r="BR79" s="1319"/>
      <c r="BS79" s="1319"/>
      <c r="BT79" s="1319"/>
      <c r="BU79" s="1319"/>
      <c r="BV79" s="1319"/>
      <c r="BW79" s="1319"/>
      <c r="BX79" s="1319">
        <v>7</v>
      </c>
      <c r="BY79" s="1319"/>
      <c r="BZ79" s="1319"/>
      <c r="CA79" s="1319"/>
      <c r="CB79" s="1319"/>
      <c r="CC79" s="1319"/>
      <c r="CD79" s="1319"/>
      <c r="CE79" s="1319"/>
      <c r="CF79" s="1319">
        <v>6.9</v>
      </c>
      <c r="CG79" s="1319"/>
      <c r="CH79" s="1319"/>
      <c r="CI79" s="1319"/>
      <c r="CJ79" s="1319"/>
      <c r="CK79" s="1319"/>
      <c r="CL79" s="1319"/>
      <c r="CM79" s="1319"/>
      <c r="CN79" s="1319">
        <v>6.6</v>
      </c>
      <c r="CO79" s="1319"/>
      <c r="CP79" s="1319"/>
      <c r="CQ79" s="1319"/>
      <c r="CR79" s="1319"/>
      <c r="CS79" s="1319"/>
      <c r="CT79" s="1319"/>
      <c r="CU79" s="1319"/>
      <c r="CV79" s="1319">
        <v>6.4</v>
      </c>
      <c r="CW79" s="1319"/>
      <c r="CX79" s="1319"/>
      <c r="CY79" s="1319"/>
      <c r="CZ79" s="1319"/>
      <c r="DA79" s="1319"/>
      <c r="DB79" s="1319"/>
      <c r="DC79" s="1319"/>
    </row>
    <row r="80" spans="2:107" x14ac:dyDescent="0.15">
      <c r="B80" s="394"/>
      <c r="G80" s="1314"/>
      <c r="H80" s="1314"/>
      <c r="I80" s="1324"/>
      <c r="J80" s="1324"/>
      <c r="K80" s="1327"/>
      <c r="L80" s="1327"/>
      <c r="M80" s="1327"/>
      <c r="N80" s="1327"/>
      <c r="AN80" s="1318"/>
      <c r="AO80" s="1318"/>
      <c r="AP80" s="1318"/>
      <c r="AQ80" s="1318"/>
      <c r="AR80" s="1318"/>
      <c r="AS80" s="1318"/>
      <c r="AT80" s="1318"/>
      <c r="AU80" s="1318"/>
      <c r="AV80" s="1318"/>
      <c r="AW80" s="1318"/>
      <c r="AX80" s="1318"/>
      <c r="AY80" s="1318"/>
      <c r="AZ80" s="1318"/>
      <c r="BA80" s="1318"/>
      <c r="BB80" s="1321"/>
      <c r="BC80" s="1321"/>
      <c r="BD80" s="1321"/>
      <c r="BE80" s="1321"/>
      <c r="BF80" s="1321"/>
      <c r="BG80" s="1321"/>
      <c r="BH80" s="1321"/>
      <c r="BI80" s="1321"/>
      <c r="BJ80" s="1321"/>
      <c r="BK80" s="1321"/>
      <c r="BL80" s="1321"/>
      <c r="BM80" s="1321"/>
      <c r="BN80" s="1321"/>
      <c r="BO80" s="1321"/>
      <c r="BP80" s="1319"/>
      <c r="BQ80" s="1319"/>
      <c r="BR80" s="1319"/>
      <c r="BS80" s="1319"/>
      <c r="BT80" s="1319"/>
      <c r="BU80" s="1319"/>
      <c r="BV80" s="1319"/>
      <c r="BW80" s="1319"/>
      <c r="BX80" s="1319"/>
      <c r="BY80" s="1319"/>
      <c r="BZ80" s="1319"/>
      <c r="CA80" s="1319"/>
      <c r="CB80" s="1319"/>
      <c r="CC80" s="1319"/>
      <c r="CD80" s="1319"/>
      <c r="CE80" s="1319"/>
      <c r="CF80" s="1319"/>
      <c r="CG80" s="1319"/>
      <c r="CH80" s="1319"/>
      <c r="CI80" s="1319"/>
      <c r="CJ80" s="1319"/>
      <c r="CK80" s="1319"/>
      <c r="CL80" s="1319"/>
      <c r="CM80" s="1319"/>
      <c r="CN80" s="1319"/>
      <c r="CO80" s="1319"/>
      <c r="CP80" s="1319"/>
      <c r="CQ80" s="1319"/>
      <c r="CR80" s="1319"/>
      <c r="CS80" s="1319"/>
      <c r="CT80" s="1319"/>
      <c r="CU80" s="1319"/>
      <c r="CV80" s="1319"/>
      <c r="CW80" s="1319"/>
      <c r="CX80" s="1319"/>
      <c r="CY80" s="1319"/>
      <c r="CZ80" s="1319"/>
      <c r="DA80" s="1319"/>
      <c r="DB80" s="1319"/>
      <c r="DC80" s="1319"/>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iOqh9WeekhXuO0RoO/BrAlmfEdetIgSxUJ5Ni89/q2sKfSnkzhrfXT9/upRo3FcffRnRvwtMghvzvh0mcI/Keg==" saltValue="sLyVtLHPGi68NeU1KyPFG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x14ac:dyDescent="0.15"/>
  <cols>
    <col min="1" max="34" width="2.375" style="291" customWidth="1"/>
    <col min="35" max="122" width="2.375" style="290" customWidth="1"/>
    <col min="123" max="16384" width="2.37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486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cojjIqmq4svfQmh4zZBIt/B26wbohYl0Iw2EmxdvI20HxfrE8iwItmbYSOGG7XDcczhH0aKMZ/KGgwPabsa2ZQ==" saltValue="L5bjqL5/4HLh20nbeFS7H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topLeftCell="A100" zoomScale="75" zoomScaleNormal="75" zoomScaleSheetLayoutView="55" workbookViewId="0"/>
  </sheetViews>
  <sheetFormatPr defaultColWidth="0" defaultRowHeight="13.5" customHeight="1" zeroHeight="1" x14ac:dyDescent="0.15"/>
  <cols>
    <col min="1" max="34" width="2.375" style="291" customWidth="1"/>
    <col min="35" max="122" width="2.375" style="290" customWidth="1"/>
    <col min="123" max="16384" width="2.37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486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iW7dvLEpgJxxKm31O+o782j3H4Vb2y2ietwhzqVYn7PWhb1sHaotC+OtDoHBQmw3kJLTNUWvunZgA1SUVDohvQ==" saltValue="ls9oMJ2cGpM9uu8HjUksG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537</v>
      </c>
      <c r="G2" s="156"/>
      <c r="H2" s="157"/>
    </row>
    <row r="3" spans="1:8" x14ac:dyDescent="0.15">
      <c r="A3" s="153" t="s">
        <v>530</v>
      </c>
      <c r="B3" s="158"/>
      <c r="C3" s="159"/>
      <c r="D3" s="160">
        <v>40920</v>
      </c>
      <c r="E3" s="161"/>
      <c r="F3" s="162">
        <v>66255</v>
      </c>
      <c r="G3" s="163"/>
      <c r="H3" s="164"/>
    </row>
    <row r="4" spans="1:8" x14ac:dyDescent="0.15">
      <c r="A4" s="165"/>
      <c r="B4" s="166"/>
      <c r="C4" s="167"/>
      <c r="D4" s="168">
        <v>24436</v>
      </c>
      <c r="E4" s="169"/>
      <c r="F4" s="170">
        <v>31822</v>
      </c>
      <c r="G4" s="171"/>
      <c r="H4" s="172"/>
    </row>
    <row r="5" spans="1:8" x14ac:dyDescent="0.15">
      <c r="A5" s="153" t="s">
        <v>532</v>
      </c>
      <c r="B5" s="158"/>
      <c r="C5" s="159"/>
      <c r="D5" s="160">
        <v>30682</v>
      </c>
      <c r="E5" s="161"/>
      <c r="F5" s="162">
        <v>47278</v>
      </c>
      <c r="G5" s="163"/>
      <c r="H5" s="164"/>
    </row>
    <row r="6" spans="1:8" x14ac:dyDescent="0.15">
      <c r="A6" s="165"/>
      <c r="B6" s="166"/>
      <c r="C6" s="167"/>
      <c r="D6" s="168">
        <v>12403</v>
      </c>
      <c r="E6" s="169"/>
      <c r="F6" s="170">
        <v>24096</v>
      </c>
      <c r="G6" s="171"/>
      <c r="H6" s="172"/>
    </row>
    <row r="7" spans="1:8" x14ac:dyDescent="0.15">
      <c r="A7" s="153" t="s">
        <v>533</v>
      </c>
      <c r="B7" s="158"/>
      <c r="C7" s="159"/>
      <c r="D7" s="160">
        <v>26110</v>
      </c>
      <c r="E7" s="161"/>
      <c r="F7" s="162">
        <v>44504</v>
      </c>
      <c r="G7" s="163"/>
      <c r="H7" s="164"/>
    </row>
    <row r="8" spans="1:8" x14ac:dyDescent="0.15">
      <c r="A8" s="165"/>
      <c r="B8" s="166"/>
      <c r="C8" s="167"/>
      <c r="D8" s="168">
        <v>16284</v>
      </c>
      <c r="E8" s="169"/>
      <c r="F8" s="170">
        <v>25876</v>
      </c>
      <c r="G8" s="171"/>
      <c r="H8" s="172"/>
    </row>
    <row r="9" spans="1:8" x14ac:dyDescent="0.15">
      <c r="A9" s="153" t="s">
        <v>534</v>
      </c>
      <c r="B9" s="158"/>
      <c r="C9" s="159"/>
      <c r="D9" s="160">
        <v>43507</v>
      </c>
      <c r="E9" s="161"/>
      <c r="F9" s="162">
        <v>47820</v>
      </c>
      <c r="G9" s="163"/>
      <c r="H9" s="164"/>
    </row>
    <row r="10" spans="1:8" x14ac:dyDescent="0.15">
      <c r="A10" s="165"/>
      <c r="B10" s="166"/>
      <c r="C10" s="167"/>
      <c r="D10" s="168">
        <v>18178</v>
      </c>
      <c r="E10" s="169"/>
      <c r="F10" s="170">
        <v>25855</v>
      </c>
      <c r="G10" s="171"/>
      <c r="H10" s="172"/>
    </row>
    <row r="11" spans="1:8" x14ac:dyDescent="0.15">
      <c r="A11" s="153" t="s">
        <v>535</v>
      </c>
      <c r="B11" s="158"/>
      <c r="C11" s="159"/>
      <c r="D11" s="160">
        <v>34016</v>
      </c>
      <c r="E11" s="161"/>
      <c r="F11" s="162">
        <v>41934</v>
      </c>
      <c r="G11" s="163"/>
      <c r="H11" s="164"/>
    </row>
    <row r="12" spans="1:8" x14ac:dyDescent="0.15">
      <c r="A12" s="165"/>
      <c r="B12" s="166"/>
      <c r="C12" s="173"/>
      <c r="D12" s="168">
        <v>23497</v>
      </c>
      <c r="E12" s="169"/>
      <c r="F12" s="170">
        <v>23352</v>
      </c>
      <c r="G12" s="171"/>
      <c r="H12" s="172"/>
    </row>
    <row r="13" spans="1:8" x14ac:dyDescent="0.15">
      <c r="A13" s="153"/>
      <c r="B13" s="158"/>
      <c r="C13" s="174"/>
      <c r="D13" s="175">
        <v>35047</v>
      </c>
      <c r="E13" s="176"/>
      <c r="F13" s="177">
        <v>49558</v>
      </c>
      <c r="G13" s="178"/>
      <c r="H13" s="164"/>
    </row>
    <row r="14" spans="1:8" x14ac:dyDescent="0.15">
      <c r="A14" s="165"/>
      <c r="B14" s="166"/>
      <c r="C14" s="167"/>
      <c r="D14" s="168">
        <v>18960</v>
      </c>
      <c r="E14" s="169"/>
      <c r="F14" s="170">
        <v>26200</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6.67</v>
      </c>
      <c r="C19" s="179">
        <f>ROUND(VALUE(SUBSTITUTE(実質収支比率等に係る経年分析!G$48,"▲","-")),2)</f>
        <v>5.98</v>
      </c>
      <c r="D19" s="179">
        <f>ROUND(VALUE(SUBSTITUTE(実質収支比率等に係る経年分析!H$48,"▲","-")),2)</f>
        <v>7.62</v>
      </c>
      <c r="E19" s="179">
        <f>ROUND(VALUE(SUBSTITUTE(実質収支比率等に係る経年分析!I$48,"▲","-")),2)</f>
        <v>6.7</v>
      </c>
      <c r="F19" s="179">
        <f>ROUND(VALUE(SUBSTITUTE(実質収支比率等に係る経年分析!J$48,"▲","-")),2)</f>
        <v>9.24</v>
      </c>
    </row>
    <row r="20" spans="1:11" x14ac:dyDescent="0.15">
      <c r="A20" s="179" t="s">
        <v>55</v>
      </c>
      <c r="B20" s="179">
        <f>ROUND(VALUE(SUBSTITUTE(実質収支比率等に係る経年分析!F$47,"▲","-")),2)</f>
        <v>32.799999999999997</v>
      </c>
      <c r="C20" s="179">
        <f>ROUND(VALUE(SUBSTITUTE(実質収支比率等に係る経年分析!G$47,"▲","-")),2)</f>
        <v>34.46</v>
      </c>
      <c r="D20" s="179">
        <f>ROUND(VALUE(SUBSTITUTE(実質収支比率等に係る経年分析!H$47,"▲","-")),2)</f>
        <v>29.67</v>
      </c>
      <c r="E20" s="179">
        <f>ROUND(VALUE(SUBSTITUTE(実質収支比率等に係る経年分析!I$47,"▲","-")),2)</f>
        <v>28.41</v>
      </c>
      <c r="F20" s="179">
        <f>ROUND(VALUE(SUBSTITUTE(実質収支比率等に係る経年分析!J$47,"▲","-")),2)</f>
        <v>27.91</v>
      </c>
    </row>
    <row r="21" spans="1:11" x14ac:dyDescent="0.15">
      <c r="A21" s="179" t="s">
        <v>56</v>
      </c>
      <c r="B21" s="179">
        <f>IF(ISNUMBER(VALUE(SUBSTITUTE(実質収支比率等に係る経年分析!F$49,"▲","-"))),ROUND(VALUE(SUBSTITUTE(実質収支比率等に係る経年分析!F$49,"▲","-")),2),NA())</f>
        <v>0.08</v>
      </c>
      <c r="C21" s="179">
        <f>IF(ISNUMBER(VALUE(SUBSTITUTE(実質収支比率等に係る経年分析!G$49,"▲","-"))),ROUND(VALUE(SUBSTITUTE(実質収支比率等に係る経年分析!G$49,"▲","-")),2),NA())</f>
        <v>-0.79</v>
      </c>
      <c r="D21" s="179">
        <f>IF(ISNUMBER(VALUE(SUBSTITUTE(実質収支比率等に係る経年分析!H$49,"▲","-"))),ROUND(VALUE(SUBSTITUTE(実質収支比率等に係る経年分析!H$49,"▲","-")),2),NA())</f>
        <v>-5.93</v>
      </c>
      <c r="E21" s="179">
        <f>IF(ISNUMBER(VALUE(SUBSTITUTE(実質収支比率等に係る経年分析!I$49,"▲","-"))),ROUND(VALUE(SUBSTITUTE(実質収支比率等に係る経年分析!I$49,"▲","-")),2),NA())</f>
        <v>-5.23</v>
      </c>
      <c r="F21" s="179">
        <f>IF(ISNUMBER(VALUE(SUBSTITUTE(実質収支比率等に係る経年分析!J$49,"▲","-"))),ROUND(VALUE(SUBSTITUTE(実質収支比率等に係る経年分析!J$49,"▲","-")),2),NA())</f>
        <v>2.44</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0.04</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0.01</v>
      </c>
    </row>
    <row r="31" spans="1:11" x14ac:dyDescent="0.15">
      <c r="A31" s="180" t="str">
        <f>IF(連結実質赤字比率に係る赤字・黒字の構成分析!C$39="",NA(),連結実質赤字比率に係る赤字・黒字の構成分析!C$39)</f>
        <v>国民健康保険特別会計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2.4</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1.1399999999999999</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0.86</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2.72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0.62</v>
      </c>
    </row>
    <row r="32" spans="1:11" x14ac:dyDescent="0.15">
      <c r="A32" s="180" t="str">
        <f>IF(連結実質赤字比率に係る赤字・黒字の構成分析!C$38="",NA(),連結実質赤字比率に係る赤字・黒字の構成分析!C$38)</f>
        <v>介護保険特別会計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0.93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0.56999999999999995</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0.53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1.1100000000000001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1.32</v>
      </c>
    </row>
    <row r="33" spans="1:16" x14ac:dyDescent="0.15">
      <c r="A33" s="180" t="str">
        <f>IF(連結実質赤字比率に係る赤字・黒字の構成分析!C$37="",NA(),連結実質赤字比率に係る赤字・黒字の構成分析!C$37)</f>
        <v>工業用水道事業会計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3.53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3.57</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3.72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3.83</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3.95</v>
      </c>
    </row>
    <row r="34" spans="1:16" x14ac:dyDescent="0.15">
      <c r="A34" s="180" t="str">
        <f>IF(連結実質赤字比率に係る赤字・黒字の構成分析!C$36="",NA(),連結実質赤字比率に係る赤字・黒字の構成分析!C$36)</f>
        <v>下水道事業会計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0.94</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3.24</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5.14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4.88</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5.13</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6.67</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5.97</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7.62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6.7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9.23</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12.01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11.95</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12.47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12.02</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11.11</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1651</v>
      </c>
      <c r="E42" s="181"/>
      <c r="F42" s="181"/>
      <c r="G42" s="181">
        <f>'実質公債費比率（分子）の構造'!L$52</f>
        <v>1640</v>
      </c>
      <c r="H42" s="181"/>
      <c r="I42" s="181"/>
      <c r="J42" s="181">
        <f>'実質公債費比率（分子）の構造'!M$52</f>
        <v>1603</v>
      </c>
      <c r="K42" s="181"/>
      <c r="L42" s="181"/>
      <c r="M42" s="181">
        <f>'実質公債費比率（分子）の構造'!N$52</f>
        <v>1591</v>
      </c>
      <c r="N42" s="181"/>
      <c r="O42" s="181"/>
      <c r="P42" s="181">
        <f>'実質公債費比率（分子）の構造'!O$52</f>
        <v>1606</v>
      </c>
    </row>
    <row r="43" spans="1:16" x14ac:dyDescent="0.15">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15">
      <c r="A44" s="181" t="s">
        <v>65</v>
      </c>
      <c r="B44" s="181">
        <f>'実質公債費比率（分子）の構造'!K$50</f>
        <v>60</v>
      </c>
      <c r="C44" s="181"/>
      <c r="D44" s="181"/>
      <c r="E44" s="181">
        <f>'実質公債費比率（分子）の構造'!L$50</f>
        <v>60</v>
      </c>
      <c r="F44" s="181"/>
      <c r="G44" s="181"/>
      <c r="H44" s="181">
        <f>'実質公債費比率（分子）の構造'!M$50</f>
        <v>65</v>
      </c>
      <c r="I44" s="181"/>
      <c r="J44" s="181"/>
      <c r="K44" s="181">
        <f>'実質公債費比率（分子）の構造'!N$50</f>
        <v>62</v>
      </c>
      <c r="L44" s="181"/>
      <c r="M44" s="181"/>
      <c r="N44" s="181">
        <f>'実質公債費比率（分子）の構造'!O$50</f>
        <v>65</v>
      </c>
      <c r="O44" s="181"/>
      <c r="P44" s="181"/>
    </row>
    <row r="45" spans="1:16" x14ac:dyDescent="0.15">
      <c r="A45" s="181" t="s">
        <v>66</v>
      </c>
      <c r="B45" s="181">
        <f>'実質公債費比率（分子）の構造'!K$49</f>
        <v>59</v>
      </c>
      <c r="C45" s="181"/>
      <c r="D45" s="181"/>
      <c r="E45" s="181">
        <f>'実質公債費比率（分子）の構造'!L$49</f>
        <v>55</v>
      </c>
      <c r="F45" s="181"/>
      <c r="G45" s="181"/>
      <c r="H45" s="181">
        <f>'実質公債費比率（分子）の構造'!M$49</f>
        <v>104</v>
      </c>
      <c r="I45" s="181"/>
      <c r="J45" s="181"/>
      <c r="K45" s="181">
        <f>'実質公債費比率（分子）の構造'!N$49</f>
        <v>120</v>
      </c>
      <c r="L45" s="181"/>
      <c r="M45" s="181"/>
      <c r="N45" s="181">
        <f>'実質公債費比率（分子）の構造'!O$49</f>
        <v>184</v>
      </c>
      <c r="O45" s="181"/>
      <c r="P45" s="181"/>
    </row>
    <row r="46" spans="1:16" x14ac:dyDescent="0.15">
      <c r="A46" s="181" t="s">
        <v>67</v>
      </c>
      <c r="B46" s="181">
        <f>'実質公債費比率（分子）の構造'!K$48</f>
        <v>511</v>
      </c>
      <c r="C46" s="181"/>
      <c r="D46" s="181"/>
      <c r="E46" s="181">
        <f>'実質公債費比率（分子）の構造'!L$48</f>
        <v>191</v>
      </c>
      <c r="F46" s="181"/>
      <c r="G46" s="181"/>
      <c r="H46" s="181">
        <f>'実質公債費比率（分子）の構造'!M$48</f>
        <v>290</v>
      </c>
      <c r="I46" s="181"/>
      <c r="J46" s="181"/>
      <c r="K46" s="181">
        <f>'実質公債費比率（分子）の構造'!N$48</f>
        <v>153</v>
      </c>
      <c r="L46" s="181"/>
      <c r="M46" s="181"/>
      <c r="N46" s="181">
        <f>'実質公債費比率（分子）の構造'!O$48</f>
        <v>449</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1665</v>
      </c>
      <c r="C49" s="181"/>
      <c r="D49" s="181"/>
      <c r="E49" s="181">
        <f>'実質公債費比率（分子）の構造'!L$45</f>
        <v>1528</v>
      </c>
      <c r="F49" s="181"/>
      <c r="G49" s="181"/>
      <c r="H49" s="181">
        <f>'実質公債費比率（分子）の構造'!M$45</f>
        <v>1607</v>
      </c>
      <c r="I49" s="181"/>
      <c r="J49" s="181"/>
      <c r="K49" s="181">
        <f>'実質公債費比率（分子）の構造'!N$45</f>
        <v>1671</v>
      </c>
      <c r="L49" s="181"/>
      <c r="M49" s="181"/>
      <c r="N49" s="181">
        <f>'実質公債費比率（分子）の構造'!O$45</f>
        <v>1705</v>
      </c>
      <c r="O49" s="181"/>
      <c r="P49" s="181"/>
    </row>
    <row r="50" spans="1:16" x14ac:dyDescent="0.15">
      <c r="A50" s="181" t="s">
        <v>71</v>
      </c>
      <c r="B50" s="181" t="e">
        <f>NA()</f>
        <v>#N/A</v>
      </c>
      <c r="C50" s="181">
        <f>IF(ISNUMBER('実質公債費比率（分子）の構造'!K$53),'実質公債費比率（分子）の構造'!K$53,NA())</f>
        <v>644</v>
      </c>
      <c r="D50" s="181" t="e">
        <f>NA()</f>
        <v>#N/A</v>
      </c>
      <c r="E50" s="181" t="e">
        <f>NA()</f>
        <v>#N/A</v>
      </c>
      <c r="F50" s="181">
        <f>IF(ISNUMBER('実質公債費比率（分子）の構造'!L$53),'実質公債費比率（分子）の構造'!L$53,NA())</f>
        <v>194</v>
      </c>
      <c r="G50" s="181" t="e">
        <f>NA()</f>
        <v>#N/A</v>
      </c>
      <c r="H50" s="181" t="e">
        <f>NA()</f>
        <v>#N/A</v>
      </c>
      <c r="I50" s="181">
        <f>IF(ISNUMBER('実質公債費比率（分子）の構造'!M$53),'実質公債費比率（分子）の構造'!M$53,NA())</f>
        <v>463</v>
      </c>
      <c r="J50" s="181" t="e">
        <f>NA()</f>
        <v>#N/A</v>
      </c>
      <c r="K50" s="181" t="e">
        <f>NA()</f>
        <v>#N/A</v>
      </c>
      <c r="L50" s="181">
        <f>IF(ISNUMBER('実質公債費比率（分子）の構造'!N$53),'実質公債費比率（分子）の構造'!N$53,NA())</f>
        <v>415</v>
      </c>
      <c r="M50" s="181" t="e">
        <f>NA()</f>
        <v>#N/A</v>
      </c>
      <c r="N50" s="181" t="e">
        <f>NA()</f>
        <v>#N/A</v>
      </c>
      <c r="O50" s="181">
        <f>IF(ISNUMBER('実質公債費比率（分子）の構造'!O$53),'実質公債費比率（分子）の構造'!O$53,NA())</f>
        <v>797</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18445</v>
      </c>
      <c r="E56" s="180"/>
      <c r="F56" s="180"/>
      <c r="G56" s="180">
        <f>'将来負担比率（分子）の構造'!J$52</f>
        <v>18315</v>
      </c>
      <c r="H56" s="180"/>
      <c r="I56" s="180"/>
      <c r="J56" s="180">
        <f>'将来負担比率（分子）の構造'!K$52</f>
        <v>19180</v>
      </c>
      <c r="K56" s="180"/>
      <c r="L56" s="180"/>
      <c r="M56" s="180">
        <f>'将来負担比率（分子）の構造'!L$52</f>
        <v>20391</v>
      </c>
      <c r="N56" s="180"/>
      <c r="O56" s="180"/>
      <c r="P56" s="180">
        <f>'将来負担比率（分子）の構造'!M$52</f>
        <v>20776</v>
      </c>
    </row>
    <row r="57" spans="1:16" x14ac:dyDescent="0.15">
      <c r="A57" s="180" t="s">
        <v>42</v>
      </c>
      <c r="B57" s="180"/>
      <c r="C57" s="180"/>
      <c r="D57" s="180">
        <f>'将来負担比率（分子）の構造'!I$51</f>
        <v>748</v>
      </c>
      <c r="E57" s="180"/>
      <c r="F57" s="180"/>
      <c r="G57" s="180">
        <f>'将来負担比率（分子）の構造'!J$51</f>
        <v>690</v>
      </c>
      <c r="H57" s="180"/>
      <c r="I57" s="180"/>
      <c r="J57" s="180">
        <f>'将来負担比率（分子）の構造'!K$51</f>
        <v>657</v>
      </c>
      <c r="K57" s="180"/>
      <c r="L57" s="180"/>
      <c r="M57" s="180">
        <f>'将来負担比率（分子）の構造'!L$51</f>
        <v>599</v>
      </c>
      <c r="N57" s="180"/>
      <c r="O57" s="180"/>
      <c r="P57" s="180">
        <f>'将来負担比率（分子）の構造'!M$51</f>
        <v>538</v>
      </c>
    </row>
    <row r="58" spans="1:16" x14ac:dyDescent="0.15">
      <c r="A58" s="180" t="s">
        <v>41</v>
      </c>
      <c r="B58" s="180"/>
      <c r="C58" s="180"/>
      <c r="D58" s="180">
        <f>'将来負担比率（分子）の構造'!I$50</f>
        <v>7869</v>
      </c>
      <c r="E58" s="180"/>
      <c r="F58" s="180"/>
      <c r="G58" s="180">
        <f>'将来負担比率（分子）の構造'!J$50</f>
        <v>8403</v>
      </c>
      <c r="H58" s="180"/>
      <c r="I58" s="180"/>
      <c r="J58" s="180">
        <f>'将来負担比率（分子）の構造'!K$50</f>
        <v>7866</v>
      </c>
      <c r="K58" s="180"/>
      <c r="L58" s="180"/>
      <c r="M58" s="180">
        <f>'将来負担比率（分子）の構造'!L$50</f>
        <v>7963</v>
      </c>
      <c r="N58" s="180"/>
      <c r="O58" s="180"/>
      <c r="P58" s="180">
        <f>'将来負担比率（分子）の構造'!M$50</f>
        <v>8821</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t="str">
        <f>'将来負担比率（分子）の構造'!I$45</f>
        <v>-</v>
      </c>
      <c r="C62" s="180"/>
      <c r="D62" s="180"/>
      <c r="E62" s="180" t="str">
        <f>'将来負担比率（分子）の構造'!J$45</f>
        <v>-</v>
      </c>
      <c r="F62" s="180"/>
      <c r="G62" s="180"/>
      <c r="H62" s="180" t="str">
        <f>'将来負担比率（分子）の構造'!K$45</f>
        <v>-</v>
      </c>
      <c r="I62" s="180"/>
      <c r="J62" s="180"/>
      <c r="K62" s="180" t="str">
        <f>'将来負担比率（分子）の構造'!L$45</f>
        <v>-</v>
      </c>
      <c r="L62" s="180"/>
      <c r="M62" s="180"/>
      <c r="N62" s="180" t="str">
        <f>'将来負担比率（分子）の構造'!M$45</f>
        <v>-</v>
      </c>
      <c r="O62" s="180"/>
      <c r="P62" s="180"/>
    </row>
    <row r="63" spans="1:16" x14ac:dyDescent="0.15">
      <c r="A63" s="180" t="s">
        <v>34</v>
      </c>
      <c r="B63" s="180">
        <f>'将来負担比率（分子）の構造'!I$44</f>
        <v>444</v>
      </c>
      <c r="C63" s="180"/>
      <c r="D63" s="180"/>
      <c r="E63" s="180">
        <f>'将来負担比率（分子）の構造'!J$44</f>
        <v>655</v>
      </c>
      <c r="F63" s="180"/>
      <c r="G63" s="180"/>
      <c r="H63" s="180">
        <f>'将来負担比率（分子）の構造'!K$44</f>
        <v>606</v>
      </c>
      <c r="I63" s="180"/>
      <c r="J63" s="180"/>
      <c r="K63" s="180">
        <f>'将来負担比率（分子）の構造'!L$44</f>
        <v>443</v>
      </c>
      <c r="L63" s="180"/>
      <c r="M63" s="180"/>
      <c r="N63" s="180">
        <f>'将来負担比率（分子）の構造'!M$44</f>
        <v>443</v>
      </c>
      <c r="O63" s="180"/>
      <c r="P63" s="180"/>
    </row>
    <row r="64" spans="1:16" x14ac:dyDescent="0.15">
      <c r="A64" s="180" t="s">
        <v>33</v>
      </c>
      <c r="B64" s="180">
        <f>'将来負担比率（分子）の構造'!I$43</f>
        <v>6118</v>
      </c>
      <c r="C64" s="180"/>
      <c r="D64" s="180"/>
      <c r="E64" s="180">
        <f>'将来負担比率（分子）の構造'!J$43</f>
        <v>4483</v>
      </c>
      <c r="F64" s="180"/>
      <c r="G64" s="180"/>
      <c r="H64" s="180">
        <f>'将来負担比率（分子）の構造'!K$43</f>
        <v>4869</v>
      </c>
      <c r="I64" s="180"/>
      <c r="J64" s="180"/>
      <c r="K64" s="180">
        <f>'将来負担比率（分子）の構造'!L$43</f>
        <v>3254</v>
      </c>
      <c r="L64" s="180"/>
      <c r="M64" s="180"/>
      <c r="N64" s="180">
        <f>'将来負担比率（分子）の構造'!M$43</f>
        <v>3434</v>
      </c>
      <c r="O64" s="180"/>
      <c r="P64" s="180"/>
    </row>
    <row r="65" spans="1:16" x14ac:dyDescent="0.15">
      <c r="A65" s="180" t="s">
        <v>32</v>
      </c>
      <c r="B65" s="180">
        <f>'将来負担比率（分子）の構造'!I$42</f>
        <v>453</v>
      </c>
      <c r="C65" s="180"/>
      <c r="D65" s="180"/>
      <c r="E65" s="180">
        <f>'将来負担比率（分子）の構造'!J$42</f>
        <v>334</v>
      </c>
      <c r="F65" s="180"/>
      <c r="G65" s="180"/>
      <c r="H65" s="180">
        <f>'将来負担比率（分子）の構造'!K$42</f>
        <v>315</v>
      </c>
      <c r="I65" s="180"/>
      <c r="J65" s="180"/>
      <c r="K65" s="180">
        <f>'将来負担比率（分子）の構造'!L$42</f>
        <v>291</v>
      </c>
      <c r="L65" s="180"/>
      <c r="M65" s="180"/>
      <c r="N65" s="180">
        <f>'将来負担比率（分子）の構造'!M$42</f>
        <v>193</v>
      </c>
      <c r="O65" s="180"/>
      <c r="P65" s="180"/>
    </row>
    <row r="66" spans="1:16" x14ac:dyDescent="0.15">
      <c r="A66" s="180" t="s">
        <v>31</v>
      </c>
      <c r="B66" s="180">
        <f>'将来負担比率（分子）の構造'!I$41</f>
        <v>16406</v>
      </c>
      <c r="C66" s="180"/>
      <c r="D66" s="180"/>
      <c r="E66" s="180">
        <f>'将来負担比率（分子）の構造'!J$41</f>
        <v>16432</v>
      </c>
      <c r="F66" s="180"/>
      <c r="G66" s="180"/>
      <c r="H66" s="180">
        <f>'将来負担比率（分子）の構造'!K$41</f>
        <v>16900</v>
      </c>
      <c r="I66" s="180"/>
      <c r="J66" s="180"/>
      <c r="K66" s="180">
        <f>'将来負担比率（分子）の構造'!L$41</f>
        <v>18980</v>
      </c>
      <c r="L66" s="180"/>
      <c r="M66" s="180"/>
      <c r="N66" s="180">
        <f>'将来負担比率（分子）の構造'!M$41</f>
        <v>19552</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3549</v>
      </c>
      <c r="C72" s="184">
        <f>基金残高に係る経年分析!G55</f>
        <v>3465</v>
      </c>
      <c r="D72" s="184">
        <f>基金残高に係る経年分析!H55</f>
        <v>3444</v>
      </c>
    </row>
    <row r="73" spans="1:16" x14ac:dyDescent="0.15">
      <c r="A73" s="183" t="s">
        <v>78</v>
      </c>
      <c r="B73" s="184">
        <f>基金残高に係る経年分析!F56</f>
        <v>539</v>
      </c>
      <c r="C73" s="184">
        <f>基金残高に係る経年分析!G56</f>
        <v>540</v>
      </c>
      <c r="D73" s="184">
        <f>基金残高に係る経年分析!H56</f>
        <v>836</v>
      </c>
    </row>
    <row r="74" spans="1:16" x14ac:dyDescent="0.15">
      <c r="A74" s="183" t="s">
        <v>79</v>
      </c>
      <c r="B74" s="184">
        <f>基金残高に係る経年分析!F57</f>
        <v>2642</v>
      </c>
      <c r="C74" s="184">
        <f>基金残高に係る経年分析!G57</f>
        <v>2799</v>
      </c>
      <c r="D74" s="184">
        <f>基金残高に係る経年分析!H57</f>
        <v>3198</v>
      </c>
    </row>
  </sheetData>
  <sheetProtection algorithmName="SHA-512" hashValue="/Rc0ecGQ5P0II0DtTbrIj88ol3YzKnlbnaSsXVdFu0coyJA73aR5UocGDyPvi206ctRJtgWjUmwo+V+nTlDQtg==" saltValue="f0t5WWjLg/xQ1yyJ9SFOEg=="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213</v>
      </c>
      <c r="DI1" s="794"/>
      <c r="DJ1" s="794"/>
      <c r="DK1" s="794"/>
      <c r="DL1" s="794"/>
      <c r="DM1" s="794"/>
      <c r="DN1" s="795"/>
      <c r="DO1" s="225"/>
      <c r="DP1" s="793" t="s">
        <v>214</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216</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217</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218</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219</v>
      </c>
      <c r="S4" s="736"/>
      <c r="T4" s="736"/>
      <c r="U4" s="736"/>
      <c r="V4" s="736"/>
      <c r="W4" s="736"/>
      <c r="X4" s="736"/>
      <c r="Y4" s="737"/>
      <c r="Z4" s="735" t="s">
        <v>220</v>
      </c>
      <c r="AA4" s="736"/>
      <c r="AB4" s="736"/>
      <c r="AC4" s="737"/>
      <c r="AD4" s="735" t="s">
        <v>221</v>
      </c>
      <c r="AE4" s="736"/>
      <c r="AF4" s="736"/>
      <c r="AG4" s="736"/>
      <c r="AH4" s="736"/>
      <c r="AI4" s="736"/>
      <c r="AJ4" s="736"/>
      <c r="AK4" s="737"/>
      <c r="AL4" s="735" t="s">
        <v>220</v>
      </c>
      <c r="AM4" s="736"/>
      <c r="AN4" s="736"/>
      <c r="AO4" s="737"/>
      <c r="AP4" s="796" t="s">
        <v>222</v>
      </c>
      <c r="AQ4" s="796"/>
      <c r="AR4" s="796"/>
      <c r="AS4" s="796"/>
      <c r="AT4" s="796"/>
      <c r="AU4" s="796"/>
      <c r="AV4" s="796"/>
      <c r="AW4" s="796"/>
      <c r="AX4" s="796"/>
      <c r="AY4" s="796"/>
      <c r="AZ4" s="796"/>
      <c r="BA4" s="796"/>
      <c r="BB4" s="796"/>
      <c r="BC4" s="796"/>
      <c r="BD4" s="796"/>
      <c r="BE4" s="796"/>
      <c r="BF4" s="796"/>
      <c r="BG4" s="796" t="s">
        <v>223</v>
      </c>
      <c r="BH4" s="796"/>
      <c r="BI4" s="796"/>
      <c r="BJ4" s="796"/>
      <c r="BK4" s="796"/>
      <c r="BL4" s="796"/>
      <c r="BM4" s="796"/>
      <c r="BN4" s="796"/>
      <c r="BO4" s="796" t="s">
        <v>220</v>
      </c>
      <c r="BP4" s="796"/>
      <c r="BQ4" s="796"/>
      <c r="BR4" s="796"/>
      <c r="BS4" s="796" t="s">
        <v>224</v>
      </c>
      <c r="BT4" s="796"/>
      <c r="BU4" s="796"/>
      <c r="BV4" s="796"/>
      <c r="BW4" s="796"/>
      <c r="BX4" s="796"/>
      <c r="BY4" s="796"/>
      <c r="BZ4" s="796"/>
      <c r="CA4" s="796"/>
      <c r="CB4" s="796"/>
      <c r="CD4" s="778" t="s">
        <v>225</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226</v>
      </c>
      <c r="C5" s="761"/>
      <c r="D5" s="761"/>
      <c r="E5" s="761"/>
      <c r="F5" s="761"/>
      <c r="G5" s="761"/>
      <c r="H5" s="761"/>
      <c r="I5" s="761"/>
      <c r="J5" s="761"/>
      <c r="K5" s="761"/>
      <c r="L5" s="761"/>
      <c r="M5" s="761"/>
      <c r="N5" s="761"/>
      <c r="O5" s="761"/>
      <c r="P5" s="761"/>
      <c r="Q5" s="762"/>
      <c r="R5" s="726">
        <v>7318712</v>
      </c>
      <c r="S5" s="727"/>
      <c r="T5" s="727"/>
      <c r="U5" s="727"/>
      <c r="V5" s="727"/>
      <c r="W5" s="727"/>
      <c r="X5" s="727"/>
      <c r="Y5" s="773"/>
      <c r="Z5" s="791">
        <v>30.5</v>
      </c>
      <c r="AA5" s="791"/>
      <c r="AB5" s="791"/>
      <c r="AC5" s="791"/>
      <c r="AD5" s="792">
        <v>7318712</v>
      </c>
      <c r="AE5" s="792"/>
      <c r="AF5" s="792"/>
      <c r="AG5" s="792"/>
      <c r="AH5" s="792"/>
      <c r="AI5" s="792"/>
      <c r="AJ5" s="792"/>
      <c r="AK5" s="792"/>
      <c r="AL5" s="774">
        <v>60.5</v>
      </c>
      <c r="AM5" s="743"/>
      <c r="AN5" s="743"/>
      <c r="AO5" s="775"/>
      <c r="AP5" s="760" t="s">
        <v>227</v>
      </c>
      <c r="AQ5" s="761"/>
      <c r="AR5" s="761"/>
      <c r="AS5" s="761"/>
      <c r="AT5" s="761"/>
      <c r="AU5" s="761"/>
      <c r="AV5" s="761"/>
      <c r="AW5" s="761"/>
      <c r="AX5" s="761"/>
      <c r="AY5" s="761"/>
      <c r="AZ5" s="761"/>
      <c r="BA5" s="761"/>
      <c r="BB5" s="761"/>
      <c r="BC5" s="761"/>
      <c r="BD5" s="761"/>
      <c r="BE5" s="761"/>
      <c r="BF5" s="762"/>
      <c r="BG5" s="661">
        <v>7318712</v>
      </c>
      <c r="BH5" s="664"/>
      <c r="BI5" s="664"/>
      <c r="BJ5" s="664"/>
      <c r="BK5" s="664"/>
      <c r="BL5" s="664"/>
      <c r="BM5" s="664"/>
      <c r="BN5" s="665"/>
      <c r="BO5" s="723">
        <v>100</v>
      </c>
      <c r="BP5" s="723"/>
      <c r="BQ5" s="723"/>
      <c r="BR5" s="723"/>
      <c r="BS5" s="724" t="s">
        <v>228</v>
      </c>
      <c r="BT5" s="724"/>
      <c r="BU5" s="724"/>
      <c r="BV5" s="724"/>
      <c r="BW5" s="724"/>
      <c r="BX5" s="724"/>
      <c r="BY5" s="724"/>
      <c r="BZ5" s="724"/>
      <c r="CA5" s="724"/>
      <c r="CB5" s="765"/>
      <c r="CD5" s="778" t="s">
        <v>222</v>
      </c>
      <c r="CE5" s="779"/>
      <c r="CF5" s="779"/>
      <c r="CG5" s="779"/>
      <c r="CH5" s="779"/>
      <c r="CI5" s="779"/>
      <c r="CJ5" s="779"/>
      <c r="CK5" s="779"/>
      <c r="CL5" s="779"/>
      <c r="CM5" s="779"/>
      <c r="CN5" s="779"/>
      <c r="CO5" s="779"/>
      <c r="CP5" s="779"/>
      <c r="CQ5" s="780"/>
      <c r="CR5" s="778" t="s">
        <v>229</v>
      </c>
      <c r="CS5" s="779"/>
      <c r="CT5" s="779"/>
      <c r="CU5" s="779"/>
      <c r="CV5" s="779"/>
      <c r="CW5" s="779"/>
      <c r="CX5" s="779"/>
      <c r="CY5" s="780"/>
      <c r="CZ5" s="778" t="s">
        <v>220</v>
      </c>
      <c r="DA5" s="779"/>
      <c r="DB5" s="779"/>
      <c r="DC5" s="780"/>
      <c r="DD5" s="778" t="s">
        <v>230</v>
      </c>
      <c r="DE5" s="779"/>
      <c r="DF5" s="779"/>
      <c r="DG5" s="779"/>
      <c r="DH5" s="779"/>
      <c r="DI5" s="779"/>
      <c r="DJ5" s="779"/>
      <c r="DK5" s="779"/>
      <c r="DL5" s="779"/>
      <c r="DM5" s="779"/>
      <c r="DN5" s="779"/>
      <c r="DO5" s="779"/>
      <c r="DP5" s="780"/>
      <c r="DQ5" s="778" t="s">
        <v>231</v>
      </c>
      <c r="DR5" s="779"/>
      <c r="DS5" s="779"/>
      <c r="DT5" s="779"/>
      <c r="DU5" s="779"/>
      <c r="DV5" s="779"/>
      <c r="DW5" s="779"/>
      <c r="DX5" s="779"/>
      <c r="DY5" s="779"/>
      <c r="DZ5" s="779"/>
      <c r="EA5" s="779"/>
      <c r="EB5" s="779"/>
      <c r="EC5" s="780"/>
    </row>
    <row r="6" spans="2:143" ht="11.25" customHeight="1" x14ac:dyDescent="0.15">
      <c r="B6" s="658" t="s">
        <v>232</v>
      </c>
      <c r="C6" s="659"/>
      <c r="D6" s="659"/>
      <c r="E6" s="659"/>
      <c r="F6" s="659"/>
      <c r="G6" s="659"/>
      <c r="H6" s="659"/>
      <c r="I6" s="659"/>
      <c r="J6" s="659"/>
      <c r="K6" s="659"/>
      <c r="L6" s="659"/>
      <c r="M6" s="659"/>
      <c r="N6" s="659"/>
      <c r="O6" s="659"/>
      <c r="P6" s="659"/>
      <c r="Q6" s="660"/>
      <c r="R6" s="661">
        <v>169748</v>
      </c>
      <c r="S6" s="664"/>
      <c r="T6" s="664"/>
      <c r="U6" s="664"/>
      <c r="V6" s="664"/>
      <c r="W6" s="664"/>
      <c r="X6" s="664"/>
      <c r="Y6" s="665"/>
      <c r="Z6" s="723">
        <v>0.7</v>
      </c>
      <c r="AA6" s="723"/>
      <c r="AB6" s="723"/>
      <c r="AC6" s="723"/>
      <c r="AD6" s="724">
        <v>169748</v>
      </c>
      <c r="AE6" s="724"/>
      <c r="AF6" s="724"/>
      <c r="AG6" s="724"/>
      <c r="AH6" s="724"/>
      <c r="AI6" s="724"/>
      <c r="AJ6" s="724"/>
      <c r="AK6" s="724"/>
      <c r="AL6" s="666">
        <v>1.4</v>
      </c>
      <c r="AM6" s="667"/>
      <c r="AN6" s="667"/>
      <c r="AO6" s="725"/>
      <c r="AP6" s="658" t="s">
        <v>233</v>
      </c>
      <c r="AQ6" s="659"/>
      <c r="AR6" s="659"/>
      <c r="AS6" s="659"/>
      <c r="AT6" s="659"/>
      <c r="AU6" s="659"/>
      <c r="AV6" s="659"/>
      <c r="AW6" s="659"/>
      <c r="AX6" s="659"/>
      <c r="AY6" s="659"/>
      <c r="AZ6" s="659"/>
      <c r="BA6" s="659"/>
      <c r="BB6" s="659"/>
      <c r="BC6" s="659"/>
      <c r="BD6" s="659"/>
      <c r="BE6" s="659"/>
      <c r="BF6" s="660"/>
      <c r="BG6" s="661">
        <v>7318712</v>
      </c>
      <c r="BH6" s="664"/>
      <c r="BI6" s="664"/>
      <c r="BJ6" s="664"/>
      <c r="BK6" s="664"/>
      <c r="BL6" s="664"/>
      <c r="BM6" s="664"/>
      <c r="BN6" s="665"/>
      <c r="BO6" s="723">
        <v>100</v>
      </c>
      <c r="BP6" s="723"/>
      <c r="BQ6" s="723"/>
      <c r="BR6" s="723"/>
      <c r="BS6" s="724" t="s">
        <v>130</v>
      </c>
      <c r="BT6" s="724"/>
      <c r="BU6" s="724"/>
      <c r="BV6" s="724"/>
      <c r="BW6" s="724"/>
      <c r="BX6" s="724"/>
      <c r="BY6" s="724"/>
      <c r="BZ6" s="724"/>
      <c r="CA6" s="724"/>
      <c r="CB6" s="765"/>
      <c r="CD6" s="732" t="s">
        <v>234</v>
      </c>
      <c r="CE6" s="733"/>
      <c r="CF6" s="733"/>
      <c r="CG6" s="733"/>
      <c r="CH6" s="733"/>
      <c r="CI6" s="733"/>
      <c r="CJ6" s="733"/>
      <c r="CK6" s="733"/>
      <c r="CL6" s="733"/>
      <c r="CM6" s="733"/>
      <c r="CN6" s="733"/>
      <c r="CO6" s="733"/>
      <c r="CP6" s="733"/>
      <c r="CQ6" s="734"/>
      <c r="CR6" s="661">
        <v>191061</v>
      </c>
      <c r="CS6" s="664"/>
      <c r="CT6" s="664"/>
      <c r="CU6" s="664"/>
      <c r="CV6" s="664"/>
      <c r="CW6" s="664"/>
      <c r="CX6" s="664"/>
      <c r="CY6" s="665"/>
      <c r="CZ6" s="774">
        <v>0.8</v>
      </c>
      <c r="DA6" s="743"/>
      <c r="DB6" s="743"/>
      <c r="DC6" s="777"/>
      <c r="DD6" s="669">
        <v>702</v>
      </c>
      <c r="DE6" s="664"/>
      <c r="DF6" s="664"/>
      <c r="DG6" s="664"/>
      <c r="DH6" s="664"/>
      <c r="DI6" s="664"/>
      <c r="DJ6" s="664"/>
      <c r="DK6" s="664"/>
      <c r="DL6" s="664"/>
      <c r="DM6" s="664"/>
      <c r="DN6" s="664"/>
      <c r="DO6" s="664"/>
      <c r="DP6" s="665"/>
      <c r="DQ6" s="669">
        <v>191061</v>
      </c>
      <c r="DR6" s="664"/>
      <c r="DS6" s="664"/>
      <c r="DT6" s="664"/>
      <c r="DU6" s="664"/>
      <c r="DV6" s="664"/>
      <c r="DW6" s="664"/>
      <c r="DX6" s="664"/>
      <c r="DY6" s="664"/>
      <c r="DZ6" s="664"/>
      <c r="EA6" s="664"/>
      <c r="EB6" s="664"/>
      <c r="EC6" s="704"/>
    </row>
    <row r="7" spans="2:143" ht="11.25" customHeight="1" x14ac:dyDescent="0.15">
      <c r="B7" s="658" t="s">
        <v>235</v>
      </c>
      <c r="C7" s="659"/>
      <c r="D7" s="659"/>
      <c r="E7" s="659"/>
      <c r="F7" s="659"/>
      <c r="G7" s="659"/>
      <c r="H7" s="659"/>
      <c r="I7" s="659"/>
      <c r="J7" s="659"/>
      <c r="K7" s="659"/>
      <c r="L7" s="659"/>
      <c r="M7" s="659"/>
      <c r="N7" s="659"/>
      <c r="O7" s="659"/>
      <c r="P7" s="659"/>
      <c r="Q7" s="660"/>
      <c r="R7" s="661">
        <v>10896</v>
      </c>
      <c r="S7" s="664"/>
      <c r="T7" s="664"/>
      <c r="U7" s="664"/>
      <c r="V7" s="664"/>
      <c r="W7" s="664"/>
      <c r="X7" s="664"/>
      <c r="Y7" s="665"/>
      <c r="Z7" s="723">
        <v>0</v>
      </c>
      <c r="AA7" s="723"/>
      <c r="AB7" s="723"/>
      <c r="AC7" s="723"/>
      <c r="AD7" s="724">
        <v>10896</v>
      </c>
      <c r="AE7" s="724"/>
      <c r="AF7" s="724"/>
      <c r="AG7" s="724"/>
      <c r="AH7" s="724"/>
      <c r="AI7" s="724"/>
      <c r="AJ7" s="724"/>
      <c r="AK7" s="724"/>
      <c r="AL7" s="666">
        <v>0.1</v>
      </c>
      <c r="AM7" s="667"/>
      <c r="AN7" s="667"/>
      <c r="AO7" s="725"/>
      <c r="AP7" s="658" t="s">
        <v>236</v>
      </c>
      <c r="AQ7" s="659"/>
      <c r="AR7" s="659"/>
      <c r="AS7" s="659"/>
      <c r="AT7" s="659"/>
      <c r="AU7" s="659"/>
      <c r="AV7" s="659"/>
      <c r="AW7" s="659"/>
      <c r="AX7" s="659"/>
      <c r="AY7" s="659"/>
      <c r="AZ7" s="659"/>
      <c r="BA7" s="659"/>
      <c r="BB7" s="659"/>
      <c r="BC7" s="659"/>
      <c r="BD7" s="659"/>
      <c r="BE7" s="659"/>
      <c r="BF7" s="660"/>
      <c r="BG7" s="661">
        <v>4100598</v>
      </c>
      <c r="BH7" s="664"/>
      <c r="BI7" s="664"/>
      <c r="BJ7" s="664"/>
      <c r="BK7" s="664"/>
      <c r="BL7" s="664"/>
      <c r="BM7" s="664"/>
      <c r="BN7" s="665"/>
      <c r="BO7" s="723">
        <v>56</v>
      </c>
      <c r="BP7" s="723"/>
      <c r="BQ7" s="723"/>
      <c r="BR7" s="723"/>
      <c r="BS7" s="724" t="s">
        <v>130</v>
      </c>
      <c r="BT7" s="724"/>
      <c r="BU7" s="724"/>
      <c r="BV7" s="724"/>
      <c r="BW7" s="724"/>
      <c r="BX7" s="724"/>
      <c r="BY7" s="724"/>
      <c r="BZ7" s="724"/>
      <c r="CA7" s="724"/>
      <c r="CB7" s="765"/>
      <c r="CD7" s="705" t="s">
        <v>237</v>
      </c>
      <c r="CE7" s="702"/>
      <c r="CF7" s="702"/>
      <c r="CG7" s="702"/>
      <c r="CH7" s="702"/>
      <c r="CI7" s="702"/>
      <c r="CJ7" s="702"/>
      <c r="CK7" s="702"/>
      <c r="CL7" s="702"/>
      <c r="CM7" s="702"/>
      <c r="CN7" s="702"/>
      <c r="CO7" s="702"/>
      <c r="CP7" s="702"/>
      <c r="CQ7" s="703"/>
      <c r="CR7" s="661">
        <v>3327907</v>
      </c>
      <c r="CS7" s="664"/>
      <c r="CT7" s="664"/>
      <c r="CU7" s="664"/>
      <c r="CV7" s="664"/>
      <c r="CW7" s="664"/>
      <c r="CX7" s="664"/>
      <c r="CY7" s="665"/>
      <c r="CZ7" s="723">
        <v>14.7</v>
      </c>
      <c r="DA7" s="723"/>
      <c r="DB7" s="723"/>
      <c r="DC7" s="723"/>
      <c r="DD7" s="669">
        <v>348763</v>
      </c>
      <c r="DE7" s="664"/>
      <c r="DF7" s="664"/>
      <c r="DG7" s="664"/>
      <c r="DH7" s="664"/>
      <c r="DI7" s="664"/>
      <c r="DJ7" s="664"/>
      <c r="DK7" s="664"/>
      <c r="DL7" s="664"/>
      <c r="DM7" s="664"/>
      <c r="DN7" s="664"/>
      <c r="DO7" s="664"/>
      <c r="DP7" s="665"/>
      <c r="DQ7" s="669">
        <v>2757550</v>
      </c>
      <c r="DR7" s="664"/>
      <c r="DS7" s="664"/>
      <c r="DT7" s="664"/>
      <c r="DU7" s="664"/>
      <c r="DV7" s="664"/>
      <c r="DW7" s="664"/>
      <c r="DX7" s="664"/>
      <c r="DY7" s="664"/>
      <c r="DZ7" s="664"/>
      <c r="EA7" s="664"/>
      <c r="EB7" s="664"/>
      <c r="EC7" s="704"/>
    </row>
    <row r="8" spans="2:143" ht="11.25" customHeight="1" x14ac:dyDescent="0.15">
      <c r="B8" s="658" t="s">
        <v>238</v>
      </c>
      <c r="C8" s="659"/>
      <c r="D8" s="659"/>
      <c r="E8" s="659"/>
      <c r="F8" s="659"/>
      <c r="G8" s="659"/>
      <c r="H8" s="659"/>
      <c r="I8" s="659"/>
      <c r="J8" s="659"/>
      <c r="K8" s="659"/>
      <c r="L8" s="659"/>
      <c r="M8" s="659"/>
      <c r="N8" s="659"/>
      <c r="O8" s="659"/>
      <c r="P8" s="659"/>
      <c r="Q8" s="660"/>
      <c r="R8" s="661">
        <v>21040</v>
      </c>
      <c r="S8" s="664"/>
      <c r="T8" s="664"/>
      <c r="U8" s="664"/>
      <c r="V8" s="664"/>
      <c r="W8" s="664"/>
      <c r="X8" s="664"/>
      <c r="Y8" s="665"/>
      <c r="Z8" s="723">
        <v>0.1</v>
      </c>
      <c r="AA8" s="723"/>
      <c r="AB8" s="723"/>
      <c r="AC8" s="723"/>
      <c r="AD8" s="724">
        <v>21040</v>
      </c>
      <c r="AE8" s="724"/>
      <c r="AF8" s="724"/>
      <c r="AG8" s="724"/>
      <c r="AH8" s="724"/>
      <c r="AI8" s="724"/>
      <c r="AJ8" s="724"/>
      <c r="AK8" s="724"/>
      <c r="AL8" s="666">
        <v>0.2</v>
      </c>
      <c r="AM8" s="667"/>
      <c r="AN8" s="667"/>
      <c r="AO8" s="725"/>
      <c r="AP8" s="658" t="s">
        <v>239</v>
      </c>
      <c r="AQ8" s="659"/>
      <c r="AR8" s="659"/>
      <c r="AS8" s="659"/>
      <c r="AT8" s="659"/>
      <c r="AU8" s="659"/>
      <c r="AV8" s="659"/>
      <c r="AW8" s="659"/>
      <c r="AX8" s="659"/>
      <c r="AY8" s="659"/>
      <c r="AZ8" s="659"/>
      <c r="BA8" s="659"/>
      <c r="BB8" s="659"/>
      <c r="BC8" s="659"/>
      <c r="BD8" s="659"/>
      <c r="BE8" s="659"/>
      <c r="BF8" s="660"/>
      <c r="BG8" s="661">
        <v>100681</v>
      </c>
      <c r="BH8" s="664"/>
      <c r="BI8" s="664"/>
      <c r="BJ8" s="664"/>
      <c r="BK8" s="664"/>
      <c r="BL8" s="664"/>
      <c r="BM8" s="664"/>
      <c r="BN8" s="665"/>
      <c r="BO8" s="723">
        <v>1.4</v>
      </c>
      <c r="BP8" s="723"/>
      <c r="BQ8" s="723"/>
      <c r="BR8" s="723"/>
      <c r="BS8" s="669" t="s">
        <v>228</v>
      </c>
      <c r="BT8" s="664"/>
      <c r="BU8" s="664"/>
      <c r="BV8" s="664"/>
      <c r="BW8" s="664"/>
      <c r="BX8" s="664"/>
      <c r="BY8" s="664"/>
      <c r="BZ8" s="664"/>
      <c r="CA8" s="664"/>
      <c r="CB8" s="704"/>
      <c r="CD8" s="705" t="s">
        <v>240</v>
      </c>
      <c r="CE8" s="702"/>
      <c r="CF8" s="702"/>
      <c r="CG8" s="702"/>
      <c r="CH8" s="702"/>
      <c r="CI8" s="702"/>
      <c r="CJ8" s="702"/>
      <c r="CK8" s="702"/>
      <c r="CL8" s="702"/>
      <c r="CM8" s="702"/>
      <c r="CN8" s="702"/>
      <c r="CO8" s="702"/>
      <c r="CP8" s="702"/>
      <c r="CQ8" s="703"/>
      <c r="CR8" s="661">
        <v>10339968</v>
      </c>
      <c r="CS8" s="664"/>
      <c r="CT8" s="664"/>
      <c r="CU8" s="664"/>
      <c r="CV8" s="664"/>
      <c r="CW8" s="664"/>
      <c r="CX8" s="664"/>
      <c r="CY8" s="665"/>
      <c r="CZ8" s="723">
        <v>45.5</v>
      </c>
      <c r="DA8" s="723"/>
      <c r="DB8" s="723"/>
      <c r="DC8" s="723"/>
      <c r="DD8" s="669">
        <v>103817</v>
      </c>
      <c r="DE8" s="664"/>
      <c r="DF8" s="664"/>
      <c r="DG8" s="664"/>
      <c r="DH8" s="664"/>
      <c r="DI8" s="664"/>
      <c r="DJ8" s="664"/>
      <c r="DK8" s="664"/>
      <c r="DL8" s="664"/>
      <c r="DM8" s="664"/>
      <c r="DN8" s="664"/>
      <c r="DO8" s="664"/>
      <c r="DP8" s="665"/>
      <c r="DQ8" s="669">
        <v>4209295</v>
      </c>
      <c r="DR8" s="664"/>
      <c r="DS8" s="664"/>
      <c r="DT8" s="664"/>
      <c r="DU8" s="664"/>
      <c r="DV8" s="664"/>
      <c r="DW8" s="664"/>
      <c r="DX8" s="664"/>
      <c r="DY8" s="664"/>
      <c r="DZ8" s="664"/>
      <c r="EA8" s="664"/>
      <c r="EB8" s="664"/>
      <c r="EC8" s="704"/>
    </row>
    <row r="9" spans="2:143" ht="11.25" customHeight="1" x14ac:dyDescent="0.15">
      <c r="B9" s="658" t="s">
        <v>241</v>
      </c>
      <c r="C9" s="659"/>
      <c r="D9" s="659"/>
      <c r="E9" s="659"/>
      <c r="F9" s="659"/>
      <c r="G9" s="659"/>
      <c r="H9" s="659"/>
      <c r="I9" s="659"/>
      <c r="J9" s="659"/>
      <c r="K9" s="659"/>
      <c r="L9" s="659"/>
      <c r="M9" s="659"/>
      <c r="N9" s="659"/>
      <c r="O9" s="659"/>
      <c r="P9" s="659"/>
      <c r="Q9" s="660"/>
      <c r="R9" s="661">
        <v>16578</v>
      </c>
      <c r="S9" s="664"/>
      <c r="T9" s="664"/>
      <c r="U9" s="664"/>
      <c r="V9" s="664"/>
      <c r="W9" s="664"/>
      <c r="X9" s="664"/>
      <c r="Y9" s="665"/>
      <c r="Z9" s="723">
        <v>0.1</v>
      </c>
      <c r="AA9" s="723"/>
      <c r="AB9" s="723"/>
      <c r="AC9" s="723"/>
      <c r="AD9" s="724">
        <v>16578</v>
      </c>
      <c r="AE9" s="724"/>
      <c r="AF9" s="724"/>
      <c r="AG9" s="724"/>
      <c r="AH9" s="724"/>
      <c r="AI9" s="724"/>
      <c r="AJ9" s="724"/>
      <c r="AK9" s="724"/>
      <c r="AL9" s="666">
        <v>0.1</v>
      </c>
      <c r="AM9" s="667"/>
      <c r="AN9" s="667"/>
      <c r="AO9" s="725"/>
      <c r="AP9" s="658" t="s">
        <v>242</v>
      </c>
      <c r="AQ9" s="659"/>
      <c r="AR9" s="659"/>
      <c r="AS9" s="659"/>
      <c r="AT9" s="659"/>
      <c r="AU9" s="659"/>
      <c r="AV9" s="659"/>
      <c r="AW9" s="659"/>
      <c r="AX9" s="659"/>
      <c r="AY9" s="659"/>
      <c r="AZ9" s="659"/>
      <c r="BA9" s="659"/>
      <c r="BB9" s="659"/>
      <c r="BC9" s="659"/>
      <c r="BD9" s="659"/>
      <c r="BE9" s="659"/>
      <c r="BF9" s="660"/>
      <c r="BG9" s="661">
        <v>2671805</v>
      </c>
      <c r="BH9" s="664"/>
      <c r="BI9" s="664"/>
      <c r="BJ9" s="664"/>
      <c r="BK9" s="664"/>
      <c r="BL9" s="664"/>
      <c r="BM9" s="664"/>
      <c r="BN9" s="665"/>
      <c r="BO9" s="723">
        <v>36.5</v>
      </c>
      <c r="BP9" s="723"/>
      <c r="BQ9" s="723"/>
      <c r="BR9" s="723"/>
      <c r="BS9" s="669" t="s">
        <v>228</v>
      </c>
      <c r="BT9" s="664"/>
      <c r="BU9" s="664"/>
      <c r="BV9" s="664"/>
      <c r="BW9" s="664"/>
      <c r="BX9" s="664"/>
      <c r="BY9" s="664"/>
      <c r="BZ9" s="664"/>
      <c r="CA9" s="664"/>
      <c r="CB9" s="704"/>
      <c r="CD9" s="705" t="s">
        <v>243</v>
      </c>
      <c r="CE9" s="702"/>
      <c r="CF9" s="702"/>
      <c r="CG9" s="702"/>
      <c r="CH9" s="702"/>
      <c r="CI9" s="702"/>
      <c r="CJ9" s="702"/>
      <c r="CK9" s="702"/>
      <c r="CL9" s="702"/>
      <c r="CM9" s="702"/>
      <c r="CN9" s="702"/>
      <c r="CO9" s="702"/>
      <c r="CP9" s="702"/>
      <c r="CQ9" s="703"/>
      <c r="CR9" s="661">
        <v>1377938</v>
      </c>
      <c r="CS9" s="664"/>
      <c r="CT9" s="664"/>
      <c r="CU9" s="664"/>
      <c r="CV9" s="664"/>
      <c r="CW9" s="664"/>
      <c r="CX9" s="664"/>
      <c r="CY9" s="665"/>
      <c r="CZ9" s="723">
        <v>6.1</v>
      </c>
      <c r="DA9" s="723"/>
      <c r="DB9" s="723"/>
      <c r="DC9" s="723"/>
      <c r="DD9" s="669" t="s">
        <v>228</v>
      </c>
      <c r="DE9" s="664"/>
      <c r="DF9" s="664"/>
      <c r="DG9" s="664"/>
      <c r="DH9" s="664"/>
      <c r="DI9" s="664"/>
      <c r="DJ9" s="664"/>
      <c r="DK9" s="664"/>
      <c r="DL9" s="664"/>
      <c r="DM9" s="664"/>
      <c r="DN9" s="664"/>
      <c r="DO9" s="664"/>
      <c r="DP9" s="665"/>
      <c r="DQ9" s="669">
        <v>1296096</v>
      </c>
      <c r="DR9" s="664"/>
      <c r="DS9" s="664"/>
      <c r="DT9" s="664"/>
      <c r="DU9" s="664"/>
      <c r="DV9" s="664"/>
      <c r="DW9" s="664"/>
      <c r="DX9" s="664"/>
      <c r="DY9" s="664"/>
      <c r="DZ9" s="664"/>
      <c r="EA9" s="664"/>
      <c r="EB9" s="664"/>
      <c r="EC9" s="704"/>
    </row>
    <row r="10" spans="2:143" ht="11.25" customHeight="1" x14ac:dyDescent="0.15">
      <c r="B10" s="658" t="s">
        <v>244</v>
      </c>
      <c r="C10" s="659"/>
      <c r="D10" s="659"/>
      <c r="E10" s="659"/>
      <c r="F10" s="659"/>
      <c r="G10" s="659"/>
      <c r="H10" s="659"/>
      <c r="I10" s="659"/>
      <c r="J10" s="659"/>
      <c r="K10" s="659"/>
      <c r="L10" s="659"/>
      <c r="M10" s="659"/>
      <c r="N10" s="659"/>
      <c r="O10" s="659"/>
      <c r="P10" s="659"/>
      <c r="Q10" s="660"/>
      <c r="R10" s="661" t="s">
        <v>228</v>
      </c>
      <c r="S10" s="664"/>
      <c r="T10" s="664"/>
      <c r="U10" s="664"/>
      <c r="V10" s="664"/>
      <c r="W10" s="664"/>
      <c r="X10" s="664"/>
      <c r="Y10" s="665"/>
      <c r="Z10" s="723" t="s">
        <v>130</v>
      </c>
      <c r="AA10" s="723"/>
      <c r="AB10" s="723"/>
      <c r="AC10" s="723"/>
      <c r="AD10" s="724" t="s">
        <v>228</v>
      </c>
      <c r="AE10" s="724"/>
      <c r="AF10" s="724"/>
      <c r="AG10" s="724"/>
      <c r="AH10" s="724"/>
      <c r="AI10" s="724"/>
      <c r="AJ10" s="724"/>
      <c r="AK10" s="724"/>
      <c r="AL10" s="666" t="s">
        <v>228</v>
      </c>
      <c r="AM10" s="667"/>
      <c r="AN10" s="667"/>
      <c r="AO10" s="725"/>
      <c r="AP10" s="658" t="s">
        <v>245</v>
      </c>
      <c r="AQ10" s="659"/>
      <c r="AR10" s="659"/>
      <c r="AS10" s="659"/>
      <c r="AT10" s="659"/>
      <c r="AU10" s="659"/>
      <c r="AV10" s="659"/>
      <c r="AW10" s="659"/>
      <c r="AX10" s="659"/>
      <c r="AY10" s="659"/>
      <c r="AZ10" s="659"/>
      <c r="BA10" s="659"/>
      <c r="BB10" s="659"/>
      <c r="BC10" s="659"/>
      <c r="BD10" s="659"/>
      <c r="BE10" s="659"/>
      <c r="BF10" s="660"/>
      <c r="BG10" s="661">
        <v>106652</v>
      </c>
      <c r="BH10" s="664"/>
      <c r="BI10" s="664"/>
      <c r="BJ10" s="664"/>
      <c r="BK10" s="664"/>
      <c r="BL10" s="664"/>
      <c r="BM10" s="664"/>
      <c r="BN10" s="665"/>
      <c r="BO10" s="723">
        <v>1.5</v>
      </c>
      <c r="BP10" s="723"/>
      <c r="BQ10" s="723"/>
      <c r="BR10" s="723"/>
      <c r="BS10" s="669" t="s">
        <v>228</v>
      </c>
      <c r="BT10" s="664"/>
      <c r="BU10" s="664"/>
      <c r="BV10" s="664"/>
      <c r="BW10" s="664"/>
      <c r="BX10" s="664"/>
      <c r="BY10" s="664"/>
      <c r="BZ10" s="664"/>
      <c r="CA10" s="664"/>
      <c r="CB10" s="704"/>
      <c r="CD10" s="705" t="s">
        <v>246</v>
      </c>
      <c r="CE10" s="702"/>
      <c r="CF10" s="702"/>
      <c r="CG10" s="702"/>
      <c r="CH10" s="702"/>
      <c r="CI10" s="702"/>
      <c r="CJ10" s="702"/>
      <c r="CK10" s="702"/>
      <c r="CL10" s="702"/>
      <c r="CM10" s="702"/>
      <c r="CN10" s="702"/>
      <c r="CO10" s="702"/>
      <c r="CP10" s="702"/>
      <c r="CQ10" s="703"/>
      <c r="CR10" s="661" t="s">
        <v>130</v>
      </c>
      <c r="CS10" s="664"/>
      <c r="CT10" s="664"/>
      <c r="CU10" s="664"/>
      <c r="CV10" s="664"/>
      <c r="CW10" s="664"/>
      <c r="CX10" s="664"/>
      <c r="CY10" s="665"/>
      <c r="CZ10" s="723" t="s">
        <v>228</v>
      </c>
      <c r="DA10" s="723"/>
      <c r="DB10" s="723"/>
      <c r="DC10" s="723"/>
      <c r="DD10" s="669" t="s">
        <v>228</v>
      </c>
      <c r="DE10" s="664"/>
      <c r="DF10" s="664"/>
      <c r="DG10" s="664"/>
      <c r="DH10" s="664"/>
      <c r="DI10" s="664"/>
      <c r="DJ10" s="664"/>
      <c r="DK10" s="664"/>
      <c r="DL10" s="664"/>
      <c r="DM10" s="664"/>
      <c r="DN10" s="664"/>
      <c r="DO10" s="664"/>
      <c r="DP10" s="665"/>
      <c r="DQ10" s="669" t="s">
        <v>130</v>
      </c>
      <c r="DR10" s="664"/>
      <c r="DS10" s="664"/>
      <c r="DT10" s="664"/>
      <c r="DU10" s="664"/>
      <c r="DV10" s="664"/>
      <c r="DW10" s="664"/>
      <c r="DX10" s="664"/>
      <c r="DY10" s="664"/>
      <c r="DZ10" s="664"/>
      <c r="EA10" s="664"/>
      <c r="EB10" s="664"/>
      <c r="EC10" s="704"/>
    </row>
    <row r="11" spans="2:143" ht="11.25" customHeight="1" x14ac:dyDescent="0.15">
      <c r="B11" s="658" t="s">
        <v>247</v>
      </c>
      <c r="C11" s="659"/>
      <c r="D11" s="659"/>
      <c r="E11" s="659"/>
      <c r="F11" s="659"/>
      <c r="G11" s="659"/>
      <c r="H11" s="659"/>
      <c r="I11" s="659"/>
      <c r="J11" s="659"/>
      <c r="K11" s="659"/>
      <c r="L11" s="659"/>
      <c r="M11" s="659"/>
      <c r="N11" s="659"/>
      <c r="O11" s="659"/>
      <c r="P11" s="659"/>
      <c r="Q11" s="660"/>
      <c r="R11" s="661" t="s">
        <v>228</v>
      </c>
      <c r="S11" s="664"/>
      <c r="T11" s="664"/>
      <c r="U11" s="664"/>
      <c r="V11" s="664"/>
      <c r="W11" s="664"/>
      <c r="X11" s="664"/>
      <c r="Y11" s="665"/>
      <c r="Z11" s="723" t="s">
        <v>228</v>
      </c>
      <c r="AA11" s="723"/>
      <c r="AB11" s="723"/>
      <c r="AC11" s="723"/>
      <c r="AD11" s="724" t="s">
        <v>228</v>
      </c>
      <c r="AE11" s="724"/>
      <c r="AF11" s="724"/>
      <c r="AG11" s="724"/>
      <c r="AH11" s="724"/>
      <c r="AI11" s="724"/>
      <c r="AJ11" s="724"/>
      <c r="AK11" s="724"/>
      <c r="AL11" s="666" t="s">
        <v>228</v>
      </c>
      <c r="AM11" s="667"/>
      <c r="AN11" s="667"/>
      <c r="AO11" s="725"/>
      <c r="AP11" s="658" t="s">
        <v>248</v>
      </c>
      <c r="AQ11" s="659"/>
      <c r="AR11" s="659"/>
      <c r="AS11" s="659"/>
      <c r="AT11" s="659"/>
      <c r="AU11" s="659"/>
      <c r="AV11" s="659"/>
      <c r="AW11" s="659"/>
      <c r="AX11" s="659"/>
      <c r="AY11" s="659"/>
      <c r="AZ11" s="659"/>
      <c r="BA11" s="659"/>
      <c r="BB11" s="659"/>
      <c r="BC11" s="659"/>
      <c r="BD11" s="659"/>
      <c r="BE11" s="659"/>
      <c r="BF11" s="660"/>
      <c r="BG11" s="661">
        <v>1221460</v>
      </c>
      <c r="BH11" s="664"/>
      <c r="BI11" s="664"/>
      <c r="BJ11" s="664"/>
      <c r="BK11" s="664"/>
      <c r="BL11" s="664"/>
      <c r="BM11" s="664"/>
      <c r="BN11" s="665"/>
      <c r="BO11" s="723">
        <v>16.7</v>
      </c>
      <c r="BP11" s="723"/>
      <c r="BQ11" s="723"/>
      <c r="BR11" s="723"/>
      <c r="BS11" s="669" t="s">
        <v>228</v>
      </c>
      <c r="BT11" s="664"/>
      <c r="BU11" s="664"/>
      <c r="BV11" s="664"/>
      <c r="BW11" s="664"/>
      <c r="BX11" s="664"/>
      <c r="BY11" s="664"/>
      <c r="BZ11" s="664"/>
      <c r="CA11" s="664"/>
      <c r="CB11" s="704"/>
      <c r="CD11" s="705" t="s">
        <v>249</v>
      </c>
      <c r="CE11" s="702"/>
      <c r="CF11" s="702"/>
      <c r="CG11" s="702"/>
      <c r="CH11" s="702"/>
      <c r="CI11" s="702"/>
      <c r="CJ11" s="702"/>
      <c r="CK11" s="702"/>
      <c r="CL11" s="702"/>
      <c r="CM11" s="702"/>
      <c r="CN11" s="702"/>
      <c r="CO11" s="702"/>
      <c r="CP11" s="702"/>
      <c r="CQ11" s="703"/>
      <c r="CR11" s="661">
        <v>721145</v>
      </c>
      <c r="CS11" s="664"/>
      <c r="CT11" s="664"/>
      <c r="CU11" s="664"/>
      <c r="CV11" s="664"/>
      <c r="CW11" s="664"/>
      <c r="CX11" s="664"/>
      <c r="CY11" s="665"/>
      <c r="CZ11" s="723">
        <v>3.2</v>
      </c>
      <c r="DA11" s="723"/>
      <c r="DB11" s="723"/>
      <c r="DC11" s="723"/>
      <c r="DD11" s="669">
        <v>17468</v>
      </c>
      <c r="DE11" s="664"/>
      <c r="DF11" s="664"/>
      <c r="DG11" s="664"/>
      <c r="DH11" s="664"/>
      <c r="DI11" s="664"/>
      <c r="DJ11" s="664"/>
      <c r="DK11" s="664"/>
      <c r="DL11" s="664"/>
      <c r="DM11" s="664"/>
      <c r="DN11" s="664"/>
      <c r="DO11" s="664"/>
      <c r="DP11" s="665"/>
      <c r="DQ11" s="669">
        <v>281444</v>
      </c>
      <c r="DR11" s="664"/>
      <c r="DS11" s="664"/>
      <c r="DT11" s="664"/>
      <c r="DU11" s="664"/>
      <c r="DV11" s="664"/>
      <c r="DW11" s="664"/>
      <c r="DX11" s="664"/>
      <c r="DY11" s="664"/>
      <c r="DZ11" s="664"/>
      <c r="EA11" s="664"/>
      <c r="EB11" s="664"/>
      <c r="EC11" s="704"/>
    </row>
    <row r="12" spans="2:143" ht="11.25" customHeight="1" x14ac:dyDescent="0.15">
      <c r="B12" s="658" t="s">
        <v>250</v>
      </c>
      <c r="C12" s="659"/>
      <c r="D12" s="659"/>
      <c r="E12" s="659"/>
      <c r="F12" s="659"/>
      <c r="G12" s="659"/>
      <c r="H12" s="659"/>
      <c r="I12" s="659"/>
      <c r="J12" s="659"/>
      <c r="K12" s="659"/>
      <c r="L12" s="659"/>
      <c r="M12" s="659"/>
      <c r="N12" s="659"/>
      <c r="O12" s="659"/>
      <c r="P12" s="659"/>
      <c r="Q12" s="660"/>
      <c r="R12" s="661">
        <v>1039962</v>
      </c>
      <c r="S12" s="664"/>
      <c r="T12" s="664"/>
      <c r="U12" s="664"/>
      <c r="V12" s="664"/>
      <c r="W12" s="664"/>
      <c r="X12" s="664"/>
      <c r="Y12" s="665"/>
      <c r="Z12" s="723">
        <v>4.3</v>
      </c>
      <c r="AA12" s="723"/>
      <c r="AB12" s="723"/>
      <c r="AC12" s="723"/>
      <c r="AD12" s="724">
        <v>1039962</v>
      </c>
      <c r="AE12" s="724"/>
      <c r="AF12" s="724"/>
      <c r="AG12" s="724"/>
      <c r="AH12" s="724"/>
      <c r="AI12" s="724"/>
      <c r="AJ12" s="724"/>
      <c r="AK12" s="724"/>
      <c r="AL12" s="666">
        <v>8.6</v>
      </c>
      <c r="AM12" s="667"/>
      <c r="AN12" s="667"/>
      <c r="AO12" s="725"/>
      <c r="AP12" s="658" t="s">
        <v>251</v>
      </c>
      <c r="AQ12" s="659"/>
      <c r="AR12" s="659"/>
      <c r="AS12" s="659"/>
      <c r="AT12" s="659"/>
      <c r="AU12" s="659"/>
      <c r="AV12" s="659"/>
      <c r="AW12" s="659"/>
      <c r="AX12" s="659"/>
      <c r="AY12" s="659"/>
      <c r="AZ12" s="659"/>
      <c r="BA12" s="659"/>
      <c r="BB12" s="659"/>
      <c r="BC12" s="659"/>
      <c r="BD12" s="659"/>
      <c r="BE12" s="659"/>
      <c r="BF12" s="660"/>
      <c r="BG12" s="661">
        <v>2714456</v>
      </c>
      <c r="BH12" s="664"/>
      <c r="BI12" s="664"/>
      <c r="BJ12" s="664"/>
      <c r="BK12" s="664"/>
      <c r="BL12" s="664"/>
      <c r="BM12" s="664"/>
      <c r="BN12" s="665"/>
      <c r="BO12" s="723">
        <v>37.1</v>
      </c>
      <c r="BP12" s="723"/>
      <c r="BQ12" s="723"/>
      <c r="BR12" s="723"/>
      <c r="BS12" s="669" t="s">
        <v>130</v>
      </c>
      <c r="BT12" s="664"/>
      <c r="BU12" s="664"/>
      <c r="BV12" s="664"/>
      <c r="BW12" s="664"/>
      <c r="BX12" s="664"/>
      <c r="BY12" s="664"/>
      <c r="BZ12" s="664"/>
      <c r="CA12" s="664"/>
      <c r="CB12" s="704"/>
      <c r="CD12" s="705" t="s">
        <v>252</v>
      </c>
      <c r="CE12" s="702"/>
      <c r="CF12" s="702"/>
      <c r="CG12" s="702"/>
      <c r="CH12" s="702"/>
      <c r="CI12" s="702"/>
      <c r="CJ12" s="702"/>
      <c r="CK12" s="702"/>
      <c r="CL12" s="702"/>
      <c r="CM12" s="702"/>
      <c r="CN12" s="702"/>
      <c r="CO12" s="702"/>
      <c r="CP12" s="702"/>
      <c r="CQ12" s="703"/>
      <c r="CR12" s="661">
        <v>442819</v>
      </c>
      <c r="CS12" s="664"/>
      <c r="CT12" s="664"/>
      <c r="CU12" s="664"/>
      <c r="CV12" s="664"/>
      <c r="CW12" s="664"/>
      <c r="CX12" s="664"/>
      <c r="CY12" s="665"/>
      <c r="CZ12" s="723">
        <v>2</v>
      </c>
      <c r="DA12" s="723"/>
      <c r="DB12" s="723"/>
      <c r="DC12" s="723"/>
      <c r="DD12" s="669">
        <v>111614</v>
      </c>
      <c r="DE12" s="664"/>
      <c r="DF12" s="664"/>
      <c r="DG12" s="664"/>
      <c r="DH12" s="664"/>
      <c r="DI12" s="664"/>
      <c r="DJ12" s="664"/>
      <c r="DK12" s="664"/>
      <c r="DL12" s="664"/>
      <c r="DM12" s="664"/>
      <c r="DN12" s="664"/>
      <c r="DO12" s="664"/>
      <c r="DP12" s="665"/>
      <c r="DQ12" s="669">
        <v>271377</v>
      </c>
      <c r="DR12" s="664"/>
      <c r="DS12" s="664"/>
      <c r="DT12" s="664"/>
      <c r="DU12" s="664"/>
      <c r="DV12" s="664"/>
      <c r="DW12" s="664"/>
      <c r="DX12" s="664"/>
      <c r="DY12" s="664"/>
      <c r="DZ12" s="664"/>
      <c r="EA12" s="664"/>
      <c r="EB12" s="664"/>
      <c r="EC12" s="704"/>
    </row>
    <row r="13" spans="2:143" ht="11.25" customHeight="1" x14ac:dyDescent="0.15">
      <c r="B13" s="658" t="s">
        <v>253</v>
      </c>
      <c r="C13" s="659"/>
      <c r="D13" s="659"/>
      <c r="E13" s="659"/>
      <c r="F13" s="659"/>
      <c r="G13" s="659"/>
      <c r="H13" s="659"/>
      <c r="I13" s="659"/>
      <c r="J13" s="659"/>
      <c r="K13" s="659"/>
      <c r="L13" s="659"/>
      <c r="M13" s="659"/>
      <c r="N13" s="659"/>
      <c r="O13" s="659"/>
      <c r="P13" s="659"/>
      <c r="Q13" s="660"/>
      <c r="R13" s="661">
        <v>8401</v>
      </c>
      <c r="S13" s="664"/>
      <c r="T13" s="664"/>
      <c r="U13" s="664"/>
      <c r="V13" s="664"/>
      <c r="W13" s="664"/>
      <c r="X13" s="664"/>
      <c r="Y13" s="665"/>
      <c r="Z13" s="723">
        <v>0</v>
      </c>
      <c r="AA13" s="723"/>
      <c r="AB13" s="723"/>
      <c r="AC13" s="723"/>
      <c r="AD13" s="724">
        <v>8401</v>
      </c>
      <c r="AE13" s="724"/>
      <c r="AF13" s="724"/>
      <c r="AG13" s="724"/>
      <c r="AH13" s="724"/>
      <c r="AI13" s="724"/>
      <c r="AJ13" s="724"/>
      <c r="AK13" s="724"/>
      <c r="AL13" s="666">
        <v>0.1</v>
      </c>
      <c r="AM13" s="667"/>
      <c r="AN13" s="667"/>
      <c r="AO13" s="725"/>
      <c r="AP13" s="658" t="s">
        <v>254</v>
      </c>
      <c r="AQ13" s="659"/>
      <c r="AR13" s="659"/>
      <c r="AS13" s="659"/>
      <c r="AT13" s="659"/>
      <c r="AU13" s="659"/>
      <c r="AV13" s="659"/>
      <c r="AW13" s="659"/>
      <c r="AX13" s="659"/>
      <c r="AY13" s="659"/>
      <c r="AZ13" s="659"/>
      <c r="BA13" s="659"/>
      <c r="BB13" s="659"/>
      <c r="BC13" s="659"/>
      <c r="BD13" s="659"/>
      <c r="BE13" s="659"/>
      <c r="BF13" s="660"/>
      <c r="BG13" s="661">
        <v>2710577</v>
      </c>
      <c r="BH13" s="664"/>
      <c r="BI13" s="664"/>
      <c r="BJ13" s="664"/>
      <c r="BK13" s="664"/>
      <c r="BL13" s="664"/>
      <c r="BM13" s="664"/>
      <c r="BN13" s="665"/>
      <c r="BO13" s="723">
        <v>37</v>
      </c>
      <c r="BP13" s="723"/>
      <c r="BQ13" s="723"/>
      <c r="BR13" s="723"/>
      <c r="BS13" s="669" t="s">
        <v>228</v>
      </c>
      <c r="BT13" s="664"/>
      <c r="BU13" s="664"/>
      <c r="BV13" s="664"/>
      <c r="BW13" s="664"/>
      <c r="BX13" s="664"/>
      <c r="BY13" s="664"/>
      <c r="BZ13" s="664"/>
      <c r="CA13" s="664"/>
      <c r="CB13" s="704"/>
      <c r="CD13" s="705" t="s">
        <v>255</v>
      </c>
      <c r="CE13" s="702"/>
      <c r="CF13" s="702"/>
      <c r="CG13" s="702"/>
      <c r="CH13" s="702"/>
      <c r="CI13" s="702"/>
      <c r="CJ13" s="702"/>
      <c r="CK13" s="702"/>
      <c r="CL13" s="702"/>
      <c r="CM13" s="702"/>
      <c r="CN13" s="702"/>
      <c r="CO13" s="702"/>
      <c r="CP13" s="702"/>
      <c r="CQ13" s="703"/>
      <c r="CR13" s="661">
        <v>1709939</v>
      </c>
      <c r="CS13" s="664"/>
      <c r="CT13" s="664"/>
      <c r="CU13" s="664"/>
      <c r="CV13" s="664"/>
      <c r="CW13" s="664"/>
      <c r="CX13" s="664"/>
      <c r="CY13" s="665"/>
      <c r="CZ13" s="723">
        <v>7.5</v>
      </c>
      <c r="DA13" s="723"/>
      <c r="DB13" s="723"/>
      <c r="DC13" s="723"/>
      <c r="DD13" s="669">
        <v>861458</v>
      </c>
      <c r="DE13" s="664"/>
      <c r="DF13" s="664"/>
      <c r="DG13" s="664"/>
      <c r="DH13" s="664"/>
      <c r="DI13" s="664"/>
      <c r="DJ13" s="664"/>
      <c r="DK13" s="664"/>
      <c r="DL13" s="664"/>
      <c r="DM13" s="664"/>
      <c r="DN13" s="664"/>
      <c r="DO13" s="664"/>
      <c r="DP13" s="665"/>
      <c r="DQ13" s="669">
        <v>1013909</v>
      </c>
      <c r="DR13" s="664"/>
      <c r="DS13" s="664"/>
      <c r="DT13" s="664"/>
      <c r="DU13" s="664"/>
      <c r="DV13" s="664"/>
      <c r="DW13" s="664"/>
      <c r="DX13" s="664"/>
      <c r="DY13" s="664"/>
      <c r="DZ13" s="664"/>
      <c r="EA13" s="664"/>
      <c r="EB13" s="664"/>
      <c r="EC13" s="704"/>
    </row>
    <row r="14" spans="2:143" ht="11.25" customHeight="1" x14ac:dyDescent="0.15">
      <c r="B14" s="658" t="s">
        <v>256</v>
      </c>
      <c r="C14" s="659"/>
      <c r="D14" s="659"/>
      <c r="E14" s="659"/>
      <c r="F14" s="659"/>
      <c r="G14" s="659"/>
      <c r="H14" s="659"/>
      <c r="I14" s="659"/>
      <c r="J14" s="659"/>
      <c r="K14" s="659"/>
      <c r="L14" s="659"/>
      <c r="M14" s="659"/>
      <c r="N14" s="659"/>
      <c r="O14" s="659"/>
      <c r="P14" s="659"/>
      <c r="Q14" s="660"/>
      <c r="R14" s="661" t="s">
        <v>130</v>
      </c>
      <c r="S14" s="664"/>
      <c r="T14" s="664"/>
      <c r="U14" s="664"/>
      <c r="V14" s="664"/>
      <c r="W14" s="664"/>
      <c r="X14" s="664"/>
      <c r="Y14" s="665"/>
      <c r="Z14" s="723" t="s">
        <v>228</v>
      </c>
      <c r="AA14" s="723"/>
      <c r="AB14" s="723"/>
      <c r="AC14" s="723"/>
      <c r="AD14" s="724" t="s">
        <v>228</v>
      </c>
      <c r="AE14" s="724"/>
      <c r="AF14" s="724"/>
      <c r="AG14" s="724"/>
      <c r="AH14" s="724"/>
      <c r="AI14" s="724"/>
      <c r="AJ14" s="724"/>
      <c r="AK14" s="724"/>
      <c r="AL14" s="666" t="s">
        <v>228</v>
      </c>
      <c r="AM14" s="667"/>
      <c r="AN14" s="667"/>
      <c r="AO14" s="725"/>
      <c r="AP14" s="658" t="s">
        <v>257</v>
      </c>
      <c r="AQ14" s="659"/>
      <c r="AR14" s="659"/>
      <c r="AS14" s="659"/>
      <c r="AT14" s="659"/>
      <c r="AU14" s="659"/>
      <c r="AV14" s="659"/>
      <c r="AW14" s="659"/>
      <c r="AX14" s="659"/>
      <c r="AY14" s="659"/>
      <c r="AZ14" s="659"/>
      <c r="BA14" s="659"/>
      <c r="BB14" s="659"/>
      <c r="BC14" s="659"/>
      <c r="BD14" s="659"/>
      <c r="BE14" s="659"/>
      <c r="BF14" s="660"/>
      <c r="BG14" s="661">
        <v>174032</v>
      </c>
      <c r="BH14" s="664"/>
      <c r="BI14" s="664"/>
      <c r="BJ14" s="664"/>
      <c r="BK14" s="664"/>
      <c r="BL14" s="664"/>
      <c r="BM14" s="664"/>
      <c r="BN14" s="665"/>
      <c r="BO14" s="723">
        <v>2.4</v>
      </c>
      <c r="BP14" s="723"/>
      <c r="BQ14" s="723"/>
      <c r="BR14" s="723"/>
      <c r="BS14" s="669" t="s">
        <v>228</v>
      </c>
      <c r="BT14" s="664"/>
      <c r="BU14" s="664"/>
      <c r="BV14" s="664"/>
      <c r="BW14" s="664"/>
      <c r="BX14" s="664"/>
      <c r="BY14" s="664"/>
      <c r="BZ14" s="664"/>
      <c r="CA14" s="664"/>
      <c r="CB14" s="704"/>
      <c r="CD14" s="705" t="s">
        <v>258</v>
      </c>
      <c r="CE14" s="702"/>
      <c r="CF14" s="702"/>
      <c r="CG14" s="702"/>
      <c r="CH14" s="702"/>
      <c r="CI14" s="702"/>
      <c r="CJ14" s="702"/>
      <c r="CK14" s="702"/>
      <c r="CL14" s="702"/>
      <c r="CM14" s="702"/>
      <c r="CN14" s="702"/>
      <c r="CO14" s="702"/>
      <c r="CP14" s="702"/>
      <c r="CQ14" s="703"/>
      <c r="CR14" s="661">
        <v>627733</v>
      </c>
      <c r="CS14" s="664"/>
      <c r="CT14" s="664"/>
      <c r="CU14" s="664"/>
      <c r="CV14" s="664"/>
      <c r="CW14" s="664"/>
      <c r="CX14" s="664"/>
      <c r="CY14" s="665"/>
      <c r="CZ14" s="723">
        <v>2.8</v>
      </c>
      <c r="DA14" s="723"/>
      <c r="DB14" s="723"/>
      <c r="DC14" s="723"/>
      <c r="DD14" s="669">
        <v>16736</v>
      </c>
      <c r="DE14" s="664"/>
      <c r="DF14" s="664"/>
      <c r="DG14" s="664"/>
      <c r="DH14" s="664"/>
      <c r="DI14" s="664"/>
      <c r="DJ14" s="664"/>
      <c r="DK14" s="664"/>
      <c r="DL14" s="664"/>
      <c r="DM14" s="664"/>
      <c r="DN14" s="664"/>
      <c r="DO14" s="664"/>
      <c r="DP14" s="665"/>
      <c r="DQ14" s="669">
        <v>607475</v>
      </c>
      <c r="DR14" s="664"/>
      <c r="DS14" s="664"/>
      <c r="DT14" s="664"/>
      <c r="DU14" s="664"/>
      <c r="DV14" s="664"/>
      <c r="DW14" s="664"/>
      <c r="DX14" s="664"/>
      <c r="DY14" s="664"/>
      <c r="DZ14" s="664"/>
      <c r="EA14" s="664"/>
      <c r="EB14" s="664"/>
      <c r="EC14" s="704"/>
    </row>
    <row r="15" spans="2:143" ht="11.25" customHeight="1" x14ac:dyDescent="0.15">
      <c r="B15" s="658" t="s">
        <v>259</v>
      </c>
      <c r="C15" s="659"/>
      <c r="D15" s="659"/>
      <c r="E15" s="659"/>
      <c r="F15" s="659"/>
      <c r="G15" s="659"/>
      <c r="H15" s="659"/>
      <c r="I15" s="659"/>
      <c r="J15" s="659"/>
      <c r="K15" s="659"/>
      <c r="L15" s="659"/>
      <c r="M15" s="659"/>
      <c r="N15" s="659"/>
      <c r="O15" s="659"/>
      <c r="P15" s="659"/>
      <c r="Q15" s="660"/>
      <c r="R15" s="661">
        <v>40149</v>
      </c>
      <c r="S15" s="664"/>
      <c r="T15" s="664"/>
      <c r="U15" s="664"/>
      <c r="V15" s="664"/>
      <c r="W15" s="664"/>
      <c r="X15" s="664"/>
      <c r="Y15" s="665"/>
      <c r="Z15" s="723">
        <v>0.2</v>
      </c>
      <c r="AA15" s="723"/>
      <c r="AB15" s="723"/>
      <c r="AC15" s="723"/>
      <c r="AD15" s="724">
        <v>40149</v>
      </c>
      <c r="AE15" s="724"/>
      <c r="AF15" s="724"/>
      <c r="AG15" s="724"/>
      <c r="AH15" s="724"/>
      <c r="AI15" s="724"/>
      <c r="AJ15" s="724"/>
      <c r="AK15" s="724"/>
      <c r="AL15" s="666">
        <v>0.3</v>
      </c>
      <c r="AM15" s="667"/>
      <c r="AN15" s="667"/>
      <c r="AO15" s="725"/>
      <c r="AP15" s="658" t="s">
        <v>260</v>
      </c>
      <c r="AQ15" s="659"/>
      <c r="AR15" s="659"/>
      <c r="AS15" s="659"/>
      <c r="AT15" s="659"/>
      <c r="AU15" s="659"/>
      <c r="AV15" s="659"/>
      <c r="AW15" s="659"/>
      <c r="AX15" s="659"/>
      <c r="AY15" s="659"/>
      <c r="AZ15" s="659"/>
      <c r="BA15" s="659"/>
      <c r="BB15" s="659"/>
      <c r="BC15" s="659"/>
      <c r="BD15" s="659"/>
      <c r="BE15" s="659"/>
      <c r="BF15" s="660"/>
      <c r="BG15" s="661">
        <v>329626</v>
      </c>
      <c r="BH15" s="664"/>
      <c r="BI15" s="664"/>
      <c r="BJ15" s="664"/>
      <c r="BK15" s="664"/>
      <c r="BL15" s="664"/>
      <c r="BM15" s="664"/>
      <c r="BN15" s="665"/>
      <c r="BO15" s="723">
        <v>4.5</v>
      </c>
      <c r="BP15" s="723"/>
      <c r="BQ15" s="723"/>
      <c r="BR15" s="723"/>
      <c r="BS15" s="669" t="s">
        <v>228</v>
      </c>
      <c r="BT15" s="664"/>
      <c r="BU15" s="664"/>
      <c r="BV15" s="664"/>
      <c r="BW15" s="664"/>
      <c r="BX15" s="664"/>
      <c r="BY15" s="664"/>
      <c r="BZ15" s="664"/>
      <c r="CA15" s="664"/>
      <c r="CB15" s="704"/>
      <c r="CD15" s="705" t="s">
        <v>261</v>
      </c>
      <c r="CE15" s="702"/>
      <c r="CF15" s="702"/>
      <c r="CG15" s="702"/>
      <c r="CH15" s="702"/>
      <c r="CI15" s="702"/>
      <c r="CJ15" s="702"/>
      <c r="CK15" s="702"/>
      <c r="CL15" s="702"/>
      <c r="CM15" s="702"/>
      <c r="CN15" s="702"/>
      <c r="CO15" s="702"/>
      <c r="CP15" s="702"/>
      <c r="CQ15" s="703"/>
      <c r="CR15" s="661">
        <v>2225169</v>
      </c>
      <c r="CS15" s="664"/>
      <c r="CT15" s="664"/>
      <c r="CU15" s="664"/>
      <c r="CV15" s="664"/>
      <c r="CW15" s="664"/>
      <c r="CX15" s="664"/>
      <c r="CY15" s="665"/>
      <c r="CZ15" s="723">
        <v>9.8000000000000007</v>
      </c>
      <c r="DA15" s="723"/>
      <c r="DB15" s="723"/>
      <c r="DC15" s="723"/>
      <c r="DD15" s="669">
        <v>655737</v>
      </c>
      <c r="DE15" s="664"/>
      <c r="DF15" s="664"/>
      <c r="DG15" s="664"/>
      <c r="DH15" s="664"/>
      <c r="DI15" s="664"/>
      <c r="DJ15" s="664"/>
      <c r="DK15" s="664"/>
      <c r="DL15" s="664"/>
      <c r="DM15" s="664"/>
      <c r="DN15" s="664"/>
      <c r="DO15" s="664"/>
      <c r="DP15" s="665"/>
      <c r="DQ15" s="669">
        <v>1526298</v>
      </c>
      <c r="DR15" s="664"/>
      <c r="DS15" s="664"/>
      <c r="DT15" s="664"/>
      <c r="DU15" s="664"/>
      <c r="DV15" s="664"/>
      <c r="DW15" s="664"/>
      <c r="DX15" s="664"/>
      <c r="DY15" s="664"/>
      <c r="DZ15" s="664"/>
      <c r="EA15" s="664"/>
      <c r="EB15" s="664"/>
      <c r="EC15" s="704"/>
    </row>
    <row r="16" spans="2:143" ht="11.25" customHeight="1" x14ac:dyDescent="0.15">
      <c r="B16" s="658" t="s">
        <v>262</v>
      </c>
      <c r="C16" s="659"/>
      <c r="D16" s="659"/>
      <c r="E16" s="659"/>
      <c r="F16" s="659"/>
      <c r="G16" s="659"/>
      <c r="H16" s="659"/>
      <c r="I16" s="659"/>
      <c r="J16" s="659"/>
      <c r="K16" s="659"/>
      <c r="L16" s="659"/>
      <c r="M16" s="659"/>
      <c r="N16" s="659"/>
      <c r="O16" s="659"/>
      <c r="P16" s="659"/>
      <c r="Q16" s="660"/>
      <c r="R16" s="661" t="s">
        <v>228</v>
      </c>
      <c r="S16" s="664"/>
      <c r="T16" s="664"/>
      <c r="U16" s="664"/>
      <c r="V16" s="664"/>
      <c r="W16" s="664"/>
      <c r="X16" s="664"/>
      <c r="Y16" s="665"/>
      <c r="Z16" s="723" t="s">
        <v>228</v>
      </c>
      <c r="AA16" s="723"/>
      <c r="AB16" s="723"/>
      <c r="AC16" s="723"/>
      <c r="AD16" s="724" t="s">
        <v>228</v>
      </c>
      <c r="AE16" s="724"/>
      <c r="AF16" s="724"/>
      <c r="AG16" s="724"/>
      <c r="AH16" s="724"/>
      <c r="AI16" s="724"/>
      <c r="AJ16" s="724"/>
      <c r="AK16" s="724"/>
      <c r="AL16" s="666" t="s">
        <v>228</v>
      </c>
      <c r="AM16" s="667"/>
      <c r="AN16" s="667"/>
      <c r="AO16" s="725"/>
      <c r="AP16" s="658" t="s">
        <v>263</v>
      </c>
      <c r="AQ16" s="659"/>
      <c r="AR16" s="659"/>
      <c r="AS16" s="659"/>
      <c r="AT16" s="659"/>
      <c r="AU16" s="659"/>
      <c r="AV16" s="659"/>
      <c r="AW16" s="659"/>
      <c r="AX16" s="659"/>
      <c r="AY16" s="659"/>
      <c r="AZ16" s="659"/>
      <c r="BA16" s="659"/>
      <c r="BB16" s="659"/>
      <c r="BC16" s="659"/>
      <c r="BD16" s="659"/>
      <c r="BE16" s="659"/>
      <c r="BF16" s="660"/>
      <c r="BG16" s="661" t="s">
        <v>130</v>
      </c>
      <c r="BH16" s="664"/>
      <c r="BI16" s="664"/>
      <c r="BJ16" s="664"/>
      <c r="BK16" s="664"/>
      <c r="BL16" s="664"/>
      <c r="BM16" s="664"/>
      <c r="BN16" s="665"/>
      <c r="BO16" s="723" t="s">
        <v>228</v>
      </c>
      <c r="BP16" s="723"/>
      <c r="BQ16" s="723"/>
      <c r="BR16" s="723"/>
      <c r="BS16" s="669" t="s">
        <v>228</v>
      </c>
      <c r="BT16" s="664"/>
      <c r="BU16" s="664"/>
      <c r="BV16" s="664"/>
      <c r="BW16" s="664"/>
      <c r="BX16" s="664"/>
      <c r="BY16" s="664"/>
      <c r="BZ16" s="664"/>
      <c r="CA16" s="664"/>
      <c r="CB16" s="704"/>
      <c r="CD16" s="705" t="s">
        <v>264</v>
      </c>
      <c r="CE16" s="702"/>
      <c r="CF16" s="702"/>
      <c r="CG16" s="702"/>
      <c r="CH16" s="702"/>
      <c r="CI16" s="702"/>
      <c r="CJ16" s="702"/>
      <c r="CK16" s="702"/>
      <c r="CL16" s="702"/>
      <c r="CM16" s="702"/>
      <c r="CN16" s="702"/>
      <c r="CO16" s="702"/>
      <c r="CP16" s="702"/>
      <c r="CQ16" s="703"/>
      <c r="CR16" s="661">
        <v>34130</v>
      </c>
      <c r="CS16" s="664"/>
      <c r="CT16" s="664"/>
      <c r="CU16" s="664"/>
      <c r="CV16" s="664"/>
      <c r="CW16" s="664"/>
      <c r="CX16" s="664"/>
      <c r="CY16" s="665"/>
      <c r="CZ16" s="723">
        <v>0.2</v>
      </c>
      <c r="DA16" s="723"/>
      <c r="DB16" s="723"/>
      <c r="DC16" s="723"/>
      <c r="DD16" s="669" t="s">
        <v>228</v>
      </c>
      <c r="DE16" s="664"/>
      <c r="DF16" s="664"/>
      <c r="DG16" s="664"/>
      <c r="DH16" s="664"/>
      <c r="DI16" s="664"/>
      <c r="DJ16" s="664"/>
      <c r="DK16" s="664"/>
      <c r="DL16" s="664"/>
      <c r="DM16" s="664"/>
      <c r="DN16" s="664"/>
      <c r="DO16" s="664"/>
      <c r="DP16" s="665"/>
      <c r="DQ16" s="669">
        <v>4721</v>
      </c>
      <c r="DR16" s="664"/>
      <c r="DS16" s="664"/>
      <c r="DT16" s="664"/>
      <c r="DU16" s="664"/>
      <c r="DV16" s="664"/>
      <c r="DW16" s="664"/>
      <c r="DX16" s="664"/>
      <c r="DY16" s="664"/>
      <c r="DZ16" s="664"/>
      <c r="EA16" s="664"/>
      <c r="EB16" s="664"/>
      <c r="EC16" s="704"/>
    </row>
    <row r="17" spans="2:133" ht="11.25" customHeight="1" x14ac:dyDescent="0.15">
      <c r="B17" s="658" t="s">
        <v>265</v>
      </c>
      <c r="C17" s="659"/>
      <c r="D17" s="659"/>
      <c r="E17" s="659"/>
      <c r="F17" s="659"/>
      <c r="G17" s="659"/>
      <c r="H17" s="659"/>
      <c r="I17" s="659"/>
      <c r="J17" s="659"/>
      <c r="K17" s="659"/>
      <c r="L17" s="659"/>
      <c r="M17" s="659"/>
      <c r="N17" s="659"/>
      <c r="O17" s="659"/>
      <c r="P17" s="659"/>
      <c r="Q17" s="660"/>
      <c r="R17" s="661">
        <v>84592</v>
      </c>
      <c r="S17" s="664"/>
      <c r="T17" s="664"/>
      <c r="U17" s="664"/>
      <c r="V17" s="664"/>
      <c r="W17" s="664"/>
      <c r="X17" s="664"/>
      <c r="Y17" s="665"/>
      <c r="Z17" s="723">
        <v>0.4</v>
      </c>
      <c r="AA17" s="723"/>
      <c r="AB17" s="723"/>
      <c r="AC17" s="723"/>
      <c r="AD17" s="724">
        <v>84592</v>
      </c>
      <c r="AE17" s="724"/>
      <c r="AF17" s="724"/>
      <c r="AG17" s="724"/>
      <c r="AH17" s="724"/>
      <c r="AI17" s="724"/>
      <c r="AJ17" s="724"/>
      <c r="AK17" s="724"/>
      <c r="AL17" s="666">
        <v>0.7</v>
      </c>
      <c r="AM17" s="667"/>
      <c r="AN17" s="667"/>
      <c r="AO17" s="725"/>
      <c r="AP17" s="658" t="s">
        <v>266</v>
      </c>
      <c r="AQ17" s="659"/>
      <c r="AR17" s="659"/>
      <c r="AS17" s="659"/>
      <c r="AT17" s="659"/>
      <c r="AU17" s="659"/>
      <c r="AV17" s="659"/>
      <c r="AW17" s="659"/>
      <c r="AX17" s="659"/>
      <c r="AY17" s="659"/>
      <c r="AZ17" s="659"/>
      <c r="BA17" s="659"/>
      <c r="BB17" s="659"/>
      <c r="BC17" s="659"/>
      <c r="BD17" s="659"/>
      <c r="BE17" s="659"/>
      <c r="BF17" s="660"/>
      <c r="BG17" s="661" t="s">
        <v>228</v>
      </c>
      <c r="BH17" s="664"/>
      <c r="BI17" s="664"/>
      <c r="BJ17" s="664"/>
      <c r="BK17" s="664"/>
      <c r="BL17" s="664"/>
      <c r="BM17" s="664"/>
      <c r="BN17" s="665"/>
      <c r="BO17" s="723" t="s">
        <v>228</v>
      </c>
      <c r="BP17" s="723"/>
      <c r="BQ17" s="723"/>
      <c r="BR17" s="723"/>
      <c r="BS17" s="669" t="s">
        <v>228</v>
      </c>
      <c r="BT17" s="664"/>
      <c r="BU17" s="664"/>
      <c r="BV17" s="664"/>
      <c r="BW17" s="664"/>
      <c r="BX17" s="664"/>
      <c r="BY17" s="664"/>
      <c r="BZ17" s="664"/>
      <c r="CA17" s="664"/>
      <c r="CB17" s="704"/>
      <c r="CD17" s="705" t="s">
        <v>267</v>
      </c>
      <c r="CE17" s="702"/>
      <c r="CF17" s="702"/>
      <c r="CG17" s="702"/>
      <c r="CH17" s="702"/>
      <c r="CI17" s="702"/>
      <c r="CJ17" s="702"/>
      <c r="CK17" s="702"/>
      <c r="CL17" s="702"/>
      <c r="CM17" s="702"/>
      <c r="CN17" s="702"/>
      <c r="CO17" s="702"/>
      <c r="CP17" s="702"/>
      <c r="CQ17" s="703"/>
      <c r="CR17" s="661">
        <v>1705786</v>
      </c>
      <c r="CS17" s="664"/>
      <c r="CT17" s="664"/>
      <c r="CU17" s="664"/>
      <c r="CV17" s="664"/>
      <c r="CW17" s="664"/>
      <c r="CX17" s="664"/>
      <c r="CY17" s="665"/>
      <c r="CZ17" s="723">
        <v>7.5</v>
      </c>
      <c r="DA17" s="723"/>
      <c r="DB17" s="723"/>
      <c r="DC17" s="723"/>
      <c r="DD17" s="669" t="s">
        <v>228</v>
      </c>
      <c r="DE17" s="664"/>
      <c r="DF17" s="664"/>
      <c r="DG17" s="664"/>
      <c r="DH17" s="664"/>
      <c r="DI17" s="664"/>
      <c r="DJ17" s="664"/>
      <c r="DK17" s="664"/>
      <c r="DL17" s="664"/>
      <c r="DM17" s="664"/>
      <c r="DN17" s="664"/>
      <c r="DO17" s="664"/>
      <c r="DP17" s="665"/>
      <c r="DQ17" s="669">
        <v>1638284</v>
      </c>
      <c r="DR17" s="664"/>
      <c r="DS17" s="664"/>
      <c r="DT17" s="664"/>
      <c r="DU17" s="664"/>
      <c r="DV17" s="664"/>
      <c r="DW17" s="664"/>
      <c r="DX17" s="664"/>
      <c r="DY17" s="664"/>
      <c r="DZ17" s="664"/>
      <c r="EA17" s="664"/>
      <c r="EB17" s="664"/>
      <c r="EC17" s="704"/>
    </row>
    <row r="18" spans="2:133" ht="11.25" customHeight="1" x14ac:dyDescent="0.15">
      <c r="B18" s="658" t="s">
        <v>268</v>
      </c>
      <c r="C18" s="659"/>
      <c r="D18" s="659"/>
      <c r="E18" s="659"/>
      <c r="F18" s="659"/>
      <c r="G18" s="659"/>
      <c r="H18" s="659"/>
      <c r="I18" s="659"/>
      <c r="J18" s="659"/>
      <c r="K18" s="659"/>
      <c r="L18" s="659"/>
      <c r="M18" s="659"/>
      <c r="N18" s="659"/>
      <c r="O18" s="659"/>
      <c r="P18" s="659"/>
      <c r="Q18" s="660"/>
      <c r="R18" s="661">
        <v>3861366</v>
      </c>
      <c r="S18" s="664"/>
      <c r="T18" s="664"/>
      <c r="U18" s="664"/>
      <c r="V18" s="664"/>
      <c r="W18" s="664"/>
      <c r="X18" s="664"/>
      <c r="Y18" s="665"/>
      <c r="Z18" s="723">
        <v>16.100000000000001</v>
      </c>
      <c r="AA18" s="723"/>
      <c r="AB18" s="723"/>
      <c r="AC18" s="723"/>
      <c r="AD18" s="724">
        <v>3346461</v>
      </c>
      <c r="AE18" s="724"/>
      <c r="AF18" s="724"/>
      <c r="AG18" s="724"/>
      <c r="AH18" s="724"/>
      <c r="AI18" s="724"/>
      <c r="AJ18" s="724"/>
      <c r="AK18" s="724"/>
      <c r="AL18" s="666">
        <v>27.7</v>
      </c>
      <c r="AM18" s="667"/>
      <c r="AN18" s="667"/>
      <c r="AO18" s="725"/>
      <c r="AP18" s="658" t="s">
        <v>269</v>
      </c>
      <c r="AQ18" s="659"/>
      <c r="AR18" s="659"/>
      <c r="AS18" s="659"/>
      <c r="AT18" s="659"/>
      <c r="AU18" s="659"/>
      <c r="AV18" s="659"/>
      <c r="AW18" s="659"/>
      <c r="AX18" s="659"/>
      <c r="AY18" s="659"/>
      <c r="AZ18" s="659"/>
      <c r="BA18" s="659"/>
      <c r="BB18" s="659"/>
      <c r="BC18" s="659"/>
      <c r="BD18" s="659"/>
      <c r="BE18" s="659"/>
      <c r="BF18" s="660"/>
      <c r="BG18" s="661" t="s">
        <v>228</v>
      </c>
      <c r="BH18" s="664"/>
      <c r="BI18" s="664"/>
      <c r="BJ18" s="664"/>
      <c r="BK18" s="664"/>
      <c r="BL18" s="664"/>
      <c r="BM18" s="664"/>
      <c r="BN18" s="665"/>
      <c r="BO18" s="723" t="s">
        <v>228</v>
      </c>
      <c r="BP18" s="723"/>
      <c r="BQ18" s="723"/>
      <c r="BR18" s="723"/>
      <c r="BS18" s="669" t="s">
        <v>228</v>
      </c>
      <c r="BT18" s="664"/>
      <c r="BU18" s="664"/>
      <c r="BV18" s="664"/>
      <c r="BW18" s="664"/>
      <c r="BX18" s="664"/>
      <c r="BY18" s="664"/>
      <c r="BZ18" s="664"/>
      <c r="CA18" s="664"/>
      <c r="CB18" s="704"/>
      <c r="CD18" s="705" t="s">
        <v>270</v>
      </c>
      <c r="CE18" s="702"/>
      <c r="CF18" s="702"/>
      <c r="CG18" s="702"/>
      <c r="CH18" s="702"/>
      <c r="CI18" s="702"/>
      <c r="CJ18" s="702"/>
      <c r="CK18" s="702"/>
      <c r="CL18" s="702"/>
      <c r="CM18" s="702"/>
      <c r="CN18" s="702"/>
      <c r="CO18" s="702"/>
      <c r="CP18" s="702"/>
      <c r="CQ18" s="703"/>
      <c r="CR18" s="661" t="s">
        <v>228</v>
      </c>
      <c r="CS18" s="664"/>
      <c r="CT18" s="664"/>
      <c r="CU18" s="664"/>
      <c r="CV18" s="664"/>
      <c r="CW18" s="664"/>
      <c r="CX18" s="664"/>
      <c r="CY18" s="665"/>
      <c r="CZ18" s="723" t="s">
        <v>228</v>
      </c>
      <c r="DA18" s="723"/>
      <c r="DB18" s="723"/>
      <c r="DC18" s="723"/>
      <c r="DD18" s="669" t="s">
        <v>228</v>
      </c>
      <c r="DE18" s="664"/>
      <c r="DF18" s="664"/>
      <c r="DG18" s="664"/>
      <c r="DH18" s="664"/>
      <c r="DI18" s="664"/>
      <c r="DJ18" s="664"/>
      <c r="DK18" s="664"/>
      <c r="DL18" s="664"/>
      <c r="DM18" s="664"/>
      <c r="DN18" s="664"/>
      <c r="DO18" s="664"/>
      <c r="DP18" s="665"/>
      <c r="DQ18" s="669" t="s">
        <v>228</v>
      </c>
      <c r="DR18" s="664"/>
      <c r="DS18" s="664"/>
      <c r="DT18" s="664"/>
      <c r="DU18" s="664"/>
      <c r="DV18" s="664"/>
      <c r="DW18" s="664"/>
      <c r="DX18" s="664"/>
      <c r="DY18" s="664"/>
      <c r="DZ18" s="664"/>
      <c r="EA18" s="664"/>
      <c r="EB18" s="664"/>
      <c r="EC18" s="704"/>
    </row>
    <row r="19" spans="2:133" ht="11.25" customHeight="1" x14ac:dyDescent="0.15">
      <c r="B19" s="658" t="s">
        <v>271</v>
      </c>
      <c r="C19" s="659"/>
      <c r="D19" s="659"/>
      <c r="E19" s="659"/>
      <c r="F19" s="659"/>
      <c r="G19" s="659"/>
      <c r="H19" s="659"/>
      <c r="I19" s="659"/>
      <c r="J19" s="659"/>
      <c r="K19" s="659"/>
      <c r="L19" s="659"/>
      <c r="M19" s="659"/>
      <c r="N19" s="659"/>
      <c r="O19" s="659"/>
      <c r="P19" s="659"/>
      <c r="Q19" s="660"/>
      <c r="R19" s="661">
        <v>3346461</v>
      </c>
      <c r="S19" s="664"/>
      <c r="T19" s="664"/>
      <c r="U19" s="664"/>
      <c r="V19" s="664"/>
      <c r="W19" s="664"/>
      <c r="X19" s="664"/>
      <c r="Y19" s="665"/>
      <c r="Z19" s="723">
        <v>13.9</v>
      </c>
      <c r="AA19" s="723"/>
      <c r="AB19" s="723"/>
      <c r="AC19" s="723"/>
      <c r="AD19" s="724">
        <v>3346461</v>
      </c>
      <c r="AE19" s="724"/>
      <c r="AF19" s="724"/>
      <c r="AG19" s="724"/>
      <c r="AH19" s="724"/>
      <c r="AI19" s="724"/>
      <c r="AJ19" s="724"/>
      <c r="AK19" s="724"/>
      <c r="AL19" s="666">
        <v>27.7</v>
      </c>
      <c r="AM19" s="667"/>
      <c r="AN19" s="667"/>
      <c r="AO19" s="725"/>
      <c r="AP19" s="658" t="s">
        <v>272</v>
      </c>
      <c r="AQ19" s="659"/>
      <c r="AR19" s="659"/>
      <c r="AS19" s="659"/>
      <c r="AT19" s="659"/>
      <c r="AU19" s="659"/>
      <c r="AV19" s="659"/>
      <c r="AW19" s="659"/>
      <c r="AX19" s="659"/>
      <c r="AY19" s="659"/>
      <c r="AZ19" s="659"/>
      <c r="BA19" s="659"/>
      <c r="BB19" s="659"/>
      <c r="BC19" s="659"/>
      <c r="BD19" s="659"/>
      <c r="BE19" s="659"/>
      <c r="BF19" s="660"/>
      <c r="BG19" s="661" t="s">
        <v>130</v>
      </c>
      <c r="BH19" s="664"/>
      <c r="BI19" s="664"/>
      <c r="BJ19" s="664"/>
      <c r="BK19" s="664"/>
      <c r="BL19" s="664"/>
      <c r="BM19" s="664"/>
      <c r="BN19" s="665"/>
      <c r="BO19" s="723" t="s">
        <v>228</v>
      </c>
      <c r="BP19" s="723"/>
      <c r="BQ19" s="723"/>
      <c r="BR19" s="723"/>
      <c r="BS19" s="669" t="s">
        <v>228</v>
      </c>
      <c r="BT19" s="664"/>
      <c r="BU19" s="664"/>
      <c r="BV19" s="664"/>
      <c r="BW19" s="664"/>
      <c r="BX19" s="664"/>
      <c r="BY19" s="664"/>
      <c r="BZ19" s="664"/>
      <c r="CA19" s="664"/>
      <c r="CB19" s="704"/>
      <c r="CD19" s="705" t="s">
        <v>273</v>
      </c>
      <c r="CE19" s="702"/>
      <c r="CF19" s="702"/>
      <c r="CG19" s="702"/>
      <c r="CH19" s="702"/>
      <c r="CI19" s="702"/>
      <c r="CJ19" s="702"/>
      <c r="CK19" s="702"/>
      <c r="CL19" s="702"/>
      <c r="CM19" s="702"/>
      <c r="CN19" s="702"/>
      <c r="CO19" s="702"/>
      <c r="CP19" s="702"/>
      <c r="CQ19" s="703"/>
      <c r="CR19" s="661" t="s">
        <v>228</v>
      </c>
      <c r="CS19" s="664"/>
      <c r="CT19" s="664"/>
      <c r="CU19" s="664"/>
      <c r="CV19" s="664"/>
      <c r="CW19" s="664"/>
      <c r="CX19" s="664"/>
      <c r="CY19" s="665"/>
      <c r="CZ19" s="723" t="s">
        <v>228</v>
      </c>
      <c r="DA19" s="723"/>
      <c r="DB19" s="723"/>
      <c r="DC19" s="723"/>
      <c r="DD19" s="669" t="s">
        <v>228</v>
      </c>
      <c r="DE19" s="664"/>
      <c r="DF19" s="664"/>
      <c r="DG19" s="664"/>
      <c r="DH19" s="664"/>
      <c r="DI19" s="664"/>
      <c r="DJ19" s="664"/>
      <c r="DK19" s="664"/>
      <c r="DL19" s="664"/>
      <c r="DM19" s="664"/>
      <c r="DN19" s="664"/>
      <c r="DO19" s="664"/>
      <c r="DP19" s="665"/>
      <c r="DQ19" s="669" t="s">
        <v>228</v>
      </c>
      <c r="DR19" s="664"/>
      <c r="DS19" s="664"/>
      <c r="DT19" s="664"/>
      <c r="DU19" s="664"/>
      <c r="DV19" s="664"/>
      <c r="DW19" s="664"/>
      <c r="DX19" s="664"/>
      <c r="DY19" s="664"/>
      <c r="DZ19" s="664"/>
      <c r="EA19" s="664"/>
      <c r="EB19" s="664"/>
      <c r="EC19" s="704"/>
    </row>
    <row r="20" spans="2:133" ht="11.25" customHeight="1" x14ac:dyDescent="0.15">
      <c r="B20" s="658" t="s">
        <v>274</v>
      </c>
      <c r="C20" s="659"/>
      <c r="D20" s="659"/>
      <c r="E20" s="659"/>
      <c r="F20" s="659"/>
      <c r="G20" s="659"/>
      <c r="H20" s="659"/>
      <c r="I20" s="659"/>
      <c r="J20" s="659"/>
      <c r="K20" s="659"/>
      <c r="L20" s="659"/>
      <c r="M20" s="659"/>
      <c r="N20" s="659"/>
      <c r="O20" s="659"/>
      <c r="P20" s="659"/>
      <c r="Q20" s="660"/>
      <c r="R20" s="661">
        <v>514905</v>
      </c>
      <c r="S20" s="664"/>
      <c r="T20" s="664"/>
      <c r="U20" s="664"/>
      <c r="V20" s="664"/>
      <c r="W20" s="664"/>
      <c r="X20" s="664"/>
      <c r="Y20" s="665"/>
      <c r="Z20" s="723">
        <v>2.1</v>
      </c>
      <c r="AA20" s="723"/>
      <c r="AB20" s="723"/>
      <c r="AC20" s="723"/>
      <c r="AD20" s="724" t="s">
        <v>228</v>
      </c>
      <c r="AE20" s="724"/>
      <c r="AF20" s="724"/>
      <c r="AG20" s="724"/>
      <c r="AH20" s="724"/>
      <c r="AI20" s="724"/>
      <c r="AJ20" s="724"/>
      <c r="AK20" s="724"/>
      <c r="AL20" s="666" t="s">
        <v>130</v>
      </c>
      <c r="AM20" s="667"/>
      <c r="AN20" s="667"/>
      <c r="AO20" s="725"/>
      <c r="AP20" s="658" t="s">
        <v>275</v>
      </c>
      <c r="AQ20" s="659"/>
      <c r="AR20" s="659"/>
      <c r="AS20" s="659"/>
      <c r="AT20" s="659"/>
      <c r="AU20" s="659"/>
      <c r="AV20" s="659"/>
      <c r="AW20" s="659"/>
      <c r="AX20" s="659"/>
      <c r="AY20" s="659"/>
      <c r="AZ20" s="659"/>
      <c r="BA20" s="659"/>
      <c r="BB20" s="659"/>
      <c r="BC20" s="659"/>
      <c r="BD20" s="659"/>
      <c r="BE20" s="659"/>
      <c r="BF20" s="660"/>
      <c r="BG20" s="661" t="s">
        <v>228</v>
      </c>
      <c r="BH20" s="664"/>
      <c r="BI20" s="664"/>
      <c r="BJ20" s="664"/>
      <c r="BK20" s="664"/>
      <c r="BL20" s="664"/>
      <c r="BM20" s="664"/>
      <c r="BN20" s="665"/>
      <c r="BO20" s="723" t="s">
        <v>228</v>
      </c>
      <c r="BP20" s="723"/>
      <c r="BQ20" s="723"/>
      <c r="BR20" s="723"/>
      <c r="BS20" s="669" t="s">
        <v>228</v>
      </c>
      <c r="BT20" s="664"/>
      <c r="BU20" s="664"/>
      <c r="BV20" s="664"/>
      <c r="BW20" s="664"/>
      <c r="BX20" s="664"/>
      <c r="BY20" s="664"/>
      <c r="BZ20" s="664"/>
      <c r="CA20" s="664"/>
      <c r="CB20" s="704"/>
      <c r="CD20" s="705" t="s">
        <v>276</v>
      </c>
      <c r="CE20" s="702"/>
      <c r="CF20" s="702"/>
      <c r="CG20" s="702"/>
      <c r="CH20" s="702"/>
      <c r="CI20" s="702"/>
      <c r="CJ20" s="702"/>
      <c r="CK20" s="702"/>
      <c r="CL20" s="702"/>
      <c r="CM20" s="702"/>
      <c r="CN20" s="702"/>
      <c r="CO20" s="702"/>
      <c r="CP20" s="702"/>
      <c r="CQ20" s="703"/>
      <c r="CR20" s="661">
        <v>22703595</v>
      </c>
      <c r="CS20" s="664"/>
      <c r="CT20" s="664"/>
      <c r="CU20" s="664"/>
      <c r="CV20" s="664"/>
      <c r="CW20" s="664"/>
      <c r="CX20" s="664"/>
      <c r="CY20" s="665"/>
      <c r="CZ20" s="723">
        <v>100</v>
      </c>
      <c r="DA20" s="723"/>
      <c r="DB20" s="723"/>
      <c r="DC20" s="723"/>
      <c r="DD20" s="669">
        <v>2116295</v>
      </c>
      <c r="DE20" s="664"/>
      <c r="DF20" s="664"/>
      <c r="DG20" s="664"/>
      <c r="DH20" s="664"/>
      <c r="DI20" s="664"/>
      <c r="DJ20" s="664"/>
      <c r="DK20" s="664"/>
      <c r="DL20" s="664"/>
      <c r="DM20" s="664"/>
      <c r="DN20" s="664"/>
      <c r="DO20" s="664"/>
      <c r="DP20" s="665"/>
      <c r="DQ20" s="669">
        <v>13797510</v>
      </c>
      <c r="DR20" s="664"/>
      <c r="DS20" s="664"/>
      <c r="DT20" s="664"/>
      <c r="DU20" s="664"/>
      <c r="DV20" s="664"/>
      <c r="DW20" s="664"/>
      <c r="DX20" s="664"/>
      <c r="DY20" s="664"/>
      <c r="DZ20" s="664"/>
      <c r="EA20" s="664"/>
      <c r="EB20" s="664"/>
      <c r="EC20" s="704"/>
    </row>
    <row r="21" spans="2:133" ht="11.25" customHeight="1" x14ac:dyDescent="0.15">
      <c r="B21" s="658" t="s">
        <v>277</v>
      </c>
      <c r="C21" s="659"/>
      <c r="D21" s="659"/>
      <c r="E21" s="659"/>
      <c r="F21" s="659"/>
      <c r="G21" s="659"/>
      <c r="H21" s="659"/>
      <c r="I21" s="659"/>
      <c r="J21" s="659"/>
      <c r="K21" s="659"/>
      <c r="L21" s="659"/>
      <c r="M21" s="659"/>
      <c r="N21" s="659"/>
      <c r="O21" s="659"/>
      <c r="P21" s="659"/>
      <c r="Q21" s="660"/>
      <c r="R21" s="661" t="s">
        <v>228</v>
      </c>
      <c r="S21" s="664"/>
      <c r="T21" s="664"/>
      <c r="U21" s="664"/>
      <c r="V21" s="664"/>
      <c r="W21" s="664"/>
      <c r="X21" s="664"/>
      <c r="Y21" s="665"/>
      <c r="Z21" s="723" t="s">
        <v>228</v>
      </c>
      <c r="AA21" s="723"/>
      <c r="AB21" s="723"/>
      <c r="AC21" s="723"/>
      <c r="AD21" s="724" t="s">
        <v>228</v>
      </c>
      <c r="AE21" s="724"/>
      <c r="AF21" s="724"/>
      <c r="AG21" s="724"/>
      <c r="AH21" s="724"/>
      <c r="AI21" s="724"/>
      <c r="AJ21" s="724"/>
      <c r="AK21" s="724"/>
      <c r="AL21" s="666" t="s">
        <v>228</v>
      </c>
      <c r="AM21" s="667"/>
      <c r="AN21" s="667"/>
      <c r="AO21" s="725"/>
      <c r="AP21" s="769" t="s">
        <v>278</v>
      </c>
      <c r="AQ21" s="776"/>
      <c r="AR21" s="776"/>
      <c r="AS21" s="776"/>
      <c r="AT21" s="776"/>
      <c r="AU21" s="776"/>
      <c r="AV21" s="776"/>
      <c r="AW21" s="776"/>
      <c r="AX21" s="776"/>
      <c r="AY21" s="776"/>
      <c r="AZ21" s="776"/>
      <c r="BA21" s="776"/>
      <c r="BB21" s="776"/>
      <c r="BC21" s="776"/>
      <c r="BD21" s="776"/>
      <c r="BE21" s="776"/>
      <c r="BF21" s="771"/>
      <c r="BG21" s="661" t="s">
        <v>228</v>
      </c>
      <c r="BH21" s="664"/>
      <c r="BI21" s="664"/>
      <c r="BJ21" s="664"/>
      <c r="BK21" s="664"/>
      <c r="BL21" s="664"/>
      <c r="BM21" s="664"/>
      <c r="BN21" s="665"/>
      <c r="BO21" s="723" t="s">
        <v>228</v>
      </c>
      <c r="BP21" s="723"/>
      <c r="BQ21" s="723"/>
      <c r="BR21" s="723"/>
      <c r="BS21" s="669" t="s">
        <v>228</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279</v>
      </c>
      <c r="C22" s="659"/>
      <c r="D22" s="659"/>
      <c r="E22" s="659"/>
      <c r="F22" s="659"/>
      <c r="G22" s="659"/>
      <c r="H22" s="659"/>
      <c r="I22" s="659"/>
      <c r="J22" s="659"/>
      <c r="K22" s="659"/>
      <c r="L22" s="659"/>
      <c r="M22" s="659"/>
      <c r="N22" s="659"/>
      <c r="O22" s="659"/>
      <c r="P22" s="659"/>
      <c r="Q22" s="660"/>
      <c r="R22" s="661">
        <v>12571444</v>
      </c>
      <c r="S22" s="664"/>
      <c r="T22" s="664"/>
      <c r="U22" s="664"/>
      <c r="V22" s="664"/>
      <c r="W22" s="664"/>
      <c r="X22" s="664"/>
      <c r="Y22" s="665"/>
      <c r="Z22" s="723">
        <v>52.3</v>
      </c>
      <c r="AA22" s="723"/>
      <c r="AB22" s="723"/>
      <c r="AC22" s="723"/>
      <c r="AD22" s="724">
        <v>12056539</v>
      </c>
      <c r="AE22" s="724"/>
      <c r="AF22" s="724"/>
      <c r="AG22" s="724"/>
      <c r="AH22" s="724"/>
      <c r="AI22" s="724"/>
      <c r="AJ22" s="724"/>
      <c r="AK22" s="724"/>
      <c r="AL22" s="666">
        <v>99.7</v>
      </c>
      <c r="AM22" s="667"/>
      <c r="AN22" s="667"/>
      <c r="AO22" s="725"/>
      <c r="AP22" s="769" t="s">
        <v>280</v>
      </c>
      <c r="AQ22" s="776"/>
      <c r="AR22" s="776"/>
      <c r="AS22" s="776"/>
      <c r="AT22" s="776"/>
      <c r="AU22" s="776"/>
      <c r="AV22" s="776"/>
      <c r="AW22" s="776"/>
      <c r="AX22" s="776"/>
      <c r="AY22" s="776"/>
      <c r="AZ22" s="776"/>
      <c r="BA22" s="776"/>
      <c r="BB22" s="776"/>
      <c r="BC22" s="776"/>
      <c r="BD22" s="776"/>
      <c r="BE22" s="776"/>
      <c r="BF22" s="771"/>
      <c r="BG22" s="661" t="s">
        <v>228</v>
      </c>
      <c r="BH22" s="664"/>
      <c r="BI22" s="664"/>
      <c r="BJ22" s="664"/>
      <c r="BK22" s="664"/>
      <c r="BL22" s="664"/>
      <c r="BM22" s="664"/>
      <c r="BN22" s="665"/>
      <c r="BO22" s="723" t="s">
        <v>130</v>
      </c>
      <c r="BP22" s="723"/>
      <c r="BQ22" s="723"/>
      <c r="BR22" s="723"/>
      <c r="BS22" s="669" t="s">
        <v>228</v>
      </c>
      <c r="BT22" s="664"/>
      <c r="BU22" s="664"/>
      <c r="BV22" s="664"/>
      <c r="BW22" s="664"/>
      <c r="BX22" s="664"/>
      <c r="BY22" s="664"/>
      <c r="BZ22" s="664"/>
      <c r="CA22" s="664"/>
      <c r="CB22" s="704"/>
      <c r="CD22" s="778" t="s">
        <v>281</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282</v>
      </c>
      <c r="C23" s="659"/>
      <c r="D23" s="659"/>
      <c r="E23" s="659"/>
      <c r="F23" s="659"/>
      <c r="G23" s="659"/>
      <c r="H23" s="659"/>
      <c r="I23" s="659"/>
      <c r="J23" s="659"/>
      <c r="K23" s="659"/>
      <c r="L23" s="659"/>
      <c r="M23" s="659"/>
      <c r="N23" s="659"/>
      <c r="O23" s="659"/>
      <c r="P23" s="659"/>
      <c r="Q23" s="660"/>
      <c r="R23" s="661">
        <v>9192</v>
      </c>
      <c r="S23" s="664"/>
      <c r="T23" s="664"/>
      <c r="U23" s="664"/>
      <c r="V23" s="664"/>
      <c r="W23" s="664"/>
      <c r="X23" s="664"/>
      <c r="Y23" s="665"/>
      <c r="Z23" s="723">
        <v>0</v>
      </c>
      <c r="AA23" s="723"/>
      <c r="AB23" s="723"/>
      <c r="AC23" s="723"/>
      <c r="AD23" s="724">
        <v>9192</v>
      </c>
      <c r="AE23" s="724"/>
      <c r="AF23" s="724"/>
      <c r="AG23" s="724"/>
      <c r="AH23" s="724"/>
      <c r="AI23" s="724"/>
      <c r="AJ23" s="724"/>
      <c r="AK23" s="724"/>
      <c r="AL23" s="666">
        <v>0.1</v>
      </c>
      <c r="AM23" s="667"/>
      <c r="AN23" s="667"/>
      <c r="AO23" s="725"/>
      <c r="AP23" s="769" t="s">
        <v>283</v>
      </c>
      <c r="AQ23" s="776"/>
      <c r="AR23" s="776"/>
      <c r="AS23" s="776"/>
      <c r="AT23" s="776"/>
      <c r="AU23" s="776"/>
      <c r="AV23" s="776"/>
      <c r="AW23" s="776"/>
      <c r="AX23" s="776"/>
      <c r="AY23" s="776"/>
      <c r="AZ23" s="776"/>
      <c r="BA23" s="776"/>
      <c r="BB23" s="776"/>
      <c r="BC23" s="776"/>
      <c r="BD23" s="776"/>
      <c r="BE23" s="776"/>
      <c r="BF23" s="771"/>
      <c r="BG23" s="661" t="s">
        <v>228</v>
      </c>
      <c r="BH23" s="664"/>
      <c r="BI23" s="664"/>
      <c r="BJ23" s="664"/>
      <c r="BK23" s="664"/>
      <c r="BL23" s="664"/>
      <c r="BM23" s="664"/>
      <c r="BN23" s="665"/>
      <c r="BO23" s="723" t="s">
        <v>228</v>
      </c>
      <c r="BP23" s="723"/>
      <c r="BQ23" s="723"/>
      <c r="BR23" s="723"/>
      <c r="BS23" s="669" t="s">
        <v>228</v>
      </c>
      <c r="BT23" s="664"/>
      <c r="BU23" s="664"/>
      <c r="BV23" s="664"/>
      <c r="BW23" s="664"/>
      <c r="BX23" s="664"/>
      <c r="BY23" s="664"/>
      <c r="BZ23" s="664"/>
      <c r="CA23" s="664"/>
      <c r="CB23" s="704"/>
      <c r="CD23" s="778" t="s">
        <v>222</v>
      </c>
      <c r="CE23" s="779"/>
      <c r="CF23" s="779"/>
      <c r="CG23" s="779"/>
      <c r="CH23" s="779"/>
      <c r="CI23" s="779"/>
      <c r="CJ23" s="779"/>
      <c r="CK23" s="779"/>
      <c r="CL23" s="779"/>
      <c r="CM23" s="779"/>
      <c r="CN23" s="779"/>
      <c r="CO23" s="779"/>
      <c r="CP23" s="779"/>
      <c r="CQ23" s="780"/>
      <c r="CR23" s="778" t="s">
        <v>284</v>
      </c>
      <c r="CS23" s="779"/>
      <c r="CT23" s="779"/>
      <c r="CU23" s="779"/>
      <c r="CV23" s="779"/>
      <c r="CW23" s="779"/>
      <c r="CX23" s="779"/>
      <c r="CY23" s="780"/>
      <c r="CZ23" s="778" t="s">
        <v>285</v>
      </c>
      <c r="DA23" s="779"/>
      <c r="DB23" s="779"/>
      <c r="DC23" s="780"/>
      <c r="DD23" s="778" t="s">
        <v>286</v>
      </c>
      <c r="DE23" s="779"/>
      <c r="DF23" s="779"/>
      <c r="DG23" s="779"/>
      <c r="DH23" s="779"/>
      <c r="DI23" s="779"/>
      <c r="DJ23" s="779"/>
      <c r="DK23" s="780"/>
      <c r="DL23" s="787" t="s">
        <v>287</v>
      </c>
      <c r="DM23" s="788"/>
      <c r="DN23" s="788"/>
      <c r="DO23" s="788"/>
      <c r="DP23" s="788"/>
      <c r="DQ23" s="788"/>
      <c r="DR23" s="788"/>
      <c r="DS23" s="788"/>
      <c r="DT23" s="788"/>
      <c r="DU23" s="788"/>
      <c r="DV23" s="789"/>
      <c r="DW23" s="778" t="s">
        <v>288</v>
      </c>
      <c r="DX23" s="779"/>
      <c r="DY23" s="779"/>
      <c r="DZ23" s="779"/>
      <c r="EA23" s="779"/>
      <c r="EB23" s="779"/>
      <c r="EC23" s="780"/>
    </row>
    <row r="24" spans="2:133" ht="11.25" customHeight="1" x14ac:dyDescent="0.15">
      <c r="B24" s="658" t="s">
        <v>289</v>
      </c>
      <c r="C24" s="659"/>
      <c r="D24" s="659"/>
      <c r="E24" s="659"/>
      <c r="F24" s="659"/>
      <c r="G24" s="659"/>
      <c r="H24" s="659"/>
      <c r="I24" s="659"/>
      <c r="J24" s="659"/>
      <c r="K24" s="659"/>
      <c r="L24" s="659"/>
      <c r="M24" s="659"/>
      <c r="N24" s="659"/>
      <c r="O24" s="659"/>
      <c r="P24" s="659"/>
      <c r="Q24" s="660"/>
      <c r="R24" s="661">
        <v>526995</v>
      </c>
      <c r="S24" s="664"/>
      <c r="T24" s="664"/>
      <c r="U24" s="664"/>
      <c r="V24" s="664"/>
      <c r="W24" s="664"/>
      <c r="X24" s="664"/>
      <c r="Y24" s="665"/>
      <c r="Z24" s="723">
        <v>2.2000000000000002</v>
      </c>
      <c r="AA24" s="723"/>
      <c r="AB24" s="723"/>
      <c r="AC24" s="723"/>
      <c r="AD24" s="724" t="s">
        <v>130</v>
      </c>
      <c r="AE24" s="724"/>
      <c r="AF24" s="724"/>
      <c r="AG24" s="724"/>
      <c r="AH24" s="724"/>
      <c r="AI24" s="724"/>
      <c r="AJ24" s="724"/>
      <c r="AK24" s="724"/>
      <c r="AL24" s="666" t="s">
        <v>228</v>
      </c>
      <c r="AM24" s="667"/>
      <c r="AN24" s="667"/>
      <c r="AO24" s="725"/>
      <c r="AP24" s="769" t="s">
        <v>290</v>
      </c>
      <c r="AQ24" s="776"/>
      <c r="AR24" s="776"/>
      <c r="AS24" s="776"/>
      <c r="AT24" s="776"/>
      <c r="AU24" s="776"/>
      <c r="AV24" s="776"/>
      <c r="AW24" s="776"/>
      <c r="AX24" s="776"/>
      <c r="AY24" s="776"/>
      <c r="AZ24" s="776"/>
      <c r="BA24" s="776"/>
      <c r="BB24" s="776"/>
      <c r="BC24" s="776"/>
      <c r="BD24" s="776"/>
      <c r="BE24" s="776"/>
      <c r="BF24" s="771"/>
      <c r="BG24" s="661" t="s">
        <v>228</v>
      </c>
      <c r="BH24" s="664"/>
      <c r="BI24" s="664"/>
      <c r="BJ24" s="664"/>
      <c r="BK24" s="664"/>
      <c r="BL24" s="664"/>
      <c r="BM24" s="664"/>
      <c r="BN24" s="665"/>
      <c r="BO24" s="723" t="s">
        <v>228</v>
      </c>
      <c r="BP24" s="723"/>
      <c r="BQ24" s="723"/>
      <c r="BR24" s="723"/>
      <c r="BS24" s="669" t="s">
        <v>228</v>
      </c>
      <c r="BT24" s="664"/>
      <c r="BU24" s="664"/>
      <c r="BV24" s="664"/>
      <c r="BW24" s="664"/>
      <c r="BX24" s="664"/>
      <c r="BY24" s="664"/>
      <c r="BZ24" s="664"/>
      <c r="CA24" s="664"/>
      <c r="CB24" s="704"/>
      <c r="CD24" s="732" t="s">
        <v>291</v>
      </c>
      <c r="CE24" s="733"/>
      <c r="CF24" s="733"/>
      <c r="CG24" s="733"/>
      <c r="CH24" s="733"/>
      <c r="CI24" s="733"/>
      <c r="CJ24" s="733"/>
      <c r="CK24" s="733"/>
      <c r="CL24" s="733"/>
      <c r="CM24" s="733"/>
      <c r="CN24" s="733"/>
      <c r="CO24" s="733"/>
      <c r="CP24" s="733"/>
      <c r="CQ24" s="734"/>
      <c r="CR24" s="726">
        <v>11935308</v>
      </c>
      <c r="CS24" s="727"/>
      <c r="CT24" s="727"/>
      <c r="CU24" s="727"/>
      <c r="CV24" s="727"/>
      <c r="CW24" s="727"/>
      <c r="CX24" s="727"/>
      <c r="CY24" s="773"/>
      <c r="CZ24" s="774">
        <v>52.6</v>
      </c>
      <c r="DA24" s="743"/>
      <c r="DB24" s="743"/>
      <c r="DC24" s="777"/>
      <c r="DD24" s="772">
        <v>6356712</v>
      </c>
      <c r="DE24" s="727"/>
      <c r="DF24" s="727"/>
      <c r="DG24" s="727"/>
      <c r="DH24" s="727"/>
      <c r="DI24" s="727"/>
      <c r="DJ24" s="727"/>
      <c r="DK24" s="773"/>
      <c r="DL24" s="772">
        <v>6353481</v>
      </c>
      <c r="DM24" s="727"/>
      <c r="DN24" s="727"/>
      <c r="DO24" s="727"/>
      <c r="DP24" s="727"/>
      <c r="DQ24" s="727"/>
      <c r="DR24" s="727"/>
      <c r="DS24" s="727"/>
      <c r="DT24" s="727"/>
      <c r="DU24" s="727"/>
      <c r="DV24" s="773"/>
      <c r="DW24" s="774">
        <v>49.5</v>
      </c>
      <c r="DX24" s="743"/>
      <c r="DY24" s="743"/>
      <c r="DZ24" s="743"/>
      <c r="EA24" s="743"/>
      <c r="EB24" s="743"/>
      <c r="EC24" s="775"/>
    </row>
    <row r="25" spans="2:133" ht="11.25" customHeight="1" x14ac:dyDescent="0.15">
      <c r="B25" s="658" t="s">
        <v>292</v>
      </c>
      <c r="C25" s="659"/>
      <c r="D25" s="659"/>
      <c r="E25" s="659"/>
      <c r="F25" s="659"/>
      <c r="G25" s="659"/>
      <c r="H25" s="659"/>
      <c r="I25" s="659"/>
      <c r="J25" s="659"/>
      <c r="K25" s="659"/>
      <c r="L25" s="659"/>
      <c r="M25" s="659"/>
      <c r="N25" s="659"/>
      <c r="O25" s="659"/>
      <c r="P25" s="659"/>
      <c r="Q25" s="660"/>
      <c r="R25" s="661">
        <v>120705</v>
      </c>
      <c r="S25" s="664"/>
      <c r="T25" s="664"/>
      <c r="U25" s="664"/>
      <c r="V25" s="664"/>
      <c r="W25" s="664"/>
      <c r="X25" s="664"/>
      <c r="Y25" s="665"/>
      <c r="Z25" s="723">
        <v>0.5</v>
      </c>
      <c r="AA25" s="723"/>
      <c r="AB25" s="723"/>
      <c r="AC25" s="723"/>
      <c r="AD25" s="724">
        <v>11588</v>
      </c>
      <c r="AE25" s="724"/>
      <c r="AF25" s="724"/>
      <c r="AG25" s="724"/>
      <c r="AH25" s="724"/>
      <c r="AI25" s="724"/>
      <c r="AJ25" s="724"/>
      <c r="AK25" s="724"/>
      <c r="AL25" s="666">
        <v>0.1</v>
      </c>
      <c r="AM25" s="667"/>
      <c r="AN25" s="667"/>
      <c r="AO25" s="725"/>
      <c r="AP25" s="769" t="s">
        <v>293</v>
      </c>
      <c r="AQ25" s="776"/>
      <c r="AR25" s="776"/>
      <c r="AS25" s="776"/>
      <c r="AT25" s="776"/>
      <c r="AU25" s="776"/>
      <c r="AV25" s="776"/>
      <c r="AW25" s="776"/>
      <c r="AX25" s="776"/>
      <c r="AY25" s="776"/>
      <c r="AZ25" s="776"/>
      <c r="BA25" s="776"/>
      <c r="BB25" s="776"/>
      <c r="BC25" s="776"/>
      <c r="BD25" s="776"/>
      <c r="BE25" s="776"/>
      <c r="BF25" s="771"/>
      <c r="BG25" s="661" t="s">
        <v>228</v>
      </c>
      <c r="BH25" s="664"/>
      <c r="BI25" s="664"/>
      <c r="BJ25" s="664"/>
      <c r="BK25" s="664"/>
      <c r="BL25" s="664"/>
      <c r="BM25" s="664"/>
      <c r="BN25" s="665"/>
      <c r="BO25" s="723" t="s">
        <v>228</v>
      </c>
      <c r="BP25" s="723"/>
      <c r="BQ25" s="723"/>
      <c r="BR25" s="723"/>
      <c r="BS25" s="669" t="s">
        <v>228</v>
      </c>
      <c r="BT25" s="664"/>
      <c r="BU25" s="664"/>
      <c r="BV25" s="664"/>
      <c r="BW25" s="664"/>
      <c r="BX25" s="664"/>
      <c r="BY25" s="664"/>
      <c r="BZ25" s="664"/>
      <c r="CA25" s="664"/>
      <c r="CB25" s="704"/>
      <c r="CD25" s="705" t="s">
        <v>294</v>
      </c>
      <c r="CE25" s="702"/>
      <c r="CF25" s="702"/>
      <c r="CG25" s="702"/>
      <c r="CH25" s="702"/>
      <c r="CI25" s="702"/>
      <c r="CJ25" s="702"/>
      <c r="CK25" s="702"/>
      <c r="CL25" s="702"/>
      <c r="CM25" s="702"/>
      <c r="CN25" s="702"/>
      <c r="CO25" s="702"/>
      <c r="CP25" s="702"/>
      <c r="CQ25" s="703"/>
      <c r="CR25" s="661">
        <v>2864174</v>
      </c>
      <c r="CS25" s="662"/>
      <c r="CT25" s="662"/>
      <c r="CU25" s="662"/>
      <c r="CV25" s="662"/>
      <c r="CW25" s="662"/>
      <c r="CX25" s="662"/>
      <c r="CY25" s="663"/>
      <c r="CZ25" s="666">
        <v>12.6</v>
      </c>
      <c r="DA25" s="695"/>
      <c r="DB25" s="695"/>
      <c r="DC25" s="696"/>
      <c r="DD25" s="669">
        <v>2633839</v>
      </c>
      <c r="DE25" s="662"/>
      <c r="DF25" s="662"/>
      <c r="DG25" s="662"/>
      <c r="DH25" s="662"/>
      <c r="DI25" s="662"/>
      <c r="DJ25" s="662"/>
      <c r="DK25" s="663"/>
      <c r="DL25" s="669">
        <v>2631553</v>
      </c>
      <c r="DM25" s="662"/>
      <c r="DN25" s="662"/>
      <c r="DO25" s="662"/>
      <c r="DP25" s="662"/>
      <c r="DQ25" s="662"/>
      <c r="DR25" s="662"/>
      <c r="DS25" s="662"/>
      <c r="DT25" s="662"/>
      <c r="DU25" s="662"/>
      <c r="DV25" s="663"/>
      <c r="DW25" s="666">
        <v>20.5</v>
      </c>
      <c r="DX25" s="695"/>
      <c r="DY25" s="695"/>
      <c r="DZ25" s="695"/>
      <c r="EA25" s="695"/>
      <c r="EB25" s="695"/>
      <c r="EC25" s="697"/>
    </row>
    <row r="26" spans="2:133" ht="11.25" customHeight="1" x14ac:dyDescent="0.15">
      <c r="B26" s="658" t="s">
        <v>295</v>
      </c>
      <c r="C26" s="659"/>
      <c r="D26" s="659"/>
      <c r="E26" s="659"/>
      <c r="F26" s="659"/>
      <c r="G26" s="659"/>
      <c r="H26" s="659"/>
      <c r="I26" s="659"/>
      <c r="J26" s="659"/>
      <c r="K26" s="659"/>
      <c r="L26" s="659"/>
      <c r="M26" s="659"/>
      <c r="N26" s="659"/>
      <c r="O26" s="659"/>
      <c r="P26" s="659"/>
      <c r="Q26" s="660"/>
      <c r="R26" s="661">
        <v>89497</v>
      </c>
      <c r="S26" s="664"/>
      <c r="T26" s="664"/>
      <c r="U26" s="664"/>
      <c r="V26" s="664"/>
      <c r="W26" s="664"/>
      <c r="X26" s="664"/>
      <c r="Y26" s="665"/>
      <c r="Z26" s="723">
        <v>0.4</v>
      </c>
      <c r="AA26" s="723"/>
      <c r="AB26" s="723"/>
      <c r="AC26" s="723"/>
      <c r="AD26" s="724" t="s">
        <v>130</v>
      </c>
      <c r="AE26" s="724"/>
      <c r="AF26" s="724"/>
      <c r="AG26" s="724"/>
      <c r="AH26" s="724"/>
      <c r="AI26" s="724"/>
      <c r="AJ26" s="724"/>
      <c r="AK26" s="724"/>
      <c r="AL26" s="666" t="s">
        <v>228</v>
      </c>
      <c r="AM26" s="667"/>
      <c r="AN26" s="667"/>
      <c r="AO26" s="725"/>
      <c r="AP26" s="769" t="s">
        <v>296</v>
      </c>
      <c r="AQ26" s="770"/>
      <c r="AR26" s="770"/>
      <c r="AS26" s="770"/>
      <c r="AT26" s="770"/>
      <c r="AU26" s="770"/>
      <c r="AV26" s="770"/>
      <c r="AW26" s="770"/>
      <c r="AX26" s="770"/>
      <c r="AY26" s="770"/>
      <c r="AZ26" s="770"/>
      <c r="BA26" s="770"/>
      <c r="BB26" s="770"/>
      <c r="BC26" s="770"/>
      <c r="BD26" s="770"/>
      <c r="BE26" s="770"/>
      <c r="BF26" s="771"/>
      <c r="BG26" s="661" t="s">
        <v>228</v>
      </c>
      <c r="BH26" s="664"/>
      <c r="BI26" s="664"/>
      <c r="BJ26" s="664"/>
      <c r="BK26" s="664"/>
      <c r="BL26" s="664"/>
      <c r="BM26" s="664"/>
      <c r="BN26" s="665"/>
      <c r="BO26" s="723" t="s">
        <v>130</v>
      </c>
      <c r="BP26" s="723"/>
      <c r="BQ26" s="723"/>
      <c r="BR26" s="723"/>
      <c r="BS26" s="669" t="s">
        <v>228</v>
      </c>
      <c r="BT26" s="664"/>
      <c r="BU26" s="664"/>
      <c r="BV26" s="664"/>
      <c r="BW26" s="664"/>
      <c r="BX26" s="664"/>
      <c r="BY26" s="664"/>
      <c r="BZ26" s="664"/>
      <c r="CA26" s="664"/>
      <c r="CB26" s="704"/>
      <c r="CD26" s="705" t="s">
        <v>297</v>
      </c>
      <c r="CE26" s="702"/>
      <c r="CF26" s="702"/>
      <c r="CG26" s="702"/>
      <c r="CH26" s="702"/>
      <c r="CI26" s="702"/>
      <c r="CJ26" s="702"/>
      <c r="CK26" s="702"/>
      <c r="CL26" s="702"/>
      <c r="CM26" s="702"/>
      <c r="CN26" s="702"/>
      <c r="CO26" s="702"/>
      <c r="CP26" s="702"/>
      <c r="CQ26" s="703"/>
      <c r="CR26" s="661">
        <v>1635648</v>
      </c>
      <c r="CS26" s="664"/>
      <c r="CT26" s="664"/>
      <c r="CU26" s="664"/>
      <c r="CV26" s="664"/>
      <c r="CW26" s="664"/>
      <c r="CX26" s="664"/>
      <c r="CY26" s="665"/>
      <c r="CZ26" s="666">
        <v>7.2</v>
      </c>
      <c r="DA26" s="695"/>
      <c r="DB26" s="695"/>
      <c r="DC26" s="696"/>
      <c r="DD26" s="669">
        <v>1446106</v>
      </c>
      <c r="DE26" s="664"/>
      <c r="DF26" s="664"/>
      <c r="DG26" s="664"/>
      <c r="DH26" s="664"/>
      <c r="DI26" s="664"/>
      <c r="DJ26" s="664"/>
      <c r="DK26" s="665"/>
      <c r="DL26" s="669" t="s">
        <v>228</v>
      </c>
      <c r="DM26" s="664"/>
      <c r="DN26" s="664"/>
      <c r="DO26" s="664"/>
      <c r="DP26" s="664"/>
      <c r="DQ26" s="664"/>
      <c r="DR26" s="664"/>
      <c r="DS26" s="664"/>
      <c r="DT26" s="664"/>
      <c r="DU26" s="664"/>
      <c r="DV26" s="665"/>
      <c r="DW26" s="666" t="s">
        <v>228</v>
      </c>
      <c r="DX26" s="695"/>
      <c r="DY26" s="695"/>
      <c r="DZ26" s="695"/>
      <c r="EA26" s="695"/>
      <c r="EB26" s="695"/>
      <c r="EC26" s="697"/>
    </row>
    <row r="27" spans="2:133" ht="11.25" customHeight="1" x14ac:dyDescent="0.15">
      <c r="B27" s="658" t="s">
        <v>298</v>
      </c>
      <c r="C27" s="659"/>
      <c r="D27" s="659"/>
      <c r="E27" s="659"/>
      <c r="F27" s="659"/>
      <c r="G27" s="659"/>
      <c r="H27" s="659"/>
      <c r="I27" s="659"/>
      <c r="J27" s="659"/>
      <c r="K27" s="659"/>
      <c r="L27" s="659"/>
      <c r="M27" s="659"/>
      <c r="N27" s="659"/>
      <c r="O27" s="659"/>
      <c r="P27" s="659"/>
      <c r="Q27" s="660"/>
      <c r="R27" s="661">
        <v>4237245</v>
      </c>
      <c r="S27" s="664"/>
      <c r="T27" s="664"/>
      <c r="U27" s="664"/>
      <c r="V27" s="664"/>
      <c r="W27" s="664"/>
      <c r="X27" s="664"/>
      <c r="Y27" s="665"/>
      <c r="Z27" s="723">
        <v>17.600000000000001</v>
      </c>
      <c r="AA27" s="723"/>
      <c r="AB27" s="723"/>
      <c r="AC27" s="723"/>
      <c r="AD27" s="724" t="s">
        <v>130</v>
      </c>
      <c r="AE27" s="724"/>
      <c r="AF27" s="724"/>
      <c r="AG27" s="724"/>
      <c r="AH27" s="724"/>
      <c r="AI27" s="724"/>
      <c r="AJ27" s="724"/>
      <c r="AK27" s="724"/>
      <c r="AL27" s="666" t="s">
        <v>228</v>
      </c>
      <c r="AM27" s="667"/>
      <c r="AN27" s="667"/>
      <c r="AO27" s="725"/>
      <c r="AP27" s="658" t="s">
        <v>299</v>
      </c>
      <c r="AQ27" s="659"/>
      <c r="AR27" s="659"/>
      <c r="AS27" s="659"/>
      <c r="AT27" s="659"/>
      <c r="AU27" s="659"/>
      <c r="AV27" s="659"/>
      <c r="AW27" s="659"/>
      <c r="AX27" s="659"/>
      <c r="AY27" s="659"/>
      <c r="AZ27" s="659"/>
      <c r="BA27" s="659"/>
      <c r="BB27" s="659"/>
      <c r="BC27" s="659"/>
      <c r="BD27" s="659"/>
      <c r="BE27" s="659"/>
      <c r="BF27" s="660"/>
      <c r="BG27" s="661">
        <v>7318712</v>
      </c>
      <c r="BH27" s="664"/>
      <c r="BI27" s="664"/>
      <c r="BJ27" s="664"/>
      <c r="BK27" s="664"/>
      <c r="BL27" s="664"/>
      <c r="BM27" s="664"/>
      <c r="BN27" s="665"/>
      <c r="BO27" s="723">
        <v>100</v>
      </c>
      <c r="BP27" s="723"/>
      <c r="BQ27" s="723"/>
      <c r="BR27" s="723"/>
      <c r="BS27" s="669" t="s">
        <v>228</v>
      </c>
      <c r="BT27" s="664"/>
      <c r="BU27" s="664"/>
      <c r="BV27" s="664"/>
      <c r="BW27" s="664"/>
      <c r="BX27" s="664"/>
      <c r="BY27" s="664"/>
      <c r="BZ27" s="664"/>
      <c r="CA27" s="664"/>
      <c r="CB27" s="704"/>
      <c r="CD27" s="705" t="s">
        <v>300</v>
      </c>
      <c r="CE27" s="702"/>
      <c r="CF27" s="702"/>
      <c r="CG27" s="702"/>
      <c r="CH27" s="702"/>
      <c r="CI27" s="702"/>
      <c r="CJ27" s="702"/>
      <c r="CK27" s="702"/>
      <c r="CL27" s="702"/>
      <c r="CM27" s="702"/>
      <c r="CN27" s="702"/>
      <c r="CO27" s="702"/>
      <c r="CP27" s="702"/>
      <c r="CQ27" s="703"/>
      <c r="CR27" s="661">
        <v>7365348</v>
      </c>
      <c r="CS27" s="662"/>
      <c r="CT27" s="662"/>
      <c r="CU27" s="662"/>
      <c r="CV27" s="662"/>
      <c r="CW27" s="662"/>
      <c r="CX27" s="662"/>
      <c r="CY27" s="663"/>
      <c r="CZ27" s="666">
        <v>32.4</v>
      </c>
      <c r="DA27" s="695"/>
      <c r="DB27" s="695"/>
      <c r="DC27" s="696"/>
      <c r="DD27" s="669">
        <v>2084589</v>
      </c>
      <c r="DE27" s="662"/>
      <c r="DF27" s="662"/>
      <c r="DG27" s="662"/>
      <c r="DH27" s="662"/>
      <c r="DI27" s="662"/>
      <c r="DJ27" s="662"/>
      <c r="DK27" s="663"/>
      <c r="DL27" s="669">
        <v>2083644</v>
      </c>
      <c r="DM27" s="662"/>
      <c r="DN27" s="662"/>
      <c r="DO27" s="662"/>
      <c r="DP27" s="662"/>
      <c r="DQ27" s="662"/>
      <c r="DR27" s="662"/>
      <c r="DS27" s="662"/>
      <c r="DT27" s="662"/>
      <c r="DU27" s="662"/>
      <c r="DV27" s="663"/>
      <c r="DW27" s="666">
        <v>16.2</v>
      </c>
      <c r="DX27" s="695"/>
      <c r="DY27" s="695"/>
      <c r="DZ27" s="695"/>
      <c r="EA27" s="695"/>
      <c r="EB27" s="695"/>
      <c r="EC27" s="697"/>
    </row>
    <row r="28" spans="2:133" ht="11.25" customHeight="1" x14ac:dyDescent="0.15">
      <c r="B28" s="766" t="s">
        <v>301</v>
      </c>
      <c r="C28" s="767"/>
      <c r="D28" s="767"/>
      <c r="E28" s="767"/>
      <c r="F28" s="767"/>
      <c r="G28" s="767"/>
      <c r="H28" s="767"/>
      <c r="I28" s="767"/>
      <c r="J28" s="767"/>
      <c r="K28" s="767"/>
      <c r="L28" s="767"/>
      <c r="M28" s="767"/>
      <c r="N28" s="767"/>
      <c r="O28" s="767"/>
      <c r="P28" s="767"/>
      <c r="Q28" s="768"/>
      <c r="R28" s="661">
        <v>11558</v>
      </c>
      <c r="S28" s="664"/>
      <c r="T28" s="664"/>
      <c r="U28" s="664"/>
      <c r="V28" s="664"/>
      <c r="W28" s="664"/>
      <c r="X28" s="664"/>
      <c r="Y28" s="665"/>
      <c r="Z28" s="723">
        <v>0</v>
      </c>
      <c r="AA28" s="723"/>
      <c r="AB28" s="723"/>
      <c r="AC28" s="723"/>
      <c r="AD28" s="724">
        <v>11558</v>
      </c>
      <c r="AE28" s="724"/>
      <c r="AF28" s="724"/>
      <c r="AG28" s="724"/>
      <c r="AH28" s="724"/>
      <c r="AI28" s="724"/>
      <c r="AJ28" s="724"/>
      <c r="AK28" s="724"/>
      <c r="AL28" s="666">
        <v>0.1</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302</v>
      </c>
      <c r="CE28" s="702"/>
      <c r="CF28" s="702"/>
      <c r="CG28" s="702"/>
      <c r="CH28" s="702"/>
      <c r="CI28" s="702"/>
      <c r="CJ28" s="702"/>
      <c r="CK28" s="702"/>
      <c r="CL28" s="702"/>
      <c r="CM28" s="702"/>
      <c r="CN28" s="702"/>
      <c r="CO28" s="702"/>
      <c r="CP28" s="702"/>
      <c r="CQ28" s="703"/>
      <c r="CR28" s="661">
        <v>1705786</v>
      </c>
      <c r="CS28" s="664"/>
      <c r="CT28" s="664"/>
      <c r="CU28" s="664"/>
      <c r="CV28" s="664"/>
      <c r="CW28" s="664"/>
      <c r="CX28" s="664"/>
      <c r="CY28" s="665"/>
      <c r="CZ28" s="666">
        <v>7.5</v>
      </c>
      <c r="DA28" s="695"/>
      <c r="DB28" s="695"/>
      <c r="DC28" s="696"/>
      <c r="DD28" s="669">
        <v>1638284</v>
      </c>
      <c r="DE28" s="664"/>
      <c r="DF28" s="664"/>
      <c r="DG28" s="664"/>
      <c r="DH28" s="664"/>
      <c r="DI28" s="664"/>
      <c r="DJ28" s="664"/>
      <c r="DK28" s="665"/>
      <c r="DL28" s="669">
        <v>1638284</v>
      </c>
      <c r="DM28" s="664"/>
      <c r="DN28" s="664"/>
      <c r="DO28" s="664"/>
      <c r="DP28" s="664"/>
      <c r="DQ28" s="664"/>
      <c r="DR28" s="664"/>
      <c r="DS28" s="664"/>
      <c r="DT28" s="664"/>
      <c r="DU28" s="664"/>
      <c r="DV28" s="665"/>
      <c r="DW28" s="666">
        <v>12.8</v>
      </c>
      <c r="DX28" s="695"/>
      <c r="DY28" s="695"/>
      <c r="DZ28" s="695"/>
      <c r="EA28" s="695"/>
      <c r="EB28" s="695"/>
      <c r="EC28" s="697"/>
    </row>
    <row r="29" spans="2:133" ht="11.25" customHeight="1" x14ac:dyDescent="0.15">
      <c r="B29" s="658" t="s">
        <v>303</v>
      </c>
      <c r="C29" s="659"/>
      <c r="D29" s="659"/>
      <c r="E29" s="659"/>
      <c r="F29" s="659"/>
      <c r="G29" s="659"/>
      <c r="H29" s="659"/>
      <c r="I29" s="659"/>
      <c r="J29" s="659"/>
      <c r="K29" s="659"/>
      <c r="L29" s="659"/>
      <c r="M29" s="659"/>
      <c r="N29" s="659"/>
      <c r="O29" s="659"/>
      <c r="P29" s="659"/>
      <c r="Q29" s="660"/>
      <c r="R29" s="661">
        <v>2429923</v>
      </c>
      <c r="S29" s="664"/>
      <c r="T29" s="664"/>
      <c r="U29" s="664"/>
      <c r="V29" s="664"/>
      <c r="W29" s="664"/>
      <c r="X29" s="664"/>
      <c r="Y29" s="665"/>
      <c r="Z29" s="723">
        <v>10.1</v>
      </c>
      <c r="AA29" s="723"/>
      <c r="AB29" s="723"/>
      <c r="AC29" s="723"/>
      <c r="AD29" s="724" t="s">
        <v>228</v>
      </c>
      <c r="AE29" s="724"/>
      <c r="AF29" s="724"/>
      <c r="AG29" s="724"/>
      <c r="AH29" s="724"/>
      <c r="AI29" s="724"/>
      <c r="AJ29" s="724"/>
      <c r="AK29" s="724"/>
      <c r="AL29" s="666" t="s">
        <v>130</v>
      </c>
      <c r="AM29" s="667"/>
      <c r="AN29" s="667"/>
      <c r="AO29" s="725"/>
      <c r="AP29" s="735" t="s">
        <v>222</v>
      </c>
      <c r="AQ29" s="736"/>
      <c r="AR29" s="736"/>
      <c r="AS29" s="736"/>
      <c r="AT29" s="736"/>
      <c r="AU29" s="736"/>
      <c r="AV29" s="736"/>
      <c r="AW29" s="736"/>
      <c r="AX29" s="736"/>
      <c r="AY29" s="736"/>
      <c r="AZ29" s="736"/>
      <c r="BA29" s="736"/>
      <c r="BB29" s="736"/>
      <c r="BC29" s="736"/>
      <c r="BD29" s="736"/>
      <c r="BE29" s="736"/>
      <c r="BF29" s="737"/>
      <c r="BG29" s="735" t="s">
        <v>304</v>
      </c>
      <c r="BH29" s="763"/>
      <c r="BI29" s="763"/>
      <c r="BJ29" s="763"/>
      <c r="BK29" s="763"/>
      <c r="BL29" s="763"/>
      <c r="BM29" s="763"/>
      <c r="BN29" s="763"/>
      <c r="BO29" s="763"/>
      <c r="BP29" s="763"/>
      <c r="BQ29" s="764"/>
      <c r="BR29" s="735" t="s">
        <v>305</v>
      </c>
      <c r="BS29" s="763"/>
      <c r="BT29" s="763"/>
      <c r="BU29" s="763"/>
      <c r="BV29" s="763"/>
      <c r="BW29" s="763"/>
      <c r="BX29" s="763"/>
      <c r="BY29" s="763"/>
      <c r="BZ29" s="763"/>
      <c r="CA29" s="763"/>
      <c r="CB29" s="764"/>
      <c r="CD29" s="745" t="s">
        <v>306</v>
      </c>
      <c r="CE29" s="746"/>
      <c r="CF29" s="705" t="s">
        <v>307</v>
      </c>
      <c r="CG29" s="702"/>
      <c r="CH29" s="702"/>
      <c r="CI29" s="702"/>
      <c r="CJ29" s="702"/>
      <c r="CK29" s="702"/>
      <c r="CL29" s="702"/>
      <c r="CM29" s="702"/>
      <c r="CN29" s="702"/>
      <c r="CO29" s="702"/>
      <c r="CP29" s="702"/>
      <c r="CQ29" s="703"/>
      <c r="CR29" s="661">
        <v>1705375</v>
      </c>
      <c r="CS29" s="662"/>
      <c r="CT29" s="662"/>
      <c r="CU29" s="662"/>
      <c r="CV29" s="662"/>
      <c r="CW29" s="662"/>
      <c r="CX29" s="662"/>
      <c r="CY29" s="663"/>
      <c r="CZ29" s="666">
        <v>7.5</v>
      </c>
      <c r="DA29" s="695"/>
      <c r="DB29" s="695"/>
      <c r="DC29" s="696"/>
      <c r="DD29" s="669">
        <v>1637873</v>
      </c>
      <c r="DE29" s="662"/>
      <c r="DF29" s="662"/>
      <c r="DG29" s="662"/>
      <c r="DH29" s="662"/>
      <c r="DI29" s="662"/>
      <c r="DJ29" s="662"/>
      <c r="DK29" s="663"/>
      <c r="DL29" s="669">
        <v>1637873</v>
      </c>
      <c r="DM29" s="662"/>
      <c r="DN29" s="662"/>
      <c r="DO29" s="662"/>
      <c r="DP29" s="662"/>
      <c r="DQ29" s="662"/>
      <c r="DR29" s="662"/>
      <c r="DS29" s="662"/>
      <c r="DT29" s="662"/>
      <c r="DU29" s="662"/>
      <c r="DV29" s="663"/>
      <c r="DW29" s="666">
        <v>12.8</v>
      </c>
      <c r="DX29" s="695"/>
      <c r="DY29" s="695"/>
      <c r="DZ29" s="695"/>
      <c r="EA29" s="695"/>
      <c r="EB29" s="695"/>
      <c r="EC29" s="697"/>
    </row>
    <row r="30" spans="2:133" ht="11.25" customHeight="1" x14ac:dyDescent="0.15">
      <c r="B30" s="658" t="s">
        <v>308</v>
      </c>
      <c r="C30" s="659"/>
      <c r="D30" s="659"/>
      <c r="E30" s="659"/>
      <c r="F30" s="659"/>
      <c r="G30" s="659"/>
      <c r="H30" s="659"/>
      <c r="I30" s="659"/>
      <c r="J30" s="659"/>
      <c r="K30" s="659"/>
      <c r="L30" s="659"/>
      <c r="M30" s="659"/>
      <c r="N30" s="659"/>
      <c r="O30" s="659"/>
      <c r="P30" s="659"/>
      <c r="Q30" s="660"/>
      <c r="R30" s="661">
        <v>48776</v>
      </c>
      <c r="S30" s="664"/>
      <c r="T30" s="664"/>
      <c r="U30" s="664"/>
      <c r="V30" s="664"/>
      <c r="W30" s="664"/>
      <c r="X30" s="664"/>
      <c r="Y30" s="665"/>
      <c r="Z30" s="723">
        <v>0.2</v>
      </c>
      <c r="AA30" s="723"/>
      <c r="AB30" s="723"/>
      <c r="AC30" s="723"/>
      <c r="AD30" s="724" t="s">
        <v>228</v>
      </c>
      <c r="AE30" s="724"/>
      <c r="AF30" s="724"/>
      <c r="AG30" s="724"/>
      <c r="AH30" s="724"/>
      <c r="AI30" s="724"/>
      <c r="AJ30" s="724"/>
      <c r="AK30" s="724"/>
      <c r="AL30" s="666" t="s">
        <v>228</v>
      </c>
      <c r="AM30" s="667"/>
      <c r="AN30" s="667"/>
      <c r="AO30" s="725"/>
      <c r="AP30" s="751" t="s">
        <v>309</v>
      </c>
      <c r="AQ30" s="752"/>
      <c r="AR30" s="752"/>
      <c r="AS30" s="752"/>
      <c r="AT30" s="757" t="s">
        <v>310</v>
      </c>
      <c r="AU30" s="230"/>
      <c r="AV30" s="230"/>
      <c r="AW30" s="230"/>
      <c r="AX30" s="760" t="s">
        <v>187</v>
      </c>
      <c r="AY30" s="761"/>
      <c r="AZ30" s="761"/>
      <c r="BA30" s="761"/>
      <c r="BB30" s="761"/>
      <c r="BC30" s="761"/>
      <c r="BD30" s="761"/>
      <c r="BE30" s="761"/>
      <c r="BF30" s="762"/>
      <c r="BG30" s="741">
        <v>99.5</v>
      </c>
      <c r="BH30" s="742"/>
      <c r="BI30" s="742"/>
      <c r="BJ30" s="742"/>
      <c r="BK30" s="742"/>
      <c r="BL30" s="742"/>
      <c r="BM30" s="743">
        <v>97.9</v>
      </c>
      <c r="BN30" s="742"/>
      <c r="BO30" s="742"/>
      <c r="BP30" s="742"/>
      <c r="BQ30" s="744"/>
      <c r="BR30" s="741">
        <v>99.5</v>
      </c>
      <c r="BS30" s="742"/>
      <c r="BT30" s="742"/>
      <c r="BU30" s="742"/>
      <c r="BV30" s="742"/>
      <c r="BW30" s="742"/>
      <c r="BX30" s="743">
        <v>97.3</v>
      </c>
      <c r="BY30" s="742"/>
      <c r="BZ30" s="742"/>
      <c r="CA30" s="742"/>
      <c r="CB30" s="744"/>
      <c r="CD30" s="747"/>
      <c r="CE30" s="748"/>
      <c r="CF30" s="705" t="s">
        <v>311</v>
      </c>
      <c r="CG30" s="702"/>
      <c r="CH30" s="702"/>
      <c r="CI30" s="702"/>
      <c r="CJ30" s="702"/>
      <c r="CK30" s="702"/>
      <c r="CL30" s="702"/>
      <c r="CM30" s="702"/>
      <c r="CN30" s="702"/>
      <c r="CO30" s="702"/>
      <c r="CP30" s="702"/>
      <c r="CQ30" s="703"/>
      <c r="CR30" s="661">
        <v>1608113</v>
      </c>
      <c r="CS30" s="664"/>
      <c r="CT30" s="664"/>
      <c r="CU30" s="664"/>
      <c r="CV30" s="664"/>
      <c r="CW30" s="664"/>
      <c r="CX30" s="664"/>
      <c r="CY30" s="665"/>
      <c r="CZ30" s="666">
        <v>7.1</v>
      </c>
      <c r="DA30" s="695"/>
      <c r="DB30" s="695"/>
      <c r="DC30" s="696"/>
      <c r="DD30" s="669">
        <v>1540726</v>
      </c>
      <c r="DE30" s="664"/>
      <c r="DF30" s="664"/>
      <c r="DG30" s="664"/>
      <c r="DH30" s="664"/>
      <c r="DI30" s="664"/>
      <c r="DJ30" s="664"/>
      <c r="DK30" s="665"/>
      <c r="DL30" s="669">
        <v>1540726</v>
      </c>
      <c r="DM30" s="664"/>
      <c r="DN30" s="664"/>
      <c r="DO30" s="664"/>
      <c r="DP30" s="664"/>
      <c r="DQ30" s="664"/>
      <c r="DR30" s="664"/>
      <c r="DS30" s="664"/>
      <c r="DT30" s="664"/>
      <c r="DU30" s="664"/>
      <c r="DV30" s="665"/>
      <c r="DW30" s="666">
        <v>12</v>
      </c>
      <c r="DX30" s="695"/>
      <c r="DY30" s="695"/>
      <c r="DZ30" s="695"/>
      <c r="EA30" s="695"/>
      <c r="EB30" s="695"/>
      <c r="EC30" s="697"/>
    </row>
    <row r="31" spans="2:133" ht="11.25" customHeight="1" x14ac:dyDescent="0.15">
      <c r="B31" s="658" t="s">
        <v>312</v>
      </c>
      <c r="C31" s="659"/>
      <c r="D31" s="659"/>
      <c r="E31" s="659"/>
      <c r="F31" s="659"/>
      <c r="G31" s="659"/>
      <c r="H31" s="659"/>
      <c r="I31" s="659"/>
      <c r="J31" s="659"/>
      <c r="K31" s="659"/>
      <c r="L31" s="659"/>
      <c r="M31" s="659"/>
      <c r="N31" s="659"/>
      <c r="O31" s="659"/>
      <c r="P31" s="659"/>
      <c r="Q31" s="660"/>
      <c r="R31" s="661">
        <v>48463</v>
      </c>
      <c r="S31" s="664"/>
      <c r="T31" s="664"/>
      <c r="U31" s="664"/>
      <c r="V31" s="664"/>
      <c r="W31" s="664"/>
      <c r="X31" s="664"/>
      <c r="Y31" s="665"/>
      <c r="Z31" s="723">
        <v>0.2</v>
      </c>
      <c r="AA31" s="723"/>
      <c r="AB31" s="723"/>
      <c r="AC31" s="723"/>
      <c r="AD31" s="724" t="s">
        <v>228</v>
      </c>
      <c r="AE31" s="724"/>
      <c r="AF31" s="724"/>
      <c r="AG31" s="724"/>
      <c r="AH31" s="724"/>
      <c r="AI31" s="724"/>
      <c r="AJ31" s="724"/>
      <c r="AK31" s="724"/>
      <c r="AL31" s="666" t="s">
        <v>130</v>
      </c>
      <c r="AM31" s="667"/>
      <c r="AN31" s="667"/>
      <c r="AO31" s="725"/>
      <c r="AP31" s="753"/>
      <c r="AQ31" s="754"/>
      <c r="AR31" s="754"/>
      <c r="AS31" s="754"/>
      <c r="AT31" s="758"/>
      <c r="AU31" s="229" t="s">
        <v>313</v>
      </c>
      <c r="AV31" s="229"/>
      <c r="AW31" s="229"/>
      <c r="AX31" s="658" t="s">
        <v>314</v>
      </c>
      <c r="AY31" s="659"/>
      <c r="AZ31" s="659"/>
      <c r="BA31" s="659"/>
      <c r="BB31" s="659"/>
      <c r="BC31" s="659"/>
      <c r="BD31" s="659"/>
      <c r="BE31" s="659"/>
      <c r="BF31" s="660"/>
      <c r="BG31" s="739">
        <v>99.6</v>
      </c>
      <c r="BH31" s="662"/>
      <c r="BI31" s="662"/>
      <c r="BJ31" s="662"/>
      <c r="BK31" s="662"/>
      <c r="BL31" s="662"/>
      <c r="BM31" s="667">
        <v>98</v>
      </c>
      <c r="BN31" s="740"/>
      <c r="BO31" s="740"/>
      <c r="BP31" s="740"/>
      <c r="BQ31" s="701"/>
      <c r="BR31" s="739">
        <v>99.5</v>
      </c>
      <c r="BS31" s="662"/>
      <c r="BT31" s="662"/>
      <c r="BU31" s="662"/>
      <c r="BV31" s="662"/>
      <c r="BW31" s="662"/>
      <c r="BX31" s="667">
        <v>97.5</v>
      </c>
      <c r="BY31" s="740"/>
      <c r="BZ31" s="740"/>
      <c r="CA31" s="740"/>
      <c r="CB31" s="701"/>
      <c r="CD31" s="747"/>
      <c r="CE31" s="748"/>
      <c r="CF31" s="705" t="s">
        <v>315</v>
      </c>
      <c r="CG31" s="702"/>
      <c r="CH31" s="702"/>
      <c r="CI31" s="702"/>
      <c r="CJ31" s="702"/>
      <c r="CK31" s="702"/>
      <c r="CL31" s="702"/>
      <c r="CM31" s="702"/>
      <c r="CN31" s="702"/>
      <c r="CO31" s="702"/>
      <c r="CP31" s="702"/>
      <c r="CQ31" s="703"/>
      <c r="CR31" s="661">
        <v>97262</v>
      </c>
      <c r="CS31" s="662"/>
      <c r="CT31" s="662"/>
      <c r="CU31" s="662"/>
      <c r="CV31" s="662"/>
      <c r="CW31" s="662"/>
      <c r="CX31" s="662"/>
      <c r="CY31" s="663"/>
      <c r="CZ31" s="666">
        <v>0.4</v>
      </c>
      <c r="DA31" s="695"/>
      <c r="DB31" s="695"/>
      <c r="DC31" s="696"/>
      <c r="DD31" s="669">
        <v>97147</v>
      </c>
      <c r="DE31" s="662"/>
      <c r="DF31" s="662"/>
      <c r="DG31" s="662"/>
      <c r="DH31" s="662"/>
      <c r="DI31" s="662"/>
      <c r="DJ31" s="662"/>
      <c r="DK31" s="663"/>
      <c r="DL31" s="669">
        <v>97147</v>
      </c>
      <c r="DM31" s="662"/>
      <c r="DN31" s="662"/>
      <c r="DO31" s="662"/>
      <c r="DP31" s="662"/>
      <c r="DQ31" s="662"/>
      <c r="DR31" s="662"/>
      <c r="DS31" s="662"/>
      <c r="DT31" s="662"/>
      <c r="DU31" s="662"/>
      <c r="DV31" s="663"/>
      <c r="DW31" s="666">
        <v>0.8</v>
      </c>
      <c r="DX31" s="695"/>
      <c r="DY31" s="695"/>
      <c r="DZ31" s="695"/>
      <c r="EA31" s="695"/>
      <c r="EB31" s="695"/>
      <c r="EC31" s="697"/>
    </row>
    <row r="32" spans="2:133" ht="11.25" customHeight="1" x14ac:dyDescent="0.15">
      <c r="B32" s="658" t="s">
        <v>316</v>
      </c>
      <c r="C32" s="659"/>
      <c r="D32" s="659"/>
      <c r="E32" s="659"/>
      <c r="F32" s="659"/>
      <c r="G32" s="659"/>
      <c r="H32" s="659"/>
      <c r="I32" s="659"/>
      <c r="J32" s="659"/>
      <c r="K32" s="659"/>
      <c r="L32" s="659"/>
      <c r="M32" s="659"/>
      <c r="N32" s="659"/>
      <c r="O32" s="659"/>
      <c r="P32" s="659"/>
      <c r="Q32" s="660"/>
      <c r="R32" s="661">
        <v>495835</v>
      </c>
      <c r="S32" s="664"/>
      <c r="T32" s="664"/>
      <c r="U32" s="664"/>
      <c r="V32" s="664"/>
      <c r="W32" s="664"/>
      <c r="X32" s="664"/>
      <c r="Y32" s="665"/>
      <c r="Z32" s="723">
        <v>2.1</v>
      </c>
      <c r="AA32" s="723"/>
      <c r="AB32" s="723"/>
      <c r="AC32" s="723"/>
      <c r="AD32" s="724" t="s">
        <v>130</v>
      </c>
      <c r="AE32" s="724"/>
      <c r="AF32" s="724"/>
      <c r="AG32" s="724"/>
      <c r="AH32" s="724"/>
      <c r="AI32" s="724"/>
      <c r="AJ32" s="724"/>
      <c r="AK32" s="724"/>
      <c r="AL32" s="666" t="s">
        <v>228</v>
      </c>
      <c r="AM32" s="667"/>
      <c r="AN32" s="667"/>
      <c r="AO32" s="725"/>
      <c r="AP32" s="755"/>
      <c r="AQ32" s="756"/>
      <c r="AR32" s="756"/>
      <c r="AS32" s="756"/>
      <c r="AT32" s="759"/>
      <c r="AU32" s="231"/>
      <c r="AV32" s="231"/>
      <c r="AW32" s="231"/>
      <c r="AX32" s="673" t="s">
        <v>317</v>
      </c>
      <c r="AY32" s="674"/>
      <c r="AZ32" s="674"/>
      <c r="BA32" s="674"/>
      <c r="BB32" s="674"/>
      <c r="BC32" s="674"/>
      <c r="BD32" s="674"/>
      <c r="BE32" s="674"/>
      <c r="BF32" s="675"/>
      <c r="BG32" s="738">
        <v>99.5</v>
      </c>
      <c r="BH32" s="677"/>
      <c r="BI32" s="677"/>
      <c r="BJ32" s="677"/>
      <c r="BK32" s="677"/>
      <c r="BL32" s="677"/>
      <c r="BM32" s="721">
        <v>97.5</v>
      </c>
      <c r="BN32" s="677"/>
      <c r="BO32" s="677"/>
      <c r="BP32" s="677"/>
      <c r="BQ32" s="714"/>
      <c r="BR32" s="738">
        <v>99.4</v>
      </c>
      <c r="BS32" s="677"/>
      <c r="BT32" s="677"/>
      <c r="BU32" s="677"/>
      <c r="BV32" s="677"/>
      <c r="BW32" s="677"/>
      <c r="BX32" s="721">
        <v>96.9</v>
      </c>
      <c r="BY32" s="677"/>
      <c r="BZ32" s="677"/>
      <c r="CA32" s="677"/>
      <c r="CB32" s="714"/>
      <c r="CD32" s="749"/>
      <c r="CE32" s="750"/>
      <c r="CF32" s="705" t="s">
        <v>318</v>
      </c>
      <c r="CG32" s="702"/>
      <c r="CH32" s="702"/>
      <c r="CI32" s="702"/>
      <c r="CJ32" s="702"/>
      <c r="CK32" s="702"/>
      <c r="CL32" s="702"/>
      <c r="CM32" s="702"/>
      <c r="CN32" s="702"/>
      <c r="CO32" s="702"/>
      <c r="CP32" s="702"/>
      <c r="CQ32" s="703"/>
      <c r="CR32" s="661">
        <v>411</v>
      </c>
      <c r="CS32" s="664"/>
      <c r="CT32" s="664"/>
      <c r="CU32" s="664"/>
      <c r="CV32" s="664"/>
      <c r="CW32" s="664"/>
      <c r="CX32" s="664"/>
      <c r="CY32" s="665"/>
      <c r="CZ32" s="666">
        <v>0</v>
      </c>
      <c r="DA32" s="695"/>
      <c r="DB32" s="695"/>
      <c r="DC32" s="696"/>
      <c r="DD32" s="669">
        <v>411</v>
      </c>
      <c r="DE32" s="664"/>
      <c r="DF32" s="664"/>
      <c r="DG32" s="664"/>
      <c r="DH32" s="664"/>
      <c r="DI32" s="664"/>
      <c r="DJ32" s="664"/>
      <c r="DK32" s="665"/>
      <c r="DL32" s="669">
        <v>411</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319</v>
      </c>
      <c r="C33" s="659"/>
      <c r="D33" s="659"/>
      <c r="E33" s="659"/>
      <c r="F33" s="659"/>
      <c r="G33" s="659"/>
      <c r="H33" s="659"/>
      <c r="I33" s="659"/>
      <c r="J33" s="659"/>
      <c r="K33" s="659"/>
      <c r="L33" s="659"/>
      <c r="M33" s="659"/>
      <c r="N33" s="659"/>
      <c r="O33" s="659"/>
      <c r="P33" s="659"/>
      <c r="Q33" s="660"/>
      <c r="R33" s="661">
        <v>911764</v>
      </c>
      <c r="S33" s="664"/>
      <c r="T33" s="664"/>
      <c r="U33" s="664"/>
      <c r="V33" s="664"/>
      <c r="W33" s="664"/>
      <c r="X33" s="664"/>
      <c r="Y33" s="665"/>
      <c r="Z33" s="723">
        <v>3.8</v>
      </c>
      <c r="AA33" s="723"/>
      <c r="AB33" s="723"/>
      <c r="AC33" s="723"/>
      <c r="AD33" s="724" t="s">
        <v>228</v>
      </c>
      <c r="AE33" s="724"/>
      <c r="AF33" s="724"/>
      <c r="AG33" s="724"/>
      <c r="AH33" s="724"/>
      <c r="AI33" s="724"/>
      <c r="AJ33" s="724"/>
      <c r="AK33" s="724"/>
      <c r="AL33" s="666" t="s">
        <v>228</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320</v>
      </c>
      <c r="CE33" s="702"/>
      <c r="CF33" s="702"/>
      <c r="CG33" s="702"/>
      <c r="CH33" s="702"/>
      <c r="CI33" s="702"/>
      <c r="CJ33" s="702"/>
      <c r="CK33" s="702"/>
      <c r="CL33" s="702"/>
      <c r="CM33" s="702"/>
      <c r="CN33" s="702"/>
      <c r="CO33" s="702"/>
      <c r="CP33" s="702"/>
      <c r="CQ33" s="703"/>
      <c r="CR33" s="661">
        <v>8617862</v>
      </c>
      <c r="CS33" s="662"/>
      <c r="CT33" s="662"/>
      <c r="CU33" s="662"/>
      <c r="CV33" s="662"/>
      <c r="CW33" s="662"/>
      <c r="CX33" s="662"/>
      <c r="CY33" s="663"/>
      <c r="CZ33" s="666">
        <v>38</v>
      </c>
      <c r="DA33" s="695"/>
      <c r="DB33" s="695"/>
      <c r="DC33" s="696"/>
      <c r="DD33" s="669">
        <v>7001490</v>
      </c>
      <c r="DE33" s="662"/>
      <c r="DF33" s="662"/>
      <c r="DG33" s="662"/>
      <c r="DH33" s="662"/>
      <c r="DI33" s="662"/>
      <c r="DJ33" s="662"/>
      <c r="DK33" s="663"/>
      <c r="DL33" s="669">
        <v>4919578</v>
      </c>
      <c r="DM33" s="662"/>
      <c r="DN33" s="662"/>
      <c r="DO33" s="662"/>
      <c r="DP33" s="662"/>
      <c r="DQ33" s="662"/>
      <c r="DR33" s="662"/>
      <c r="DS33" s="662"/>
      <c r="DT33" s="662"/>
      <c r="DU33" s="662"/>
      <c r="DV33" s="663"/>
      <c r="DW33" s="666">
        <v>38.299999999999997</v>
      </c>
      <c r="DX33" s="695"/>
      <c r="DY33" s="695"/>
      <c r="DZ33" s="695"/>
      <c r="EA33" s="695"/>
      <c r="EB33" s="695"/>
      <c r="EC33" s="697"/>
    </row>
    <row r="34" spans="2:133" ht="11.25" customHeight="1" x14ac:dyDescent="0.15">
      <c r="B34" s="658" t="s">
        <v>321</v>
      </c>
      <c r="C34" s="659"/>
      <c r="D34" s="659"/>
      <c r="E34" s="659"/>
      <c r="F34" s="659"/>
      <c r="G34" s="659"/>
      <c r="H34" s="659"/>
      <c r="I34" s="659"/>
      <c r="J34" s="659"/>
      <c r="K34" s="659"/>
      <c r="L34" s="659"/>
      <c r="M34" s="659"/>
      <c r="N34" s="659"/>
      <c r="O34" s="659"/>
      <c r="P34" s="659"/>
      <c r="Q34" s="660"/>
      <c r="R34" s="661">
        <v>344897</v>
      </c>
      <c r="S34" s="664"/>
      <c r="T34" s="664"/>
      <c r="U34" s="664"/>
      <c r="V34" s="664"/>
      <c r="W34" s="664"/>
      <c r="X34" s="664"/>
      <c r="Y34" s="665"/>
      <c r="Z34" s="723">
        <v>1.4</v>
      </c>
      <c r="AA34" s="723"/>
      <c r="AB34" s="723"/>
      <c r="AC34" s="723"/>
      <c r="AD34" s="724">
        <v>1164</v>
      </c>
      <c r="AE34" s="724"/>
      <c r="AF34" s="724"/>
      <c r="AG34" s="724"/>
      <c r="AH34" s="724"/>
      <c r="AI34" s="724"/>
      <c r="AJ34" s="724"/>
      <c r="AK34" s="724"/>
      <c r="AL34" s="666">
        <v>0</v>
      </c>
      <c r="AM34" s="667"/>
      <c r="AN34" s="667"/>
      <c r="AO34" s="725"/>
      <c r="AP34" s="234"/>
      <c r="AQ34" s="735" t="s">
        <v>322</v>
      </c>
      <c r="AR34" s="736"/>
      <c r="AS34" s="736"/>
      <c r="AT34" s="736"/>
      <c r="AU34" s="736"/>
      <c r="AV34" s="736"/>
      <c r="AW34" s="736"/>
      <c r="AX34" s="736"/>
      <c r="AY34" s="736"/>
      <c r="AZ34" s="736"/>
      <c r="BA34" s="736"/>
      <c r="BB34" s="736"/>
      <c r="BC34" s="736"/>
      <c r="BD34" s="736"/>
      <c r="BE34" s="736"/>
      <c r="BF34" s="737"/>
      <c r="BG34" s="735" t="s">
        <v>323</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324</v>
      </c>
      <c r="CE34" s="702"/>
      <c r="CF34" s="702"/>
      <c r="CG34" s="702"/>
      <c r="CH34" s="702"/>
      <c r="CI34" s="702"/>
      <c r="CJ34" s="702"/>
      <c r="CK34" s="702"/>
      <c r="CL34" s="702"/>
      <c r="CM34" s="702"/>
      <c r="CN34" s="702"/>
      <c r="CO34" s="702"/>
      <c r="CP34" s="702"/>
      <c r="CQ34" s="703"/>
      <c r="CR34" s="661">
        <v>2342069</v>
      </c>
      <c r="CS34" s="664"/>
      <c r="CT34" s="664"/>
      <c r="CU34" s="664"/>
      <c r="CV34" s="664"/>
      <c r="CW34" s="664"/>
      <c r="CX34" s="664"/>
      <c r="CY34" s="665"/>
      <c r="CZ34" s="666">
        <v>10.3</v>
      </c>
      <c r="DA34" s="695"/>
      <c r="DB34" s="695"/>
      <c r="DC34" s="696"/>
      <c r="DD34" s="669">
        <v>1975579</v>
      </c>
      <c r="DE34" s="664"/>
      <c r="DF34" s="664"/>
      <c r="DG34" s="664"/>
      <c r="DH34" s="664"/>
      <c r="DI34" s="664"/>
      <c r="DJ34" s="664"/>
      <c r="DK34" s="665"/>
      <c r="DL34" s="669">
        <v>1939846</v>
      </c>
      <c r="DM34" s="664"/>
      <c r="DN34" s="664"/>
      <c r="DO34" s="664"/>
      <c r="DP34" s="664"/>
      <c r="DQ34" s="664"/>
      <c r="DR34" s="664"/>
      <c r="DS34" s="664"/>
      <c r="DT34" s="664"/>
      <c r="DU34" s="664"/>
      <c r="DV34" s="665"/>
      <c r="DW34" s="666">
        <v>15.1</v>
      </c>
      <c r="DX34" s="695"/>
      <c r="DY34" s="695"/>
      <c r="DZ34" s="695"/>
      <c r="EA34" s="695"/>
      <c r="EB34" s="695"/>
      <c r="EC34" s="697"/>
    </row>
    <row r="35" spans="2:133" ht="11.25" customHeight="1" x14ac:dyDescent="0.15">
      <c r="B35" s="658" t="s">
        <v>325</v>
      </c>
      <c r="C35" s="659"/>
      <c r="D35" s="659"/>
      <c r="E35" s="659"/>
      <c r="F35" s="659"/>
      <c r="G35" s="659"/>
      <c r="H35" s="659"/>
      <c r="I35" s="659"/>
      <c r="J35" s="659"/>
      <c r="K35" s="659"/>
      <c r="L35" s="659"/>
      <c r="M35" s="659"/>
      <c r="N35" s="659"/>
      <c r="O35" s="659"/>
      <c r="P35" s="659"/>
      <c r="Q35" s="660"/>
      <c r="R35" s="661">
        <v>2179336</v>
      </c>
      <c r="S35" s="664"/>
      <c r="T35" s="664"/>
      <c r="U35" s="664"/>
      <c r="V35" s="664"/>
      <c r="W35" s="664"/>
      <c r="X35" s="664"/>
      <c r="Y35" s="665"/>
      <c r="Z35" s="723">
        <v>9.1</v>
      </c>
      <c r="AA35" s="723"/>
      <c r="AB35" s="723"/>
      <c r="AC35" s="723"/>
      <c r="AD35" s="724" t="s">
        <v>130</v>
      </c>
      <c r="AE35" s="724"/>
      <c r="AF35" s="724"/>
      <c r="AG35" s="724"/>
      <c r="AH35" s="724"/>
      <c r="AI35" s="724"/>
      <c r="AJ35" s="724"/>
      <c r="AK35" s="724"/>
      <c r="AL35" s="666" t="s">
        <v>228</v>
      </c>
      <c r="AM35" s="667"/>
      <c r="AN35" s="667"/>
      <c r="AO35" s="725"/>
      <c r="AP35" s="234"/>
      <c r="AQ35" s="729" t="s">
        <v>326</v>
      </c>
      <c r="AR35" s="730"/>
      <c r="AS35" s="730"/>
      <c r="AT35" s="730"/>
      <c r="AU35" s="730"/>
      <c r="AV35" s="730"/>
      <c r="AW35" s="730"/>
      <c r="AX35" s="730"/>
      <c r="AY35" s="731"/>
      <c r="AZ35" s="726">
        <v>2281871</v>
      </c>
      <c r="BA35" s="727"/>
      <c r="BB35" s="727"/>
      <c r="BC35" s="727"/>
      <c r="BD35" s="727"/>
      <c r="BE35" s="727"/>
      <c r="BF35" s="728"/>
      <c r="BG35" s="732" t="s">
        <v>327</v>
      </c>
      <c r="BH35" s="733"/>
      <c r="BI35" s="733"/>
      <c r="BJ35" s="733"/>
      <c r="BK35" s="733"/>
      <c r="BL35" s="733"/>
      <c r="BM35" s="733"/>
      <c r="BN35" s="733"/>
      <c r="BO35" s="733"/>
      <c r="BP35" s="733"/>
      <c r="BQ35" s="733"/>
      <c r="BR35" s="733"/>
      <c r="BS35" s="733"/>
      <c r="BT35" s="733"/>
      <c r="BU35" s="734"/>
      <c r="BV35" s="726">
        <v>77187</v>
      </c>
      <c r="BW35" s="727"/>
      <c r="BX35" s="727"/>
      <c r="BY35" s="727"/>
      <c r="BZ35" s="727"/>
      <c r="CA35" s="727"/>
      <c r="CB35" s="728"/>
      <c r="CD35" s="705" t="s">
        <v>328</v>
      </c>
      <c r="CE35" s="702"/>
      <c r="CF35" s="702"/>
      <c r="CG35" s="702"/>
      <c r="CH35" s="702"/>
      <c r="CI35" s="702"/>
      <c r="CJ35" s="702"/>
      <c r="CK35" s="702"/>
      <c r="CL35" s="702"/>
      <c r="CM35" s="702"/>
      <c r="CN35" s="702"/>
      <c r="CO35" s="702"/>
      <c r="CP35" s="702"/>
      <c r="CQ35" s="703"/>
      <c r="CR35" s="661">
        <v>96540</v>
      </c>
      <c r="CS35" s="662"/>
      <c r="CT35" s="662"/>
      <c r="CU35" s="662"/>
      <c r="CV35" s="662"/>
      <c r="CW35" s="662"/>
      <c r="CX35" s="662"/>
      <c r="CY35" s="663"/>
      <c r="CZ35" s="666">
        <v>0.4</v>
      </c>
      <c r="DA35" s="695"/>
      <c r="DB35" s="695"/>
      <c r="DC35" s="696"/>
      <c r="DD35" s="669">
        <v>91781</v>
      </c>
      <c r="DE35" s="662"/>
      <c r="DF35" s="662"/>
      <c r="DG35" s="662"/>
      <c r="DH35" s="662"/>
      <c r="DI35" s="662"/>
      <c r="DJ35" s="662"/>
      <c r="DK35" s="663"/>
      <c r="DL35" s="669">
        <v>90236</v>
      </c>
      <c r="DM35" s="662"/>
      <c r="DN35" s="662"/>
      <c r="DO35" s="662"/>
      <c r="DP35" s="662"/>
      <c r="DQ35" s="662"/>
      <c r="DR35" s="662"/>
      <c r="DS35" s="662"/>
      <c r="DT35" s="662"/>
      <c r="DU35" s="662"/>
      <c r="DV35" s="663"/>
      <c r="DW35" s="666">
        <v>0.7</v>
      </c>
      <c r="DX35" s="695"/>
      <c r="DY35" s="695"/>
      <c r="DZ35" s="695"/>
      <c r="EA35" s="695"/>
      <c r="EB35" s="695"/>
      <c r="EC35" s="697"/>
    </row>
    <row r="36" spans="2:133" ht="11.25" customHeight="1" x14ac:dyDescent="0.15">
      <c r="B36" s="658" t="s">
        <v>329</v>
      </c>
      <c r="C36" s="659"/>
      <c r="D36" s="659"/>
      <c r="E36" s="659"/>
      <c r="F36" s="659"/>
      <c r="G36" s="659"/>
      <c r="H36" s="659"/>
      <c r="I36" s="659"/>
      <c r="J36" s="659"/>
      <c r="K36" s="659"/>
      <c r="L36" s="659"/>
      <c r="M36" s="659"/>
      <c r="N36" s="659"/>
      <c r="O36" s="659"/>
      <c r="P36" s="659"/>
      <c r="Q36" s="660"/>
      <c r="R36" s="661" t="s">
        <v>228</v>
      </c>
      <c r="S36" s="664"/>
      <c r="T36" s="664"/>
      <c r="U36" s="664"/>
      <c r="V36" s="664"/>
      <c r="W36" s="664"/>
      <c r="X36" s="664"/>
      <c r="Y36" s="665"/>
      <c r="Z36" s="723" t="s">
        <v>228</v>
      </c>
      <c r="AA36" s="723"/>
      <c r="AB36" s="723"/>
      <c r="AC36" s="723"/>
      <c r="AD36" s="724" t="s">
        <v>130</v>
      </c>
      <c r="AE36" s="724"/>
      <c r="AF36" s="724"/>
      <c r="AG36" s="724"/>
      <c r="AH36" s="724"/>
      <c r="AI36" s="724"/>
      <c r="AJ36" s="724"/>
      <c r="AK36" s="724"/>
      <c r="AL36" s="666" t="s">
        <v>130</v>
      </c>
      <c r="AM36" s="667"/>
      <c r="AN36" s="667"/>
      <c r="AO36" s="725"/>
      <c r="AQ36" s="698" t="s">
        <v>330</v>
      </c>
      <c r="AR36" s="699"/>
      <c r="AS36" s="699"/>
      <c r="AT36" s="699"/>
      <c r="AU36" s="699"/>
      <c r="AV36" s="699"/>
      <c r="AW36" s="699"/>
      <c r="AX36" s="699"/>
      <c r="AY36" s="700"/>
      <c r="AZ36" s="661">
        <v>581000</v>
      </c>
      <c r="BA36" s="664"/>
      <c r="BB36" s="664"/>
      <c r="BC36" s="664"/>
      <c r="BD36" s="662"/>
      <c r="BE36" s="662"/>
      <c r="BF36" s="701"/>
      <c r="BG36" s="705" t="s">
        <v>331</v>
      </c>
      <c r="BH36" s="702"/>
      <c r="BI36" s="702"/>
      <c r="BJ36" s="702"/>
      <c r="BK36" s="702"/>
      <c r="BL36" s="702"/>
      <c r="BM36" s="702"/>
      <c r="BN36" s="702"/>
      <c r="BO36" s="702"/>
      <c r="BP36" s="702"/>
      <c r="BQ36" s="702"/>
      <c r="BR36" s="702"/>
      <c r="BS36" s="702"/>
      <c r="BT36" s="702"/>
      <c r="BU36" s="703"/>
      <c r="BV36" s="661">
        <v>7143</v>
      </c>
      <c r="BW36" s="664"/>
      <c r="BX36" s="664"/>
      <c r="BY36" s="664"/>
      <c r="BZ36" s="664"/>
      <c r="CA36" s="664"/>
      <c r="CB36" s="704"/>
      <c r="CD36" s="705" t="s">
        <v>332</v>
      </c>
      <c r="CE36" s="702"/>
      <c r="CF36" s="702"/>
      <c r="CG36" s="702"/>
      <c r="CH36" s="702"/>
      <c r="CI36" s="702"/>
      <c r="CJ36" s="702"/>
      <c r="CK36" s="702"/>
      <c r="CL36" s="702"/>
      <c r="CM36" s="702"/>
      <c r="CN36" s="702"/>
      <c r="CO36" s="702"/>
      <c r="CP36" s="702"/>
      <c r="CQ36" s="703"/>
      <c r="CR36" s="661">
        <v>2902810</v>
      </c>
      <c r="CS36" s="664"/>
      <c r="CT36" s="664"/>
      <c r="CU36" s="664"/>
      <c r="CV36" s="664"/>
      <c r="CW36" s="664"/>
      <c r="CX36" s="664"/>
      <c r="CY36" s="665"/>
      <c r="CZ36" s="666">
        <v>12.8</v>
      </c>
      <c r="DA36" s="695"/>
      <c r="DB36" s="695"/>
      <c r="DC36" s="696"/>
      <c r="DD36" s="669">
        <v>2058184</v>
      </c>
      <c r="DE36" s="664"/>
      <c r="DF36" s="664"/>
      <c r="DG36" s="664"/>
      <c r="DH36" s="664"/>
      <c r="DI36" s="664"/>
      <c r="DJ36" s="664"/>
      <c r="DK36" s="665"/>
      <c r="DL36" s="669">
        <v>1553064</v>
      </c>
      <c r="DM36" s="664"/>
      <c r="DN36" s="664"/>
      <c r="DO36" s="664"/>
      <c r="DP36" s="664"/>
      <c r="DQ36" s="664"/>
      <c r="DR36" s="664"/>
      <c r="DS36" s="664"/>
      <c r="DT36" s="664"/>
      <c r="DU36" s="664"/>
      <c r="DV36" s="665"/>
      <c r="DW36" s="666">
        <v>12.1</v>
      </c>
      <c r="DX36" s="695"/>
      <c r="DY36" s="695"/>
      <c r="DZ36" s="695"/>
      <c r="EA36" s="695"/>
      <c r="EB36" s="695"/>
      <c r="EC36" s="697"/>
    </row>
    <row r="37" spans="2:133" ht="11.25" customHeight="1" x14ac:dyDescent="0.15">
      <c r="B37" s="658" t="s">
        <v>333</v>
      </c>
      <c r="C37" s="659"/>
      <c r="D37" s="659"/>
      <c r="E37" s="659"/>
      <c r="F37" s="659"/>
      <c r="G37" s="659"/>
      <c r="H37" s="659"/>
      <c r="I37" s="659"/>
      <c r="J37" s="659"/>
      <c r="K37" s="659"/>
      <c r="L37" s="659"/>
      <c r="M37" s="659"/>
      <c r="N37" s="659"/>
      <c r="O37" s="659"/>
      <c r="P37" s="659"/>
      <c r="Q37" s="660"/>
      <c r="R37" s="661">
        <v>753436</v>
      </c>
      <c r="S37" s="664"/>
      <c r="T37" s="664"/>
      <c r="U37" s="664"/>
      <c r="V37" s="664"/>
      <c r="W37" s="664"/>
      <c r="X37" s="664"/>
      <c r="Y37" s="665"/>
      <c r="Z37" s="723">
        <v>3.1</v>
      </c>
      <c r="AA37" s="723"/>
      <c r="AB37" s="723"/>
      <c r="AC37" s="723"/>
      <c r="AD37" s="724" t="s">
        <v>130</v>
      </c>
      <c r="AE37" s="724"/>
      <c r="AF37" s="724"/>
      <c r="AG37" s="724"/>
      <c r="AH37" s="724"/>
      <c r="AI37" s="724"/>
      <c r="AJ37" s="724"/>
      <c r="AK37" s="724"/>
      <c r="AL37" s="666" t="s">
        <v>228</v>
      </c>
      <c r="AM37" s="667"/>
      <c r="AN37" s="667"/>
      <c r="AO37" s="725"/>
      <c r="AQ37" s="698" t="s">
        <v>334</v>
      </c>
      <c r="AR37" s="699"/>
      <c r="AS37" s="699"/>
      <c r="AT37" s="699"/>
      <c r="AU37" s="699"/>
      <c r="AV37" s="699"/>
      <c r="AW37" s="699"/>
      <c r="AX37" s="699"/>
      <c r="AY37" s="700"/>
      <c r="AZ37" s="661">
        <v>4253</v>
      </c>
      <c r="BA37" s="664"/>
      <c r="BB37" s="664"/>
      <c r="BC37" s="664"/>
      <c r="BD37" s="662"/>
      <c r="BE37" s="662"/>
      <c r="BF37" s="701"/>
      <c r="BG37" s="705" t="s">
        <v>335</v>
      </c>
      <c r="BH37" s="702"/>
      <c r="BI37" s="702"/>
      <c r="BJ37" s="702"/>
      <c r="BK37" s="702"/>
      <c r="BL37" s="702"/>
      <c r="BM37" s="702"/>
      <c r="BN37" s="702"/>
      <c r="BO37" s="702"/>
      <c r="BP37" s="702"/>
      <c r="BQ37" s="702"/>
      <c r="BR37" s="702"/>
      <c r="BS37" s="702"/>
      <c r="BT37" s="702"/>
      <c r="BU37" s="703"/>
      <c r="BV37" s="661">
        <v>7016</v>
      </c>
      <c r="BW37" s="664"/>
      <c r="BX37" s="664"/>
      <c r="BY37" s="664"/>
      <c r="BZ37" s="664"/>
      <c r="CA37" s="664"/>
      <c r="CB37" s="704"/>
      <c r="CD37" s="705" t="s">
        <v>336</v>
      </c>
      <c r="CE37" s="702"/>
      <c r="CF37" s="702"/>
      <c r="CG37" s="702"/>
      <c r="CH37" s="702"/>
      <c r="CI37" s="702"/>
      <c r="CJ37" s="702"/>
      <c r="CK37" s="702"/>
      <c r="CL37" s="702"/>
      <c r="CM37" s="702"/>
      <c r="CN37" s="702"/>
      <c r="CO37" s="702"/>
      <c r="CP37" s="702"/>
      <c r="CQ37" s="703"/>
      <c r="CR37" s="661">
        <v>1098841</v>
      </c>
      <c r="CS37" s="662"/>
      <c r="CT37" s="662"/>
      <c r="CU37" s="662"/>
      <c r="CV37" s="662"/>
      <c r="CW37" s="662"/>
      <c r="CX37" s="662"/>
      <c r="CY37" s="663"/>
      <c r="CZ37" s="666">
        <v>4.8</v>
      </c>
      <c r="DA37" s="695"/>
      <c r="DB37" s="695"/>
      <c r="DC37" s="696"/>
      <c r="DD37" s="669">
        <v>1098841</v>
      </c>
      <c r="DE37" s="662"/>
      <c r="DF37" s="662"/>
      <c r="DG37" s="662"/>
      <c r="DH37" s="662"/>
      <c r="DI37" s="662"/>
      <c r="DJ37" s="662"/>
      <c r="DK37" s="663"/>
      <c r="DL37" s="669">
        <v>852585</v>
      </c>
      <c r="DM37" s="662"/>
      <c r="DN37" s="662"/>
      <c r="DO37" s="662"/>
      <c r="DP37" s="662"/>
      <c r="DQ37" s="662"/>
      <c r="DR37" s="662"/>
      <c r="DS37" s="662"/>
      <c r="DT37" s="662"/>
      <c r="DU37" s="662"/>
      <c r="DV37" s="663"/>
      <c r="DW37" s="666">
        <v>6.6</v>
      </c>
      <c r="DX37" s="695"/>
      <c r="DY37" s="695"/>
      <c r="DZ37" s="695"/>
      <c r="EA37" s="695"/>
      <c r="EB37" s="695"/>
      <c r="EC37" s="697"/>
    </row>
    <row r="38" spans="2:133" ht="11.25" customHeight="1" x14ac:dyDescent="0.15">
      <c r="B38" s="673" t="s">
        <v>337</v>
      </c>
      <c r="C38" s="674"/>
      <c r="D38" s="674"/>
      <c r="E38" s="674"/>
      <c r="F38" s="674"/>
      <c r="G38" s="674"/>
      <c r="H38" s="674"/>
      <c r="I38" s="674"/>
      <c r="J38" s="674"/>
      <c r="K38" s="674"/>
      <c r="L38" s="674"/>
      <c r="M38" s="674"/>
      <c r="N38" s="674"/>
      <c r="O38" s="674"/>
      <c r="P38" s="674"/>
      <c r="Q38" s="675"/>
      <c r="R38" s="676">
        <v>24025630</v>
      </c>
      <c r="S38" s="713"/>
      <c r="T38" s="713"/>
      <c r="U38" s="713"/>
      <c r="V38" s="713"/>
      <c r="W38" s="713"/>
      <c r="X38" s="713"/>
      <c r="Y38" s="718"/>
      <c r="Z38" s="719">
        <v>100</v>
      </c>
      <c r="AA38" s="719"/>
      <c r="AB38" s="719"/>
      <c r="AC38" s="719"/>
      <c r="AD38" s="720">
        <v>12090041</v>
      </c>
      <c r="AE38" s="720"/>
      <c r="AF38" s="720"/>
      <c r="AG38" s="720"/>
      <c r="AH38" s="720"/>
      <c r="AI38" s="720"/>
      <c r="AJ38" s="720"/>
      <c r="AK38" s="720"/>
      <c r="AL38" s="679">
        <v>100</v>
      </c>
      <c r="AM38" s="721"/>
      <c r="AN38" s="721"/>
      <c r="AO38" s="722"/>
      <c r="AQ38" s="698" t="s">
        <v>338</v>
      </c>
      <c r="AR38" s="699"/>
      <c r="AS38" s="699"/>
      <c r="AT38" s="699"/>
      <c r="AU38" s="699"/>
      <c r="AV38" s="699"/>
      <c r="AW38" s="699"/>
      <c r="AX38" s="699"/>
      <c r="AY38" s="700"/>
      <c r="AZ38" s="661" t="s">
        <v>130</v>
      </c>
      <c r="BA38" s="664"/>
      <c r="BB38" s="664"/>
      <c r="BC38" s="664"/>
      <c r="BD38" s="662"/>
      <c r="BE38" s="662"/>
      <c r="BF38" s="701"/>
      <c r="BG38" s="705" t="s">
        <v>339</v>
      </c>
      <c r="BH38" s="702"/>
      <c r="BI38" s="702"/>
      <c r="BJ38" s="702"/>
      <c r="BK38" s="702"/>
      <c r="BL38" s="702"/>
      <c r="BM38" s="702"/>
      <c r="BN38" s="702"/>
      <c r="BO38" s="702"/>
      <c r="BP38" s="702"/>
      <c r="BQ38" s="702"/>
      <c r="BR38" s="702"/>
      <c r="BS38" s="702"/>
      <c r="BT38" s="702"/>
      <c r="BU38" s="703"/>
      <c r="BV38" s="661">
        <v>11877</v>
      </c>
      <c r="BW38" s="664"/>
      <c r="BX38" s="664"/>
      <c r="BY38" s="664"/>
      <c r="BZ38" s="664"/>
      <c r="CA38" s="664"/>
      <c r="CB38" s="704"/>
      <c r="CD38" s="705" t="s">
        <v>340</v>
      </c>
      <c r="CE38" s="702"/>
      <c r="CF38" s="702"/>
      <c r="CG38" s="702"/>
      <c r="CH38" s="702"/>
      <c r="CI38" s="702"/>
      <c r="CJ38" s="702"/>
      <c r="CK38" s="702"/>
      <c r="CL38" s="702"/>
      <c r="CM38" s="702"/>
      <c r="CN38" s="702"/>
      <c r="CO38" s="702"/>
      <c r="CP38" s="702"/>
      <c r="CQ38" s="703"/>
      <c r="CR38" s="661">
        <v>1696618</v>
      </c>
      <c r="CS38" s="664"/>
      <c r="CT38" s="664"/>
      <c r="CU38" s="664"/>
      <c r="CV38" s="664"/>
      <c r="CW38" s="664"/>
      <c r="CX38" s="664"/>
      <c r="CY38" s="665"/>
      <c r="CZ38" s="666">
        <v>7.5</v>
      </c>
      <c r="DA38" s="695"/>
      <c r="DB38" s="695"/>
      <c r="DC38" s="696"/>
      <c r="DD38" s="669">
        <v>1356511</v>
      </c>
      <c r="DE38" s="664"/>
      <c r="DF38" s="664"/>
      <c r="DG38" s="664"/>
      <c r="DH38" s="664"/>
      <c r="DI38" s="664"/>
      <c r="DJ38" s="664"/>
      <c r="DK38" s="665"/>
      <c r="DL38" s="669">
        <v>1269887</v>
      </c>
      <c r="DM38" s="664"/>
      <c r="DN38" s="664"/>
      <c r="DO38" s="664"/>
      <c r="DP38" s="664"/>
      <c r="DQ38" s="664"/>
      <c r="DR38" s="664"/>
      <c r="DS38" s="664"/>
      <c r="DT38" s="664"/>
      <c r="DU38" s="664"/>
      <c r="DV38" s="665"/>
      <c r="DW38" s="666">
        <v>9.9</v>
      </c>
      <c r="DX38" s="695"/>
      <c r="DY38" s="695"/>
      <c r="DZ38" s="695"/>
      <c r="EA38" s="695"/>
      <c r="EB38" s="695"/>
      <c r="EC38" s="697"/>
    </row>
    <row r="39" spans="2:133" ht="11.25" customHeight="1" x14ac:dyDescent="0.15">
      <c r="AQ39" s="698" t="s">
        <v>341</v>
      </c>
      <c r="AR39" s="699"/>
      <c r="AS39" s="699"/>
      <c r="AT39" s="699"/>
      <c r="AU39" s="699"/>
      <c r="AV39" s="699"/>
      <c r="AW39" s="699"/>
      <c r="AX39" s="699"/>
      <c r="AY39" s="700"/>
      <c r="AZ39" s="661" t="s">
        <v>130</v>
      </c>
      <c r="BA39" s="664"/>
      <c r="BB39" s="664"/>
      <c r="BC39" s="664"/>
      <c r="BD39" s="662"/>
      <c r="BE39" s="662"/>
      <c r="BF39" s="701"/>
      <c r="BG39" s="706" t="s">
        <v>342</v>
      </c>
      <c r="BH39" s="707"/>
      <c r="BI39" s="707"/>
      <c r="BJ39" s="707"/>
      <c r="BK39" s="707"/>
      <c r="BL39" s="235"/>
      <c r="BM39" s="702" t="s">
        <v>343</v>
      </c>
      <c r="BN39" s="702"/>
      <c r="BO39" s="702"/>
      <c r="BP39" s="702"/>
      <c r="BQ39" s="702"/>
      <c r="BR39" s="702"/>
      <c r="BS39" s="702"/>
      <c r="BT39" s="702"/>
      <c r="BU39" s="703"/>
      <c r="BV39" s="661">
        <v>100</v>
      </c>
      <c r="BW39" s="664"/>
      <c r="BX39" s="664"/>
      <c r="BY39" s="664"/>
      <c r="BZ39" s="664"/>
      <c r="CA39" s="664"/>
      <c r="CB39" s="704"/>
      <c r="CD39" s="705" t="s">
        <v>344</v>
      </c>
      <c r="CE39" s="702"/>
      <c r="CF39" s="702"/>
      <c r="CG39" s="702"/>
      <c r="CH39" s="702"/>
      <c r="CI39" s="702"/>
      <c r="CJ39" s="702"/>
      <c r="CK39" s="702"/>
      <c r="CL39" s="702"/>
      <c r="CM39" s="702"/>
      <c r="CN39" s="702"/>
      <c r="CO39" s="702"/>
      <c r="CP39" s="702"/>
      <c r="CQ39" s="703"/>
      <c r="CR39" s="661">
        <v>1154999</v>
      </c>
      <c r="CS39" s="662"/>
      <c r="CT39" s="662"/>
      <c r="CU39" s="662"/>
      <c r="CV39" s="662"/>
      <c r="CW39" s="662"/>
      <c r="CX39" s="662"/>
      <c r="CY39" s="663"/>
      <c r="CZ39" s="666">
        <v>5.0999999999999996</v>
      </c>
      <c r="DA39" s="695"/>
      <c r="DB39" s="695"/>
      <c r="DC39" s="696"/>
      <c r="DD39" s="669">
        <v>1097375</v>
      </c>
      <c r="DE39" s="662"/>
      <c r="DF39" s="662"/>
      <c r="DG39" s="662"/>
      <c r="DH39" s="662"/>
      <c r="DI39" s="662"/>
      <c r="DJ39" s="662"/>
      <c r="DK39" s="663"/>
      <c r="DL39" s="669" t="s">
        <v>130</v>
      </c>
      <c r="DM39" s="662"/>
      <c r="DN39" s="662"/>
      <c r="DO39" s="662"/>
      <c r="DP39" s="662"/>
      <c r="DQ39" s="662"/>
      <c r="DR39" s="662"/>
      <c r="DS39" s="662"/>
      <c r="DT39" s="662"/>
      <c r="DU39" s="662"/>
      <c r="DV39" s="663"/>
      <c r="DW39" s="666" t="s">
        <v>228</v>
      </c>
      <c r="DX39" s="695"/>
      <c r="DY39" s="695"/>
      <c r="DZ39" s="695"/>
      <c r="EA39" s="695"/>
      <c r="EB39" s="695"/>
      <c r="EC39" s="697"/>
    </row>
    <row r="40" spans="2:133" ht="11.25" customHeight="1" x14ac:dyDescent="0.15">
      <c r="AQ40" s="698" t="s">
        <v>345</v>
      </c>
      <c r="AR40" s="699"/>
      <c r="AS40" s="699"/>
      <c r="AT40" s="699"/>
      <c r="AU40" s="699"/>
      <c r="AV40" s="699"/>
      <c r="AW40" s="699"/>
      <c r="AX40" s="699"/>
      <c r="AY40" s="700"/>
      <c r="AZ40" s="661">
        <v>458003</v>
      </c>
      <c r="BA40" s="664"/>
      <c r="BB40" s="664"/>
      <c r="BC40" s="664"/>
      <c r="BD40" s="662"/>
      <c r="BE40" s="662"/>
      <c r="BF40" s="701"/>
      <c r="BG40" s="706"/>
      <c r="BH40" s="707"/>
      <c r="BI40" s="707"/>
      <c r="BJ40" s="707"/>
      <c r="BK40" s="707"/>
      <c r="BL40" s="235"/>
      <c r="BM40" s="702" t="s">
        <v>346</v>
      </c>
      <c r="BN40" s="702"/>
      <c r="BO40" s="702"/>
      <c r="BP40" s="702"/>
      <c r="BQ40" s="702"/>
      <c r="BR40" s="702"/>
      <c r="BS40" s="702"/>
      <c r="BT40" s="702"/>
      <c r="BU40" s="703"/>
      <c r="BV40" s="661" t="s">
        <v>130</v>
      </c>
      <c r="BW40" s="664"/>
      <c r="BX40" s="664"/>
      <c r="BY40" s="664"/>
      <c r="BZ40" s="664"/>
      <c r="CA40" s="664"/>
      <c r="CB40" s="704"/>
      <c r="CD40" s="705" t="s">
        <v>347</v>
      </c>
      <c r="CE40" s="702"/>
      <c r="CF40" s="702"/>
      <c r="CG40" s="702"/>
      <c r="CH40" s="702"/>
      <c r="CI40" s="702"/>
      <c r="CJ40" s="702"/>
      <c r="CK40" s="702"/>
      <c r="CL40" s="702"/>
      <c r="CM40" s="702"/>
      <c r="CN40" s="702"/>
      <c r="CO40" s="702"/>
      <c r="CP40" s="702"/>
      <c r="CQ40" s="703"/>
      <c r="CR40" s="661">
        <v>424826</v>
      </c>
      <c r="CS40" s="664"/>
      <c r="CT40" s="664"/>
      <c r="CU40" s="664"/>
      <c r="CV40" s="664"/>
      <c r="CW40" s="664"/>
      <c r="CX40" s="664"/>
      <c r="CY40" s="665"/>
      <c r="CZ40" s="666">
        <v>1.9</v>
      </c>
      <c r="DA40" s="695"/>
      <c r="DB40" s="695"/>
      <c r="DC40" s="696"/>
      <c r="DD40" s="669">
        <v>422060</v>
      </c>
      <c r="DE40" s="664"/>
      <c r="DF40" s="664"/>
      <c r="DG40" s="664"/>
      <c r="DH40" s="664"/>
      <c r="DI40" s="664"/>
      <c r="DJ40" s="664"/>
      <c r="DK40" s="665"/>
      <c r="DL40" s="669">
        <v>66545</v>
      </c>
      <c r="DM40" s="664"/>
      <c r="DN40" s="664"/>
      <c r="DO40" s="664"/>
      <c r="DP40" s="664"/>
      <c r="DQ40" s="664"/>
      <c r="DR40" s="664"/>
      <c r="DS40" s="664"/>
      <c r="DT40" s="664"/>
      <c r="DU40" s="664"/>
      <c r="DV40" s="665"/>
      <c r="DW40" s="666">
        <v>0.5</v>
      </c>
      <c r="DX40" s="695"/>
      <c r="DY40" s="695"/>
      <c r="DZ40" s="695"/>
      <c r="EA40" s="695"/>
      <c r="EB40" s="695"/>
      <c r="EC40" s="697"/>
    </row>
    <row r="41" spans="2:133" ht="11.25" customHeight="1" x14ac:dyDescent="0.15">
      <c r="AQ41" s="710" t="s">
        <v>348</v>
      </c>
      <c r="AR41" s="711"/>
      <c r="AS41" s="711"/>
      <c r="AT41" s="711"/>
      <c r="AU41" s="711"/>
      <c r="AV41" s="711"/>
      <c r="AW41" s="711"/>
      <c r="AX41" s="711"/>
      <c r="AY41" s="712"/>
      <c r="AZ41" s="676">
        <v>1238615</v>
      </c>
      <c r="BA41" s="713"/>
      <c r="BB41" s="713"/>
      <c r="BC41" s="713"/>
      <c r="BD41" s="677"/>
      <c r="BE41" s="677"/>
      <c r="BF41" s="714"/>
      <c r="BG41" s="708"/>
      <c r="BH41" s="709"/>
      <c r="BI41" s="709"/>
      <c r="BJ41" s="709"/>
      <c r="BK41" s="709"/>
      <c r="BL41" s="236"/>
      <c r="BM41" s="715" t="s">
        <v>349</v>
      </c>
      <c r="BN41" s="715"/>
      <c r="BO41" s="715"/>
      <c r="BP41" s="715"/>
      <c r="BQ41" s="715"/>
      <c r="BR41" s="715"/>
      <c r="BS41" s="715"/>
      <c r="BT41" s="715"/>
      <c r="BU41" s="716"/>
      <c r="BV41" s="676">
        <v>369</v>
      </c>
      <c r="BW41" s="713"/>
      <c r="BX41" s="713"/>
      <c r="BY41" s="713"/>
      <c r="BZ41" s="713"/>
      <c r="CA41" s="713"/>
      <c r="CB41" s="717"/>
      <c r="CD41" s="705" t="s">
        <v>350</v>
      </c>
      <c r="CE41" s="702"/>
      <c r="CF41" s="702"/>
      <c r="CG41" s="702"/>
      <c r="CH41" s="702"/>
      <c r="CI41" s="702"/>
      <c r="CJ41" s="702"/>
      <c r="CK41" s="702"/>
      <c r="CL41" s="702"/>
      <c r="CM41" s="702"/>
      <c r="CN41" s="702"/>
      <c r="CO41" s="702"/>
      <c r="CP41" s="702"/>
      <c r="CQ41" s="703"/>
      <c r="CR41" s="661" t="s">
        <v>228</v>
      </c>
      <c r="CS41" s="662"/>
      <c r="CT41" s="662"/>
      <c r="CU41" s="662"/>
      <c r="CV41" s="662"/>
      <c r="CW41" s="662"/>
      <c r="CX41" s="662"/>
      <c r="CY41" s="663"/>
      <c r="CZ41" s="666" t="s">
        <v>130</v>
      </c>
      <c r="DA41" s="695"/>
      <c r="DB41" s="695"/>
      <c r="DC41" s="696"/>
      <c r="DD41" s="669" t="s">
        <v>130</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352</v>
      </c>
      <c r="CE42" s="659"/>
      <c r="CF42" s="659"/>
      <c r="CG42" s="659"/>
      <c r="CH42" s="659"/>
      <c r="CI42" s="659"/>
      <c r="CJ42" s="659"/>
      <c r="CK42" s="659"/>
      <c r="CL42" s="659"/>
      <c r="CM42" s="659"/>
      <c r="CN42" s="659"/>
      <c r="CO42" s="659"/>
      <c r="CP42" s="659"/>
      <c r="CQ42" s="660"/>
      <c r="CR42" s="661">
        <v>2150425</v>
      </c>
      <c r="CS42" s="664"/>
      <c r="CT42" s="664"/>
      <c r="CU42" s="664"/>
      <c r="CV42" s="664"/>
      <c r="CW42" s="664"/>
      <c r="CX42" s="664"/>
      <c r="CY42" s="665"/>
      <c r="CZ42" s="666">
        <v>9.5</v>
      </c>
      <c r="DA42" s="667"/>
      <c r="DB42" s="667"/>
      <c r="DC42" s="668"/>
      <c r="DD42" s="669">
        <v>439308</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354</v>
      </c>
      <c r="CE43" s="659"/>
      <c r="CF43" s="659"/>
      <c r="CG43" s="659"/>
      <c r="CH43" s="659"/>
      <c r="CI43" s="659"/>
      <c r="CJ43" s="659"/>
      <c r="CK43" s="659"/>
      <c r="CL43" s="659"/>
      <c r="CM43" s="659"/>
      <c r="CN43" s="659"/>
      <c r="CO43" s="659"/>
      <c r="CP43" s="659"/>
      <c r="CQ43" s="660"/>
      <c r="CR43" s="661">
        <v>49038</v>
      </c>
      <c r="CS43" s="662"/>
      <c r="CT43" s="662"/>
      <c r="CU43" s="662"/>
      <c r="CV43" s="662"/>
      <c r="CW43" s="662"/>
      <c r="CX43" s="662"/>
      <c r="CY43" s="663"/>
      <c r="CZ43" s="666">
        <v>0.2</v>
      </c>
      <c r="DA43" s="695"/>
      <c r="DB43" s="695"/>
      <c r="DC43" s="696"/>
      <c r="DD43" s="669">
        <v>49038</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355</v>
      </c>
      <c r="CD44" s="689" t="s">
        <v>306</v>
      </c>
      <c r="CE44" s="690"/>
      <c r="CF44" s="658" t="s">
        <v>356</v>
      </c>
      <c r="CG44" s="659"/>
      <c r="CH44" s="659"/>
      <c r="CI44" s="659"/>
      <c r="CJ44" s="659"/>
      <c r="CK44" s="659"/>
      <c r="CL44" s="659"/>
      <c r="CM44" s="659"/>
      <c r="CN44" s="659"/>
      <c r="CO44" s="659"/>
      <c r="CP44" s="659"/>
      <c r="CQ44" s="660"/>
      <c r="CR44" s="661">
        <v>2116295</v>
      </c>
      <c r="CS44" s="664"/>
      <c r="CT44" s="664"/>
      <c r="CU44" s="664"/>
      <c r="CV44" s="664"/>
      <c r="CW44" s="664"/>
      <c r="CX44" s="664"/>
      <c r="CY44" s="665"/>
      <c r="CZ44" s="666">
        <v>9.3000000000000007</v>
      </c>
      <c r="DA44" s="667"/>
      <c r="DB44" s="667"/>
      <c r="DC44" s="668"/>
      <c r="DD44" s="669">
        <v>434587</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357</v>
      </c>
      <c r="CG45" s="659"/>
      <c r="CH45" s="659"/>
      <c r="CI45" s="659"/>
      <c r="CJ45" s="659"/>
      <c r="CK45" s="659"/>
      <c r="CL45" s="659"/>
      <c r="CM45" s="659"/>
      <c r="CN45" s="659"/>
      <c r="CO45" s="659"/>
      <c r="CP45" s="659"/>
      <c r="CQ45" s="660"/>
      <c r="CR45" s="661">
        <v>615012</v>
      </c>
      <c r="CS45" s="662"/>
      <c r="CT45" s="662"/>
      <c r="CU45" s="662"/>
      <c r="CV45" s="662"/>
      <c r="CW45" s="662"/>
      <c r="CX45" s="662"/>
      <c r="CY45" s="663"/>
      <c r="CZ45" s="666">
        <v>2.7</v>
      </c>
      <c r="DA45" s="695"/>
      <c r="DB45" s="695"/>
      <c r="DC45" s="696"/>
      <c r="DD45" s="669">
        <v>130908</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358</v>
      </c>
      <c r="CG46" s="659"/>
      <c r="CH46" s="659"/>
      <c r="CI46" s="659"/>
      <c r="CJ46" s="659"/>
      <c r="CK46" s="659"/>
      <c r="CL46" s="659"/>
      <c r="CM46" s="659"/>
      <c r="CN46" s="659"/>
      <c r="CO46" s="659"/>
      <c r="CP46" s="659"/>
      <c r="CQ46" s="660"/>
      <c r="CR46" s="661">
        <v>1461844</v>
      </c>
      <c r="CS46" s="664"/>
      <c r="CT46" s="664"/>
      <c r="CU46" s="664"/>
      <c r="CV46" s="664"/>
      <c r="CW46" s="664"/>
      <c r="CX46" s="664"/>
      <c r="CY46" s="665"/>
      <c r="CZ46" s="666">
        <v>6.4</v>
      </c>
      <c r="DA46" s="667"/>
      <c r="DB46" s="667"/>
      <c r="DC46" s="668"/>
      <c r="DD46" s="669">
        <v>299340</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359</v>
      </c>
      <c r="CG47" s="659"/>
      <c r="CH47" s="659"/>
      <c r="CI47" s="659"/>
      <c r="CJ47" s="659"/>
      <c r="CK47" s="659"/>
      <c r="CL47" s="659"/>
      <c r="CM47" s="659"/>
      <c r="CN47" s="659"/>
      <c r="CO47" s="659"/>
      <c r="CP47" s="659"/>
      <c r="CQ47" s="660"/>
      <c r="CR47" s="661">
        <v>34130</v>
      </c>
      <c r="CS47" s="662"/>
      <c r="CT47" s="662"/>
      <c r="CU47" s="662"/>
      <c r="CV47" s="662"/>
      <c r="CW47" s="662"/>
      <c r="CX47" s="662"/>
      <c r="CY47" s="663"/>
      <c r="CZ47" s="666">
        <v>0.2</v>
      </c>
      <c r="DA47" s="695"/>
      <c r="DB47" s="695"/>
      <c r="DC47" s="696"/>
      <c r="DD47" s="669">
        <v>4721</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360</v>
      </c>
      <c r="CG48" s="659"/>
      <c r="CH48" s="659"/>
      <c r="CI48" s="659"/>
      <c r="CJ48" s="659"/>
      <c r="CK48" s="659"/>
      <c r="CL48" s="659"/>
      <c r="CM48" s="659"/>
      <c r="CN48" s="659"/>
      <c r="CO48" s="659"/>
      <c r="CP48" s="659"/>
      <c r="CQ48" s="660"/>
      <c r="CR48" s="661" t="s">
        <v>228</v>
      </c>
      <c r="CS48" s="664"/>
      <c r="CT48" s="664"/>
      <c r="CU48" s="664"/>
      <c r="CV48" s="664"/>
      <c r="CW48" s="664"/>
      <c r="CX48" s="664"/>
      <c r="CY48" s="665"/>
      <c r="CZ48" s="666" t="s">
        <v>228</v>
      </c>
      <c r="DA48" s="667"/>
      <c r="DB48" s="667"/>
      <c r="DC48" s="668"/>
      <c r="DD48" s="669" t="s">
        <v>130</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361</v>
      </c>
      <c r="CE49" s="674"/>
      <c r="CF49" s="674"/>
      <c r="CG49" s="674"/>
      <c r="CH49" s="674"/>
      <c r="CI49" s="674"/>
      <c r="CJ49" s="674"/>
      <c r="CK49" s="674"/>
      <c r="CL49" s="674"/>
      <c r="CM49" s="674"/>
      <c r="CN49" s="674"/>
      <c r="CO49" s="674"/>
      <c r="CP49" s="674"/>
      <c r="CQ49" s="675"/>
      <c r="CR49" s="676">
        <v>22703595</v>
      </c>
      <c r="CS49" s="677"/>
      <c r="CT49" s="677"/>
      <c r="CU49" s="677"/>
      <c r="CV49" s="677"/>
      <c r="CW49" s="677"/>
      <c r="CX49" s="677"/>
      <c r="CY49" s="678"/>
      <c r="CZ49" s="679">
        <v>100</v>
      </c>
      <c r="DA49" s="680"/>
      <c r="DB49" s="680"/>
      <c r="DC49" s="681"/>
      <c r="DD49" s="682">
        <v>13797510</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0UKTqABGTf0GQ5Dc2PLTZo6KPD+kvip5KZLG3ErsKJpvWUjXCIOkx5e6112spOJDkcwFtORiwd8TObqb40Y3eA==" saltValue="fdUF8A3F9h2VYp1Cg5I68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363</v>
      </c>
      <c r="DK2" s="1200"/>
      <c r="DL2" s="1200"/>
      <c r="DM2" s="1200"/>
      <c r="DN2" s="1200"/>
      <c r="DO2" s="1201"/>
      <c r="DP2" s="249"/>
      <c r="DQ2" s="1199" t="s">
        <v>364</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365</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367</v>
      </c>
      <c r="B5" s="1085"/>
      <c r="C5" s="1085"/>
      <c r="D5" s="1085"/>
      <c r="E5" s="1085"/>
      <c r="F5" s="1085"/>
      <c r="G5" s="1085"/>
      <c r="H5" s="1085"/>
      <c r="I5" s="1085"/>
      <c r="J5" s="1085"/>
      <c r="K5" s="1085"/>
      <c r="L5" s="1085"/>
      <c r="M5" s="1085"/>
      <c r="N5" s="1085"/>
      <c r="O5" s="1085"/>
      <c r="P5" s="1086"/>
      <c r="Q5" s="1090" t="s">
        <v>368</v>
      </c>
      <c r="R5" s="1091"/>
      <c r="S5" s="1091"/>
      <c r="T5" s="1091"/>
      <c r="U5" s="1092"/>
      <c r="V5" s="1090" t="s">
        <v>369</v>
      </c>
      <c r="W5" s="1091"/>
      <c r="X5" s="1091"/>
      <c r="Y5" s="1091"/>
      <c r="Z5" s="1092"/>
      <c r="AA5" s="1090" t="s">
        <v>370</v>
      </c>
      <c r="AB5" s="1091"/>
      <c r="AC5" s="1091"/>
      <c r="AD5" s="1091"/>
      <c r="AE5" s="1091"/>
      <c r="AF5" s="1202" t="s">
        <v>371</v>
      </c>
      <c r="AG5" s="1091"/>
      <c r="AH5" s="1091"/>
      <c r="AI5" s="1091"/>
      <c r="AJ5" s="1106"/>
      <c r="AK5" s="1091" t="s">
        <v>372</v>
      </c>
      <c r="AL5" s="1091"/>
      <c r="AM5" s="1091"/>
      <c r="AN5" s="1091"/>
      <c r="AO5" s="1092"/>
      <c r="AP5" s="1090" t="s">
        <v>373</v>
      </c>
      <c r="AQ5" s="1091"/>
      <c r="AR5" s="1091"/>
      <c r="AS5" s="1091"/>
      <c r="AT5" s="1092"/>
      <c r="AU5" s="1090" t="s">
        <v>374</v>
      </c>
      <c r="AV5" s="1091"/>
      <c r="AW5" s="1091"/>
      <c r="AX5" s="1091"/>
      <c r="AY5" s="1106"/>
      <c r="AZ5" s="256"/>
      <c r="BA5" s="256"/>
      <c r="BB5" s="256"/>
      <c r="BC5" s="256"/>
      <c r="BD5" s="256"/>
      <c r="BE5" s="257"/>
      <c r="BF5" s="257"/>
      <c r="BG5" s="257"/>
      <c r="BH5" s="257"/>
      <c r="BI5" s="257"/>
      <c r="BJ5" s="257"/>
      <c r="BK5" s="257"/>
      <c r="BL5" s="257"/>
      <c r="BM5" s="257"/>
      <c r="BN5" s="257"/>
      <c r="BO5" s="257"/>
      <c r="BP5" s="257"/>
      <c r="BQ5" s="1084" t="s">
        <v>375</v>
      </c>
      <c r="BR5" s="1085"/>
      <c r="BS5" s="1085"/>
      <c r="BT5" s="1085"/>
      <c r="BU5" s="1085"/>
      <c r="BV5" s="1085"/>
      <c r="BW5" s="1085"/>
      <c r="BX5" s="1085"/>
      <c r="BY5" s="1085"/>
      <c r="BZ5" s="1085"/>
      <c r="CA5" s="1085"/>
      <c r="CB5" s="1085"/>
      <c r="CC5" s="1085"/>
      <c r="CD5" s="1085"/>
      <c r="CE5" s="1085"/>
      <c r="CF5" s="1085"/>
      <c r="CG5" s="1086"/>
      <c r="CH5" s="1090" t="s">
        <v>376</v>
      </c>
      <c r="CI5" s="1091"/>
      <c r="CJ5" s="1091"/>
      <c r="CK5" s="1091"/>
      <c r="CL5" s="1092"/>
      <c r="CM5" s="1090" t="s">
        <v>377</v>
      </c>
      <c r="CN5" s="1091"/>
      <c r="CO5" s="1091"/>
      <c r="CP5" s="1091"/>
      <c r="CQ5" s="1092"/>
      <c r="CR5" s="1090" t="s">
        <v>378</v>
      </c>
      <c r="CS5" s="1091"/>
      <c r="CT5" s="1091"/>
      <c r="CU5" s="1091"/>
      <c r="CV5" s="1092"/>
      <c r="CW5" s="1090" t="s">
        <v>379</v>
      </c>
      <c r="CX5" s="1091"/>
      <c r="CY5" s="1091"/>
      <c r="CZ5" s="1091"/>
      <c r="DA5" s="1092"/>
      <c r="DB5" s="1090" t="s">
        <v>380</v>
      </c>
      <c r="DC5" s="1091"/>
      <c r="DD5" s="1091"/>
      <c r="DE5" s="1091"/>
      <c r="DF5" s="1092"/>
      <c r="DG5" s="1187" t="s">
        <v>381</v>
      </c>
      <c r="DH5" s="1188"/>
      <c r="DI5" s="1188"/>
      <c r="DJ5" s="1188"/>
      <c r="DK5" s="1189"/>
      <c r="DL5" s="1187" t="s">
        <v>382</v>
      </c>
      <c r="DM5" s="1188"/>
      <c r="DN5" s="1188"/>
      <c r="DO5" s="1188"/>
      <c r="DP5" s="1189"/>
      <c r="DQ5" s="1090" t="s">
        <v>383</v>
      </c>
      <c r="DR5" s="1091"/>
      <c r="DS5" s="1091"/>
      <c r="DT5" s="1091"/>
      <c r="DU5" s="1092"/>
      <c r="DV5" s="1090" t="s">
        <v>374</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384</v>
      </c>
      <c r="C7" s="1140"/>
      <c r="D7" s="1140"/>
      <c r="E7" s="1140"/>
      <c r="F7" s="1140"/>
      <c r="G7" s="1140"/>
      <c r="H7" s="1140"/>
      <c r="I7" s="1140"/>
      <c r="J7" s="1140"/>
      <c r="K7" s="1140"/>
      <c r="L7" s="1140"/>
      <c r="M7" s="1140"/>
      <c r="N7" s="1140"/>
      <c r="O7" s="1140"/>
      <c r="P7" s="1141"/>
      <c r="Q7" s="1193">
        <v>24026</v>
      </c>
      <c r="R7" s="1194"/>
      <c r="S7" s="1194"/>
      <c r="T7" s="1194"/>
      <c r="U7" s="1194"/>
      <c r="V7" s="1194">
        <v>22704</v>
      </c>
      <c r="W7" s="1194"/>
      <c r="X7" s="1194"/>
      <c r="Y7" s="1194"/>
      <c r="Z7" s="1194"/>
      <c r="AA7" s="1194">
        <v>1322</v>
      </c>
      <c r="AB7" s="1194"/>
      <c r="AC7" s="1194"/>
      <c r="AD7" s="1194"/>
      <c r="AE7" s="1195"/>
      <c r="AF7" s="1196">
        <v>1140</v>
      </c>
      <c r="AG7" s="1197"/>
      <c r="AH7" s="1197"/>
      <c r="AI7" s="1197"/>
      <c r="AJ7" s="1198"/>
      <c r="AK7" s="1180">
        <v>0</v>
      </c>
      <c r="AL7" s="1181"/>
      <c r="AM7" s="1181"/>
      <c r="AN7" s="1181"/>
      <c r="AO7" s="1181"/>
      <c r="AP7" s="1181">
        <v>19552</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c r="BT7" s="1185"/>
      <c r="BU7" s="1185"/>
      <c r="BV7" s="1185"/>
      <c r="BW7" s="1185"/>
      <c r="BX7" s="1185"/>
      <c r="BY7" s="1185"/>
      <c r="BZ7" s="1185"/>
      <c r="CA7" s="1185"/>
      <c r="CB7" s="1185"/>
      <c r="CC7" s="1185"/>
      <c r="CD7" s="1185"/>
      <c r="CE7" s="1185"/>
      <c r="CF7" s="1185"/>
      <c r="CG7" s="1186"/>
      <c r="CH7" s="1177"/>
      <c r="CI7" s="1178"/>
      <c r="CJ7" s="1178"/>
      <c r="CK7" s="1178"/>
      <c r="CL7" s="1179"/>
      <c r="CM7" s="1177"/>
      <c r="CN7" s="1178"/>
      <c r="CO7" s="1178"/>
      <c r="CP7" s="1178"/>
      <c r="CQ7" s="1179"/>
      <c r="CR7" s="1177"/>
      <c r="CS7" s="1178"/>
      <c r="CT7" s="1178"/>
      <c r="CU7" s="1178"/>
      <c r="CV7" s="1179"/>
      <c r="CW7" s="1177"/>
      <c r="CX7" s="1178"/>
      <c r="CY7" s="1178"/>
      <c r="CZ7" s="1178"/>
      <c r="DA7" s="1179"/>
      <c r="DB7" s="1177"/>
      <c r="DC7" s="1178"/>
      <c r="DD7" s="1178"/>
      <c r="DE7" s="1178"/>
      <c r="DF7" s="1179"/>
      <c r="DG7" s="1177"/>
      <c r="DH7" s="1178"/>
      <c r="DI7" s="1178"/>
      <c r="DJ7" s="1178"/>
      <c r="DK7" s="1179"/>
      <c r="DL7" s="1177"/>
      <c r="DM7" s="1178"/>
      <c r="DN7" s="1178"/>
      <c r="DO7" s="1178"/>
      <c r="DP7" s="1179"/>
      <c r="DQ7" s="1177"/>
      <c r="DR7" s="1178"/>
      <c r="DS7" s="1178"/>
      <c r="DT7" s="1178"/>
      <c r="DU7" s="1179"/>
      <c r="DV7" s="1204"/>
      <c r="DW7" s="1205"/>
      <c r="DX7" s="1205"/>
      <c r="DY7" s="1205"/>
      <c r="DZ7" s="1206"/>
      <c r="EA7" s="254"/>
    </row>
    <row r="8" spans="1:131" s="255" customFormat="1" ht="26.25" customHeight="1" x14ac:dyDescent="0.15">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385</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386</v>
      </c>
      <c r="B23" s="1033" t="s">
        <v>387</v>
      </c>
      <c r="C23" s="1034"/>
      <c r="D23" s="1034"/>
      <c r="E23" s="1034"/>
      <c r="F23" s="1034"/>
      <c r="G23" s="1034"/>
      <c r="H23" s="1034"/>
      <c r="I23" s="1034"/>
      <c r="J23" s="1034"/>
      <c r="K23" s="1034"/>
      <c r="L23" s="1034"/>
      <c r="M23" s="1034"/>
      <c r="N23" s="1034"/>
      <c r="O23" s="1034"/>
      <c r="P23" s="1035"/>
      <c r="Q23" s="1157"/>
      <c r="R23" s="1158"/>
      <c r="S23" s="1158"/>
      <c r="T23" s="1158"/>
      <c r="U23" s="1158"/>
      <c r="V23" s="1158"/>
      <c r="W23" s="1158"/>
      <c r="X23" s="1158"/>
      <c r="Y23" s="1158"/>
      <c r="Z23" s="1158"/>
      <c r="AA23" s="1158"/>
      <c r="AB23" s="1158"/>
      <c r="AC23" s="1158"/>
      <c r="AD23" s="1158"/>
      <c r="AE23" s="1159"/>
      <c r="AF23" s="1160">
        <v>1140</v>
      </c>
      <c r="AG23" s="1158"/>
      <c r="AH23" s="1158"/>
      <c r="AI23" s="1158"/>
      <c r="AJ23" s="1161"/>
      <c r="AK23" s="1162"/>
      <c r="AL23" s="1163"/>
      <c r="AM23" s="1163"/>
      <c r="AN23" s="1163"/>
      <c r="AO23" s="1163"/>
      <c r="AP23" s="1158"/>
      <c r="AQ23" s="1158"/>
      <c r="AR23" s="1158"/>
      <c r="AS23" s="1158"/>
      <c r="AT23" s="1158"/>
      <c r="AU23" s="1164"/>
      <c r="AV23" s="1164"/>
      <c r="AW23" s="1164"/>
      <c r="AX23" s="1164"/>
      <c r="AY23" s="1165"/>
      <c r="AZ23" s="1154" t="s">
        <v>130</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388</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389</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367</v>
      </c>
      <c r="B26" s="1085"/>
      <c r="C26" s="1085"/>
      <c r="D26" s="1085"/>
      <c r="E26" s="1085"/>
      <c r="F26" s="1085"/>
      <c r="G26" s="1085"/>
      <c r="H26" s="1085"/>
      <c r="I26" s="1085"/>
      <c r="J26" s="1085"/>
      <c r="K26" s="1085"/>
      <c r="L26" s="1085"/>
      <c r="M26" s="1085"/>
      <c r="N26" s="1085"/>
      <c r="O26" s="1085"/>
      <c r="P26" s="1086"/>
      <c r="Q26" s="1090" t="s">
        <v>390</v>
      </c>
      <c r="R26" s="1091"/>
      <c r="S26" s="1091"/>
      <c r="T26" s="1091"/>
      <c r="U26" s="1092"/>
      <c r="V26" s="1090" t="s">
        <v>391</v>
      </c>
      <c r="W26" s="1091"/>
      <c r="X26" s="1091"/>
      <c r="Y26" s="1091"/>
      <c r="Z26" s="1092"/>
      <c r="AA26" s="1090" t="s">
        <v>392</v>
      </c>
      <c r="AB26" s="1091"/>
      <c r="AC26" s="1091"/>
      <c r="AD26" s="1091"/>
      <c r="AE26" s="1091"/>
      <c r="AF26" s="1148" t="s">
        <v>393</v>
      </c>
      <c r="AG26" s="1097"/>
      <c r="AH26" s="1097"/>
      <c r="AI26" s="1097"/>
      <c r="AJ26" s="1149"/>
      <c r="AK26" s="1091" t="s">
        <v>394</v>
      </c>
      <c r="AL26" s="1091"/>
      <c r="AM26" s="1091"/>
      <c r="AN26" s="1091"/>
      <c r="AO26" s="1092"/>
      <c r="AP26" s="1090" t="s">
        <v>395</v>
      </c>
      <c r="AQ26" s="1091"/>
      <c r="AR26" s="1091"/>
      <c r="AS26" s="1091"/>
      <c r="AT26" s="1092"/>
      <c r="AU26" s="1090" t="s">
        <v>396</v>
      </c>
      <c r="AV26" s="1091"/>
      <c r="AW26" s="1091"/>
      <c r="AX26" s="1091"/>
      <c r="AY26" s="1092"/>
      <c r="AZ26" s="1090" t="s">
        <v>397</v>
      </c>
      <c r="BA26" s="1091"/>
      <c r="BB26" s="1091"/>
      <c r="BC26" s="1091"/>
      <c r="BD26" s="1092"/>
      <c r="BE26" s="1090" t="s">
        <v>374</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398</v>
      </c>
      <c r="C28" s="1140"/>
      <c r="D28" s="1140"/>
      <c r="E28" s="1140"/>
      <c r="F28" s="1140"/>
      <c r="G28" s="1140"/>
      <c r="H28" s="1140"/>
      <c r="I28" s="1140"/>
      <c r="J28" s="1140"/>
      <c r="K28" s="1140"/>
      <c r="L28" s="1140"/>
      <c r="M28" s="1140"/>
      <c r="N28" s="1140"/>
      <c r="O28" s="1140"/>
      <c r="P28" s="1141"/>
      <c r="Q28" s="1142">
        <v>6520</v>
      </c>
      <c r="R28" s="1143"/>
      <c r="S28" s="1143"/>
      <c r="T28" s="1143"/>
      <c r="U28" s="1143"/>
      <c r="V28" s="1143">
        <v>6443</v>
      </c>
      <c r="W28" s="1143"/>
      <c r="X28" s="1143"/>
      <c r="Y28" s="1143"/>
      <c r="Z28" s="1143"/>
      <c r="AA28" s="1143">
        <v>77</v>
      </c>
      <c r="AB28" s="1143"/>
      <c r="AC28" s="1143"/>
      <c r="AD28" s="1143"/>
      <c r="AE28" s="1144"/>
      <c r="AF28" s="1145">
        <v>77</v>
      </c>
      <c r="AG28" s="1143"/>
      <c r="AH28" s="1143"/>
      <c r="AI28" s="1143"/>
      <c r="AJ28" s="1146"/>
      <c r="AK28" s="1147">
        <v>458</v>
      </c>
      <c r="AL28" s="1135"/>
      <c r="AM28" s="1135"/>
      <c r="AN28" s="1135"/>
      <c r="AO28" s="1135"/>
      <c r="AP28" s="1135">
        <v>0</v>
      </c>
      <c r="AQ28" s="1135"/>
      <c r="AR28" s="1135"/>
      <c r="AS28" s="1135"/>
      <c r="AT28" s="1135"/>
      <c r="AU28" s="1135">
        <v>0</v>
      </c>
      <c r="AV28" s="1135"/>
      <c r="AW28" s="1135"/>
      <c r="AX28" s="1135"/>
      <c r="AY28" s="1135"/>
      <c r="AZ28" s="1136">
        <v>0</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399</v>
      </c>
      <c r="C29" s="1127"/>
      <c r="D29" s="1127"/>
      <c r="E29" s="1127"/>
      <c r="F29" s="1127"/>
      <c r="G29" s="1127"/>
      <c r="H29" s="1127"/>
      <c r="I29" s="1127"/>
      <c r="J29" s="1127"/>
      <c r="K29" s="1127"/>
      <c r="L29" s="1127"/>
      <c r="M29" s="1127"/>
      <c r="N29" s="1127"/>
      <c r="O29" s="1127"/>
      <c r="P29" s="1128"/>
      <c r="Q29" s="1132">
        <v>4429</v>
      </c>
      <c r="R29" s="1133"/>
      <c r="S29" s="1133"/>
      <c r="T29" s="1133"/>
      <c r="U29" s="1133"/>
      <c r="V29" s="1133">
        <v>4265</v>
      </c>
      <c r="W29" s="1133"/>
      <c r="X29" s="1133"/>
      <c r="Y29" s="1133"/>
      <c r="Z29" s="1133"/>
      <c r="AA29" s="1133">
        <v>164</v>
      </c>
      <c r="AB29" s="1133"/>
      <c r="AC29" s="1133"/>
      <c r="AD29" s="1133"/>
      <c r="AE29" s="1134"/>
      <c r="AF29" s="1108">
        <v>164</v>
      </c>
      <c r="AG29" s="1109"/>
      <c r="AH29" s="1109"/>
      <c r="AI29" s="1109"/>
      <c r="AJ29" s="1110"/>
      <c r="AK29" s="1069">
        <v>588</v>
      </c>
      <c r="AL29" s="1060"/>
      <c r="AM29" s="1060"/>
      <c r="AN29" s="1060"/>
      <c r="AO29" s="1060"/>
      <c r="AP29" s="1060">
        <v>0</v>
      </c>
      <c r="AQ29" s="1060"/>
      <c r="AR29" s="1060"/>
      <c r="AS29" s="1060"/>
      <c r="AT29" s="1060"/>
      <c r="AU29" s="1060">
        <v>0</v>
      </c>
      <c r="AV29" s="1060"/>
      <c r="AW29" s="1060"/>
      <c r="AX29" s="1060"/>
      <c r="AY29" s="1060"/>
      <c r="AZ29" s="1131">
        <v>0</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400</v>
      </c>
      <c r="C30" s="1127"/>
      <c r="D30" s="1127"/>
      <c r="E30" s="1127"/>
      <c r="F30" s="1127"/>
      <c r="G30" s="1127"/>
      <c r="H30" s="1127"/>
      <c r="I30" s="1127"/>
      <c r="J30" s="1127"/>
      <c r="K30" s="1127"/>
      <c r="L30" s="1127"/>
      <c r="M30" s="1127"/>
      <c r="N30" s="1127"/>
      <c r="O30" s="1127"/>
      <c r="P30" s="1128"/>
      <c r="Q30" s="1132">
        <v>569</v>
      </c>
      <c r="R30" s="1133"/>
      <c r="S30" s="1133"/>
      <c r="T30" s="1133"/>
      <c r="U30" s="1133"/>
      <c r="V30" s="1133">
        <v>567</v>
      </c>
      <c r="W30" s="1133"/>
      <c r="X30" s="1133"/>
      <c r="Y30" s="1133"/>
      <c r="Z30" s="1133"/>
      <c r="AA30" s="1133">
        <v>2</v>
      </c>
      <c r="AB30" s="1133"/>
      <c r="AC30" s="1133"/>
      <c r="AD30" s="1133"/>
      <c r="AE30" s="1134"/>
      <c r="AF30" s="1108">
        <v>2</v>
      </c>
      <c r="AG30" s="1109"/>
      <c r="AH30" s="1109"/>
      <c r="AI30" s="1109"/>
      <c r="AJ30" s="1110"/>
      <c r="AK30" s="1069">
        <v>126</v>
      </c>
      <c r="AL30" s="1060"/>
      <c r="AM30" s="1060"/>
      <c r="AN30" s="1060"/>
      <c r="AO30" s="1060"/>
      <c r="AP30" s="1060">
        <v>0</v>
      </c>
      <c r="AQ30" s="1060"/>
      <c r="AR30" s="1060"/>
      <c r="AS30" s="1060"/>
      <c r="AT30" s="1060"/>
      <c r="AU30" s="1060">
        <v>0</v>
      </c>
      <c r="AV30" s="1060"/>
      <c r="AW30" s="1060"/>
      <c r="AX30" s="1060"/>
      <c r="AY30" s="1060"/>
      <c r="AZ30" s="1131">
        <v>0</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401</v>
      </c>
      <c r="C31" s="1127"/>
      <c r="D31" s="1127"/>
      <c r="E31" s="1127"/>
      <c r="F31" s="1127"/>
      <c r="G31" s="1127"/>
      <c r="H31" s="1127"/>
      <c r="I31" s="1127"/>
      <c r="J31" s="1127"/>
      <c r="K31" s="1127"/>
      <c r="L31" s="1127"/>
      <c r="M31" s="1127"/>
      <c r="N31" s="1127"/>
      <c r="O31" s="1127"/>
      <c r="P31" s="1128"/>
      <c r="Q31" s="1132">
        <v>782</v>
      </c>
      <c r="R31" s="1133"/>
      <c r="S31" s="1133"/>
      <c r="T31" s="1133"/>
      <c r="U31" s="1133"/>
      <c r="V31" s="1133">
        <v>575</v>
      </c>
      <c r="W31" s="1133"/>
      <c r="X31" s="1133"/>
      <c r="Y31" s="1133"/>
      <c r="Z31" s="1133"/>
      <c r="AA31" s="1133">
        <v>207</v>
      </c>
      <c r="AB31" s="1133"/>
      <c r="AC31" s="1133"/>
      <c r="AD31" s="1133"/>
      <c r="AE31" s="1134"/>
      <c r="AF31" s="1108">
        <v>1372</v>
      </c>
      <c r="AG31" s="1109"/>
      <c r="AH31" s="1109"/>
      <c r="AI31" s="1109"/>
      <c r="AJ31" s="1110"/>
      <c r="AK31" s="1069">
        <v>1</v>
      </c>
      <c r="AL31" s="1060"/>
      <c r="AM31" s="1060"/>
      <c r="AN31" s="1060"/>
      <c r="AO31" s="1060"/>
      <c r="AP31" s="1060">
        <v>3266</v>
      </c>
      <c r="AQ31" s="1060"/>
      <c r="AR31" s="1060"/>
      <c r="AS31" s="1060"/>
      <c r="AT31" s="1060"/>
      <c r="AU31" s="1060">
        <v>6</v>
      </c>
      <c r="AV31" s="1060"/>
      <c r="AW31" s="1060"/>
      <c r="AX31" s="1060"/>
      <c r="AY31" s="1060"/>
      <c r="AZ31" s="1131">
        <v>0</v>
      </c>
      <c r="BA31" s="1131"/>
      <c r="BB31" s="1131"/>
      <c r="BC31" s="1131"/>
      <c r="BD31" s="1131"/>
      <c r="BE31" s="1121" t="s">
        <v>402</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403</v>
      </c>
      <c r="C32" s="1127"/>
      <c r="D32" s="1127"/>
      <c r="E32" s="1127"/>
      <c r="F32" s="1127"/>
      <c r="G32" s="1127"/>
      <c r="H32" s="1127"/>
      <c r="I32" s="1127"/>
      <c r="J32" s="1127"/>
      <c r="K32" s="1127"/>
      <c r="L32" s="1127"/>
      <c r="M32" s="1127"/>
      <c r="N32" s="1127"/>
      <c r="O32" s="1127"/>
      <c r="P32" s="1128"/>
      <c r="Q32" s="1132">
        <v>57</v>
      </c>
      <c r="R32" s="1133"/>
      <c r="S32" s="1133"/>
      <c r="T32" s="1133"/>
      <c r="U32" s="1133"/>
      <c r="V32" s="1133">
        <v>34</v>
      </c>
      <c r="W32" s="1133"/>
      <c r="X32" s="1133"/>
      <c r="Y32" s="1133"/>
      <c r="Z32" s="1133"/>
      <c r="AA32" s="1133">
        <v>23</v>
      </c>
      <c r="AB32" s="1133"/>
      <c r="AC32" s="1133"/>
      <c r="AD32" s="1133"/>
      <c r="AE32" s="1134"/>
      <c r="AF32" s="1108">
        <v>489</v>
      </c>
      <c r="AG32" s="1109"/>
      <c r="AH32" s="1109"/>
      <c r="AI32" s="1109"/>
      <c r="AJ32" s="1110"/>
      <c r="AK32" s="1069">
        <v>0</v>
      </c>
      <c r="AL32" s="1060"/>
      <c r="AM32" s="1060"/>
      <c r="AN32" s="1060"/>
      <c r="AO32" s="1060"/>
      <c r="AP32" s="1060">
        <v>0</v>
      </c>
      <c r="AQ32" s="1060"/>
      <c r="AR32" s="1060"/>
      <c r="AS32" s="1060"/>
      <c r="AT32" s="1060"/>
      <c r="AU32" s="1060">
        <v>0</v>
      </c>
      <c r="AV32" s="1060"/>
      <c r="AW32" s="1060"/>
      <c r="AX32" s="1060"/>
      <c r="AY32" s="1060"/>
      <c r="AZ32" s="1131">
        <v>0</v>
      </c>
      <c r="BA32" s="1131"/>
      <c r="BB32" s="1131"/>
      <c r="BC32" s="1131"/>
      <c r="BD32" s="1131"/>
      <c r="BE32" s="1121" t="s">
        <v>402</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404</v>
      </c>
      <c r="C33" s="1127"/>
      <c r="D33" s="1127"/>
      <c r="E33" s="1127"/>
      <c r="F33" s="1127"/>
      <c r="G33" s="1127"/>
      <c r="H33" s="1127"/>
      <c r="I33" s="1127"/>
      <c r="J33" s="1127"/>
      <c r="K33" s="1127"/>
      <c r="L33" s="1127"/>
      <c r="M33" s="1127"/>
      <c r="N33" s="1127"/>
      <c r="O33" s="1127"/>
      <c r="P33" s="1128"/>
      <c r="Q33" s="1132">
        <v>1250</v>
      </c>
      <c r="R33" s="1133"/>
      <c r="S33" s="1133"/>
      <c r="T33" s="1133"/>
      <c r="U33" s="1133"/>
      <c r="V33" s="1133">
        <v>1416</v>
      </c>
      <c r="W33" s="1133"/>
      <c r="X33" s="1133"/>
      <c r="Y33" s="1133"/>
      <c r="Z33" s="1133"/>
      <c r="AA33" s="1133">
        <v>-166</v>
      </c>
      <c r="AB33" s="1133"/>
      <c r="AC33" s="1133"/>
      <c r="AD33" s="1133"/>
      <c r="AE33" s="1134"/>
      <c r="AF33" s="1108">
        <v>633</v>
      </c>
      <c r="AG33" s="1109"/>
      <c r="AH33" s="1109"/>
      <c r="AI33" s="1109"/>
      <c r="AJ33" s="1110"/>
      <c r="AK33" s="1069">
        <v>159</v>
      </c>
      <c r="AL33" s="1060"/>
      <c r="AM33" s="1060"/>
      <c r="AN33" s="1060"/>
      <c r="AO33" s="1060"/>
      <c r="AP33" s="1060">
        <v>7900</v>
      </c>
      <c r="AQ33" s="1060"/>
      <c r="AR33" s="1060"/>
      <c r="AS33" s="1060"/>
      <c r="AT33" s="1060"/>
      <c r="AU33" s="1060">
        <v>3428</v>
      </c>
      <c r="AV33" s="1060"/>
      <c r="AW33" s="1060"/>
      <c r="AX33" s="1060"/>
      <c r="AY33" s="1060"/>
      <c r="AZ33" s="1131">
        <v>0</v>
      </c>
      <c r="BA33" s="1131"/>
      <c r="BB33" s="1131"/>
      <c r="BC33" s="1131"/>
      <c r="BD33" s="1131"/>
      <c r="BE33" s="1121" t="s">
        <v>402</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405</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386</v>
      </c>
      <c r="B63" s="1033" t="s">
        <v>406</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2737</v>
      </c>
      <c r="AG63" s="1048"/>
      <c r="AH63" s="1048"/>
      <c r="AI63" s="1048"/>
      <c r="AJ63" s="1119"/>
      <c r="AK63" s="1120"/>
      <c r="AL63" s="1052"/>
      <c r="AM63" s="1052"/>
      <c r="AN63" s="1052"/>
      <c r="AO63" s="1052"/>
      <c r="AP63" s="1048"/>
      <c r="AQ63" s="1048"/>
      <c r="AR63" s="1048"/>
      <c r="AS63" s="1048"/>
      <c r="AT63" s="1048"/>
      <c r="AU63" s="1048"/>
      <c r="AV63" s="1048"/>
      <c r="AW63" s="1048"/>
      <c r="AX63" s="1048"/>
      <c r="AY63" s="1048"/>
      <c r="AZ63" s="1114"/>
      <c r="BA63" s="1114"/>
      <c r="BB63" s="1114"/>
      <c r="BC63" s="1114"/>
      <c r="BD63" s="1114"/>
      <c r="BE63" s="1049"/>
      <c r="BF63" s="1049"/>
      <c r="BG63" s="1049"/>
      <c r="BH63" s="1049"/>
      <c r="BI63" s="1050"/>
      <c r="BJ63" s="1115" t="s">
        <v>130</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407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408</v>
      </c>
      <c r="B66" s="1085"/>
      <c r="C66" s="1085"/>
      <c r="D66" s="1085"/>
      <c r="E66" s="1085"/>
      <c r="F66" s="1085"/>
      <c r="G66" s="1085"/>
      <c r="H66" s="1085"/>
      <c r="I66" s="1085"/>
      <c r="J66" s="1085"/>
      <c r="K66" s="1085"/>
      <c r="L66" s="1085"/>
      <c r="M66" s="1085"/>
      <c r="N66" s="1085"/>
      <c r="O66" s="1085"/>
      <c r="P66" s="1086"/>
      <c r="Q66" s="1090" t="s">
        <v>390</v>
      </c>
      <c r="R66" s="1091"/>
      <c r="S66" s="1091"/>
      <c r="T66" s="1091"/>
      <c r="U66" s="1092"/>
      <c r="V66" s="1090" t="s">
        <v>391</v>
      </c>
      <c r="W66" s="1091"/>
      <c r="X66" s="1091"/>
      <c r="Y66" s="1091"/>
      <c r="Z66" s="1092"/>
      <c r="AA66" s="1090" t="s">
        <v>392</v>
      </c>
      <c r="AB66" s="1091"/>
      <c r="AC66" s="1091"/>
      <c r="AD66" s="1091"/>
      <c r="AE66" s="1092"/>
      <c r="AF66" s="1096" t="s">
        <v>393</v>
      </c>
      <c r="AG66" s="1097"/>
      <c r="AH66" s="1097"/>
      <c r="AI66" s="1097"/>
      <c r="AJ66" s="1098"/>
      <c r="AK66" s="1090" t="s">
        <v>394</v>
      </c>
      <c r="AL66" s="1085"/>
      <c r="AM66" s="1085"/>
      <c r="AN66" s="1085"/>
      <c r="AO66" s="1086"/>
      <c r="AP66" s="1090" t="s">
        <v>395</v>
      </c>
      <c r="AQ66" s="1091"/>
      <c r="AR66" s="1091"/>
      <c r="AS66" s="1091"/>
      <c r="AT66" s="1092"/>
      <c r="AU66" s="1090" t="s">
        <v>409</v>
      </c>
      <c r="AV66" s="1091"/>
      <c r="AW66" s="1091"/>
      <c r="AX66" s="1091"/>
      <c r="AY66" s="1092"/>
      <c r="AZ66" s="1090" t="s">
        <v>374</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566</v>
      </c>
      <c r="C68" s="1075"/>
      <c r="D68" s="1075"/>
      <c r="E68" s="1075"/>
      <c r="F68" s="1075"/>
      <c r="G68" s="1075"/>
      <c r="H68" s="1075"/>
      <c r="I68" s="1075"/>
      <c r="J68" s="1075"/>
      <c r="K68" s="1075"/>
      <c r="L68" s="1075"/>
      <c r="M68" s="1075"/>
      <c r="N68" s="1075"/>
      <c r="O68" s="1075"/>
      <c r="P68" s="1076"/>
      <c r="Q68" s="1077">
        <v>8889</v>
      </c>
      <c r="R68" s="1071"/>
      <c r="S68" s="1071"/>
      <c r="T68" s="1071"/>
      <c r="U68" s="1071"/>
      <c r="V68" s="1071">
        <v>7475</v>
      </c>
      <c r="W68" s="1071"/>
      <c r="X68" s="1071"/>
      <c r="Y68" s="1071"/>
      <c r="Z68" s="1071"/>
      <c r="AA68" s="1071">
        <v>1414</v>
      </c>
      <c r="AB68" s="1071"/>
      <c r="AC68" s="1071"/>
      <c r="AD68" s="1071"/>
      <c r="AE68" s="1071"/>
      <c r="AF68" s="1071">
        <v>1414</v>
      </c>
      <c r="AG68" s="1071"/>
      <c r="AH68" s="1071"/>
      <c r="AI68" s="1071"/>
      <c r="AJ68" s="1071"/>
      <c r="AK68" s="1071">
        <v>523</v>
      </c>
      <c r="AL68" s="1071"/>
      <c r="AM68" s="1071"/>
      <c r="AN68" s="1071"/>
      <c r="AO68" s="1071"/>
      <c r="AP68" s="1071" t="s">
        <v>572</v>
      </c>
      <c r="AQ68" s="1071"/>
      <c r="AR68" s="1071"/>
      <c r="AS68" s="1071"/>
      <c r="AT68" s="1071"/>
      <c r="AU68" s="1071" t="s">
        <v>572</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567</v>
      </c>
      <c r="C69" s="1064"/>
      <c r="D69" s="1064"/>
      <c r="E69" s="1064"/>
      <c r="F69" s="1064"/>
      <c r="G69" s="1064"/>
      <c r="H69" s="1064"/>
      <c r="I69" s="1064"/>
      <c r="J69" s="1064"/>
      <c r="K69" s="1064"/>
      <c r="L69" s="1064"/>
      <c r="M69" s="1064"/>
      <c r="N69" s="1064"/>
      <c r="O69" s="1064"/>
      <c r="P69" s="1065"/>
      <c r="Q69" s="1066">
        <v>522</v>
      </c>
      <c r="R69" s="1060"/>
      <c r="S69" s="1060"/>
      <c r="T69" s="1060"/>
      <c r="U69" s="1060"/>
      <c r="V69" s="1060">
        <v>494</v>
      </c>
      <c r="W69" s="1060"/>
      <c r="X69" s="1060"/>
      <c r="Y69" s="1060"/>
      <c r="Z69" s="1060"/>
      <c r="AA69" s="1060">
        <v>28</v>
      </c>
      <c r="AB69" s="1060"/>
      <c r="AC69" s="1060"/>
      <c r="AD69" s="1060"/>
      <c r="AE69" s="1060"/>
      <c r="AF69" s="1060">
        <v>28</v>
      </c>
      <c r="AG69" s="1060"/>
      <c r="AH69" s="1060"/>
      <c r="AI69" s="1060"/>
      <c r="AJ69" s="1060"/>
      <c r="AK69" s="1060">
        <v>24</v>
      </c>
      <c r="AL69" s="1060"/>
      <c r="AM69" s="1060"/>
      <c r="AN69" s="1060"/>
      <c r="AO69" s="1060"/>
      <c r="AP69" s="1060">
        <v>73</v>
      </c>
      <c r="AQ69" s="1060"/>
      <c r="AR69" s="1060"/>
      <c r="AS69" s="1060"/>
      <c r="AT69" s="1060"/>
      <c r="AU69" s="1060" t="s">
        <v>572</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568</v>
      </c>
      <c r="C70" s="1064"/>
      <c r="D70" s="1064"/>
      <c r="E70" s="1064"/>
      <c r="F70" s="1064"/>
      <c r="G70" s="1064"/>
      <c r="H70" s="1064"/>
      <c r="I70" s="1064"/>
      <c r="J70" s="1064"/>
      <c r="K70" s="1064"/>
      <c r="L70" s="1064"/>
      <c r="M70" s="1064"/>
      <c r="N70" s="1064"/>
      <c r="O70" s="1064"/>
      <c r="P70" s="1065"/>
      <c r="Q70" s="1066">
        <v>2144</v>
      </c>
      <c r="R70" s="1060"/>
      <c r="S70" s="1060"/>
      <c r="T70" s="1060"/>
      <c r="U70" s="1060"/>
      <c r="V70" s="1060">
        <v>1846</v>
      </c>
      <c r="W70" s="1060"/>
      <c r="X70" s="1060"/>
      <c r="Y70" s="1060"/>
      <c r="Z70" s="1060"/>
      <c r="AA70" s="1060">
        <v>298</v>
      </c>
      <c r="AB70" s="1060"/>
      <c r="AC70" s="1060"/>
      <c r="AD70" s="1060"/>
      <c r="AE70" s="1060"/>
      <c r="AF70" s="1060">
        <v>86</v>
      </c>
      <c r="AG70" s="1060"/>
      <c r="AH70" s="1060"/>
      <c r="AI70" s="1060"/>
      <c r="AJ70" s="1060"/>
      <c r="AK70" s="1060">
        <v>100</v>
      </c>
      <c r="AL70" s="1060"/>
      <c r="AM70" s="1060"/>
      <c r="AN70" s="1060"/>
      <c r="AO70" s="1060"/>
      <c r="AP70" s="1060">
        <v>567</v>
      </c>
      <c r="AQ70" s="1060"/>
      <c r="AR70" s="1060"/>
      <c r="AS70" s="1060"/>
      <c r="AT70" s="1060"/>
      <c r="AU70" s="1060" t="s">
        <v>572</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569</v>
      </c>
      <c r="C71" s="1064"/>
      <c r="D71" s="1064"/>
      <c r="E71" s="1064"/>
      <c r="F71" s="1064"/>
      <c r="G71" s="1064"/>
      <c r="H71" s="1064"/>
      <c r="I71" s="1064"/>
      <c r="J71" s="1064"/>
      <c r="K71" s="1064"/>
      <c r="L71" s="1064"/>
      <c r="M71" s="1064"/>
      <c r="N71" s="1064"/>
      <c r="O71" s="1064"/>
      <c r="P71" s="1065"/>
      <c r="Q71" s="1066">
        <v>2491</v>
      </c>
      <c r="R71" s="1060"/>
      <c r="S71" s="1060"/>
      <c r="T71" s="1060"/>
      <c r="U71" s="1060"/>
      <c r="V71" s="1060">
        <v>2446</v>
      </c>
      <c r="W71" s="1060"/>
      <c r="X71" s="1060"/>
      <c r="Y71" s="1060"/>
      <c r="Z71" s="1060"/>
      <c r="AA71" s="1060">
        <v>46</v>
      </c>
      <c r="AB71" s="1060"/>
      <c r="AC71" s="1060"/>
      <c r="AD71" s="1060"/>
      <c r="AE71" s="1060"/>
      <c r="AF71" s="1060">
        <v>46</v>
      </c>
      <c r="AG71" s="1060"/>
      <c r="AH71" s="1060"/>
      <c r="AI71" s="1060"/>
      <c r="AJ71" s="1060"/>
      <c r="AK71" s="1060">
        <v>43</v>
      </c>
      <c r="AL71" s="1060"/>
      <c r="AM71" s="1060"/>
      <c r="AN71" s="1060"/>
      <c r="AO71" s="1060"/>
      <c r="AP71" s="1060">
        <v>964</v>
      </c>
      <c r="AQ71" s="1060"/>
      <c r="AR71" s="1060"/>
      <c r="AS71" s="1060"/>
      <c r="AT71" s="1060"/>
      <c r="AU71" s="1060" t="s">
        <v>572</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570</v>
      </c>
      <c r="C72" s="1064"/>
      <c r="D72" s="1064"/>
      <c r="E72" s="1064"/>
      <c r="F72" s="1064"/>
      <c r="G72" s="1064"/>
      <c r="H72" s="1064"/>
      <c r="I72" s="1064"/>
      <c r="J72" s="1064"/>
      <c r="K72" s="1064"/>
      <c r="L72" s="1064"/>
      <c r="M72" s="1064"/>
      <c r="N72" s="1064"/>
      <c r="O72" s="1064"/>
      <c r="P72" s="1065"/>
      <c r="Q72" s="1066">
        <v>300</v>
      </c>
      <c r="R72" s="1060"/>
      <c r="S72" s="1060"/>
      <c r="T72" s="1060"/>
      <c r="U72" s="1060"/>
      <c r="V72" s="1060">
        <v>254</v>
      </c>
      <c r="W72" s="1060"/>
      <c r="X72" s="1060"/>
      <c r="Y72" s="1060"/>
      <c r="Z72" s="1060"/>
      <c r="AA72" s="1060">
        <v>46</v>
      </c>
      <c r="AB72" s="1060"/>
      <c r="AC72" s="1060"/>
      <c r="AD72" s="1060"/>
      <c r="AE72" s="1060"/>
      <c r="AF72" s="1060">
        <v>46</v>
      </c>
      <c r="AG72" s="1060"/>
      <c r="AH72" s="1060"/>
      <c r="AI72" s="1060"/>
      <c r="AJ72" s="1060"/>
      <c r="AK72" s="1060" t="s">
        <v>572</v>
      </c>
      <c r="AL72" s="1060"/>
      <c r="AM72" s="1060"/>
      <c r="AN72" s="1060"/>
      <c r="AO72" s="1060"/>
      <c r="AP72" s="1060" t="s">
        <v>572</v>
      </c>
      <c r="AQ72" s="1060"/>
      <c r="AR72" s="1060"/>
      <c r="AS72" s="1060"/>
      <c r="AT72" s="1060"/>
      <c r="AU72" s="1060" t="s">
        <v>572</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571</v>
      </c>
      <c r="C73" s="1064"/>
      <c r="D73" s="1064"/>
      <c r="E73" s="1064"/>
      <c r="F73" s="1064"/>
      <c r="G73" s="1064"/>
      <c r="H73" s="1064"/>
      <c r="I73" s="1064"/>
      <c r="J73" s="1064"/>
      <c r="K73" s="1064"/>
      <c r="L73" s="1064"/>
      <c r="M73" s="1064"/>
      <c r="N73" s="1064"/>
      <c r="O73" s="1064"/>
      <c r="P73" s="1065"/>
      <c r="Q73" s="1066">
        <v>290311</v>
      </c>
      <c r="R73" s="1060"/>
      <c r="S73" s="1060"/>
      <c r="T73" s="1060"/>
      <c r="U73" s="1060"/>
      <c r="V73" s="1060">
        <v>279470</v>
      </c>
      <c r="W73" s="1060"/>
      <c r="X73" s="1060"/>
      <c r="Y73" s="1060"/>
      <c r="Z73" s="1060"/>
      <c r="AA73" s="1060">
        <v>10841</v>
      </c>
      <c r="AB73" s="1060"/>
      <c r="AC73" s="1060"/>
      <c r="AD73" s="1060"/>
      <c r="AE73" s="1060"/>
      <c r="AF73" s="1060">
        <v>10841</v>
      </c>
      <c r="AG73" s="1060"/>
      <c r="AH73" s="1060"/>
      <c r="AI73" s="1060"/>
      <c r="AJ73" s="1060"/>
      <c r="AK73" s="1060" t="s">
        <v>572</v>
      </c>
      <c r="AL73" s="1060"/>
      <c r="AM73" s="1060"/>
      <c r="AN73" s="1060"/>
      <c r="AO73" s="1060"/>
      <c r="AP73" s="1060" t="s">
        <v>572</v>
      </c>
      <c r="AQ73" s="1060"/>
      <c r="AR73" s="1060"/>
      <c r="AS73" s="1060"/>
      <c r="AT73" s="1060"/>
      <c r="AU73" s="1060" t="s">
        <v>572</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386</v>
      </c>
      <c r="B88" s="1033" t="s">
        <v>410</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c r="AG88" s="1048"/>
      <c r="AH88" s="1048"/>
      <c r="AI88" s="1048"/>
      <c r="AJ88" s="1048"/>
      <c r="AK88" s="1052"/>
      <c r="AL88" s="1052"/>
      <c r="AM88" s="1052"/>
      <c r="AN88" s="1052"/>
      <c r="AO88" s="1052"/>
      <c r="AP88" s="1048"/>
      <c r="AQ88" s="1048"/>
      <c r="AR88" s="1048"/>
      <c r="AS88" s="1048"/>
      <c r="AT88" s="1048"/>
      <c r="AU88" s="1048"/>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1033" t="s">
        <v>411</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412</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413</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416</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417</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418</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419</v>
      </c>
      <c r="AB109" s="983"/>
      <c r="AC109" s="983"/>
      <c r="AD109" s="983"/>
      <c r="AE109" s="984"/>
      <c r="AF109" s="985" t="s">
        <v>305</v>
      </c>
      <c r="AG109" s="983"/>
      <c r="AH109" s="983"/>
      <c r="AI109" s="983"/>
      <c r="AJ109" s="984"/>
      <c r="AK109" s="985" t="s">
        <v>304</v>
      </c>
      <c r="AL109" s="983"/>
      <c r="AM109" s="983"/>
      <c r="AN109" s="983"/>
      <c r="AO109" s="984"/>
      <c r="AP109" s="985" t="s">
        <v>420</v>
      </c>
      <c r="AQ109" s="983"/>
      <c r="AR109" s="983"/>
      <c r="AS109" s="983"/>
      <c r="AT109" s="1014"/>
      <c r="AU109" s="982" t="s">
        <v>418</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419</v>
      </c>
      <c r="BR109" s="983"/>
      <c r="BS109" s="983"/>
      <c r="BT109" s="983"/>
      <c r="BU109" s="984"/>
      <c r="BV109" s="985" t="s">
        <v>305</v>
      </c>
      <c r="BW109" s="983"/>
      <c r="BX109" s="983"/>
      <c r="BY109" s="983"/>
      <c r="BZ109" s="984"/>
      <c r="CA109" s="985" t="s">
        <v>304</v>
      </c>
      <c r="CB109" s="983"/>
      <c r="CC109" s="983"/>
      <c r="CD109" s="983"/>
      <c r="CE109" s="984"/>
      <c r="CF109" s="1021" t="s">
        <v>420</v>
      </c>
      <c r="CG109" s="1021"/>
      <c r="CH109" s="1021"/>
      <c r="CI109" s="1021"/>
      <c r="CJ109" s="1021"/>
      <c r="CK109" s="985" t="s">
        <v>421</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419</v>
      </c>
      <c r="DH109" s="983"/>
      <c r="DI109" s="983"/>
      <c r="DJ109" s="983"/>
      <c r="DK109" s="984"/>
      <c r="DL109" s="985" t="s">
        <v>305</v>
      </c>
      <c r="DM109" s="983"/>
      <c r="DN109" s="983"/>
      <c r="DO109" s="983"/>
      <c r="DP109" s="984"/>
      <c r="DQ109" s="985" t="s">
        <v>304</v>
      </c>
      <c r="DR109" s="983"/>
      <c r="DS109" s="983"/>
      <c r="DT109" s="983"/>
      <c r="DU109" s="984"/>
      <c r="DV109" s="985" t="s">
        <v>420</v>
      </c>
      <c r="DW109" s="983"/>
      <c r="DX109" s="983"/>
      <c r="DY109" s="983"/>
      <c r="DZ109" s="1014"/>
    </row>
    <row r="110" spans="1:131" s="246" customFormat="1" ht="26.25" customHeight="1" x14ac:dyDescent="0.15">
      <c r="A110" s="885" t="s">
        <v>422</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1607274</v>
      </c>
      <c r="AB110" s="976"/>
      <c r="AC110" s="976"/>
      <c r="AD110" s="976"/>
      <c r="AE110" s="977"/>
      <c r="AF110" s="978">
        <v>1670938</v>
      </c>
      <c r="AG110" s="976"/>
      <c r="AH110" s="976"/>
      <c r="AI110" s="976"/>
      <c r="AJ110" s="977"/>
      <c r="AK110" s="978">
        <v>1705375</v>
      </c>
      <c r="AL110" s="976"/>
      <c r="AM110" s="976"/>
      <c r="AN110" s="976"/>
      <c r="AO110" s="977"/>
      <c r="AP110" s="979">
        <v>15.8</v>
      </c>
      <c r="AQ110" s="980"/>
      <c r="AR110" s="980"/>
      <c r="AS110" s="980"/>
      <c r="AT110" s="981"/>
      <c r="AU110" s="1015" t="s">
        <v>73</v>
      </c>
      <c r="AV110" s="1016"/>
      <c r="AW110" s="1016"/>
      <c r="AX110" s="1016"/>
      <c r="AY110" s="1016"/>
      <c r="AZ110" s="941" t="s">
        <v>423</v>
      </c>
      <c r="BA110" s="886"/>
      <c r="BB110" s="886"/>
      <c r="BC110" s="886"/>
      <c r="BD110" s="886"/>
      <c r="BE110" s="886"/>
      <c r="BF110" s="886"/>
      <c r="BG110" s="886"/>
      <c r="BH110" s="886"/>
      <c r="BI110" s="886"/>
      <c r="BJ110" s="886"/>
      <c r="BK110" s="886"/>
      <c r="BL110" s="886"/>
      <c r="BM110" s="886"/>
      <c r="BN110" s="886"/>
      <c r="BO110" s="886"/>
      <c r="BP110" s="887"/>
      <c r="BQ110" s="942">
        <v>16899565</v>
      </c>
      <c r="BR110" s="923"/>
      <c r="BS110" s="923"/>
      <c r="BT110" s="923"/>
      <c r="BU110" s="923"/>
      <c r="BV110" s="923">
        <v>18980324</v>
      </c>
      <c r="BW110" s="923"/>
      <c r="BX110" s="923"/>
      <c r="BY110" s="923"/>
      <c r="BZ110" s="923"/>
      <c r="CA110" s="923">
        <v>19551547</v>
      </c>
      <c r="CB110" s="923"/>
      <c r="CC110" s="923"/>
      <c r="CD110" s="923"/>
      <c r="CE110" s="923"/>
      <c r="CF110" s="947">
        <v>181</v>
      </c>
      <c r="CG110" s="948"/>
      <c r="CH110" s="948"/>
      <c r="CI110" s="948"/>
      <c r="CJ110" s="948"/>
      <c r="CK110" s="1011" t="s">
        <v>424</v>
      </c>
      <c r="CL110" s="897"/>
      <c r="CM110" s="972" t="s">
        <v>425</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130</v>
      </c>
      <c r="DH110" s="923"/>
      <c r="DI110" s="923"/>
      <c r="DJ110" s="923"/>
      <c r="DK110" s="923"/>
      <c r="DL110" s="923" t="s">
        <v>130</v>
      </c>
      <c r="DM110" s="923"/>
      <c r="DN110" s="923"/>
      <c r="DO110" s="923"/>
      <c r="DP110" s="923"/>
      <c r="DQ110" s="923" t="s">
        <v>426</v>
      </c>
      <c r="DR110" s="923"/>
      <c r="DS110" s="923"/>
      <c r="DT110" s="923"/>
      <c r="DU110" s="923"/>
      <c r="DV110" s="924" t="s">
        <v>426</v>
      </c>
      <c r="DW110" s="924"/>
      <c r="DX110" s="924"/>
      <c r="DY110" s="924"/>
      <c r="DZ110" s="925"/>
    </row>
    <row r="111" spans="1:131" s="246" customFormat="1" ht="26.25" customHeight="1" x14ac:dyDescent="0.15">
      <c r="A111" s="852" t="s">
        <v>427</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426</v>
      </c>
      <c r="AB111" s="1004"/>
      <c r="AC111" s="1004"/>
      <c r="AD111" s="1004"/>
      <c r="AE111" s="1005"/>
      <c r="AF111" s="1006" t="s">
        <v>426</v>
      </c>
      <c r="AG111" s="1004"/>
      <c r="AH111" s="1004"/>
      <c r="AI111" s="1004"/>
      <c r="AJ111" s="1005"/>
      <c r="AK111" s="1006" t="s">
        <v>130</v>
      </c>
      <c r="AL111" s="1004"/>
      <c r="AM111" s="1004"/>
      <c r="AN111" s="1004"/>
      <c r="AO111" s="1005"/>
      <c r="AP111" s="1007" t="s">
        <v>130</v>
      </c>
      <c r="AQ111" s="1008"/>
      <c r="AR111" s="1008"/>
      <c r="AS111" s="1008"/>
      <c r="AT111" s="1009"/>
      <c r="AU111" s="1017"/>
      <c r="AV111" s="1018"/>
      <c r="AW111" s="1018"/>
      <c r="AX111" s="1018"/>
      <c r="AY111" s="1018"/>
      <c r="AZ111" s="893" t="s">
        <v>428</v>
      </c>
      <c r="BA111" s="828"/>
      <c r="BB111" s="828"/>
      <c r="BC111" s="828"/>
      <c r="BD111" s="828"/>
      <c r="BE111" s="828"/>
      <c r="BF111" s="828"/>
      <c r="BG111" s="828"/>
      <c r="BH111" s="828"/>
      <c r="BI111" s="828"/>
      <c r="BJ111" s="828"/>
      <c r="BK111" s="828"/>
      <c r="BL111" s="828"/>
      <c r="BM111" s="828"/>
      <c r="BN111" s="828"/>
      <c r="BO111" s="828"/>
      <c r="BP111" s="829"/>
      <c r="BQ111" s="894">
        <v>315394</v>
      </c>
      <c r="BR111" s="895"/>
      <c r="BS111" s="895"/>
      <c r="BT111" s="895"/>
      <c r="BU111" s="895"/>
      <c r="BV111" s="895">
        <v>291390</v>
      </c>
      <c r="BW111" s="895"/>
      <c r="BX111" s="895"/>
      <c r="BY111" s="895"/>
      <c r="BZ111" s="895"/>
      <c r="CA111" s="895">
        <v>192520</v>
      </c>
      <c r="CB111" s="895"/>
      <c r="CC111" s="895"/>
      <c r="CD111" s="895"/>
      <c r="CE111" s="895"/>
      <c r="CF111" s="956">
        <v>1.8</v>
      </c>
      <c r="CG111" s="957"/>
      <c r="CH111" s="957"/>
      <c r="CI111" s="957"/>
      <c r="CJ111" s="957"/>
      <c r="CK111" s="1012"/>
      <c r="CL111" s="899"/>
      <c r="CM111" s="902" t="s">
        <v>429</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426</v>
      </c>
      <c r="DH111" s="895"/>
      <c r="DI111" s="895"/>
      <c r="DJ111" s="895"/>
      <c r="DK111" s="895"/>
      <c r="DL111" s="895" t="s">
        <v>426</v>
      </c>
      <c r="DM111" s="895"/>
      <c r="DN111" s="895"/>
      <c r="DO111" s="895"/>
      <c r="DP111" s="895"/>
      <c r="DQ111" s="895" t="s">
        <v>426</v>
      </c>
      <c r="DR111" s="895"/>
      <c r="DS111" s="895"/>
      <c r="DT111" s="895"/>
      <c r="DU111" s="895"/>
      <c r="DV111" s="872" t="s">
        <v>130</v>
      </c>
      <c r="DW111" s="872"/>
      <c r="DX111" s="872"/>
      <c r="DY111" s="872"/>
      <c r="DZ111" s="873"/>
    </row>
    <row r="112" spans="1:131" s="246" customFormat="1" ht="26.25" customHeight="1" x14ac:dyDescent="0.15">
      <c r="A112" s="997" t="s">
        <v>430</v>
      </c>
      <c r="B112" s="998"/>
      <c r="C112" s="828" t="s">
        <v>431</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426</v>
      </c>
      <c r="AB112" s="858"/>
      <c r="AC112" s="858"/>
      <c r="AD112" s="858"/>
      <c r="AE112" s="859"/>
      <c r="AF112" s="860" t="s">
        <v>426</v>
      </c>
      <c r="AG112" s="858"/>
      <c r="AH112" s="858"/>
      <c r="AI112" s="858"/>
      <c r="AJ112" s="859"/>
      <c r="AK112" s="860" t="s">
        <v>130</v>
      </c>
      <c r="AL112" s="858"/>
      <c r="AM112" s="858"/>
      <c r="AN112" s="858"/>
      <c r="AO112" s="859"/>
      <c r="AP112" s="905" t="s">
        <v>426</v>
      </c>
      <c r="AQ112" s="906"/>
      <c r="AR112" s="906"/>
      <c r="AS112" s="906"/>
      <c r="AT112" s="907"/>
      <c r="AU112" s="1017"/>
      <c r="AV112" s="1018"/>
      <c r="AW112" s="1018"/>
      <c r="AX112" s="1018"/>
      <c r="AY112" s="1018"/>
      <c r="AZ112" s="893" t="s">
        <v>432</v>
      </c>
      <c r="BA112" s="828"/>
      <c r="BB112" s="828"/>
      <c r="BC112" s="828"/>
      <c r="BD112" s="828"/>
      <c r="BE112" s="828"/>
      <c r="BF112" s="828"/>
      <c r="BG112" s="828"/>
      <c r="BH112" s="828"/>
      <c r="BI112" s="828"/>
      <c r="BJ112" s="828"/>
      <c r="BK112" s="828"/>
      <c r="BL112" s="828"/>
      <c r="BM112" s="828"/>
      <c r="BN112" s="828"/>
      <c r="BO112" s="828"/>
      <c r="BP112" s="829"/>
      <c r="BQ112" s="894">
        <v>4868938</v>
      </c>
      <c r="BR112" s="895"/>
      <c r="BS112" s="895"/>
      <c r="BT112" s="895"/>
      <c r="BU112" s="895"/>
      <c r="BV112" s="895">
        <v>3254185</v>
      </c>
      <c r="BW112" s="895"/>
      <c r="BX112" s="895"/>
      <c r="BY112" s="895"/>
      <c r="BZ112" s="895"/>
      <c r="CA112" s="895">
        <v>3433984</v>
      </c>
      <c r="CB112" s="895"/>
      <c r="CC112" s="895"/>
      <c r="CD112" s="895"/>
      <c r="CE112" s="895"/>
      <c r="CF112" s="956">
        <v>31.8</v>
      </c>
      <c r="CG112" s="957"/>
      <c r="CH112" s="957"/>
      <c r="CI112" s="957"/>
      <c r="CJ112" s="957"/>
      <c r="CK112" s="1012"/>
      <c r="CL112" s="899"/>
      <c r="CM112" s="902" t="s">
        <v>433</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v>314420</v>
      </c>
      <c r="DH112" s="895"/>
      <c r="DI112" s="895"/>
      <c r="DJ112" s="895"/>
      <c r="DK112" s="895"/>
      <c r="DL112" s="895">
        <v>290601</v>
      </c>
      <c r="DM112" s="895"/>
      <c r="DN112" s="895"/>
      <c r="DO112" s="895"/>
      <c r="DP112" s="895"/>
      <c r="DQ112" s="895">
        <v>192105</v>
      </c>
      <c r="DR112" s="895"/>
      <c r="DS112" s="895"/>
      <c r="DT112" s="895"/>
      <c r="DU112" s="895"/>
      <c r="DV112" s="872">
        <v>1.8</v>
      </c>
      <c r="DW112" s="872"/>
      <c r="DX112" s="872"/>
      <c r="DY112" s="872"/>
      <c r="DZ112" s="873"/>
    </row>
    <row r="113" spans="1:130" s="246" customFormat="1" ht="26.25" customHeight="1" x14ac:dyDescent="0.15">
      <c r="A113" s="999"/>
      <c r="B113" s="1000"/>
      <c r="C113" s="828" t="s">
        <v>434</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290041</v>
      </c>
      <c r="AB113" s="1004"/>
      <c r="AC113" s="1004"/>
      <c r="AD113" s="1004"/>
      <c r="AE113" s="1005"/>
      <c r="AF113" s="1006">
        <v>152792</v>
      </c>
      <c r="AG113" s="1004"/>
      <c r="AH113" s="1004"/>
      <c r="AI113" s="1004"/>
      <c r="AJ113" s="1005"/>
      <c r="AK113" s="1006">
        <v>449075</v>
      </c>
      <c r="AL113" s="1004"/>
      <c r="AM113" s="1004"/>
      <c r="AN113" s="1004"/>
      <c r="AO113" s="1005"/>
      <c r="AP113" s="1007">
        <v>4.2</v>
      </c>
      <c r="AQ113" s="1008"/>
      <c r="AR113" s="1008"/>
      <c r="AS113" s="1008"/>
      <c r="AT113" s="1009"/>
      <c r="AU113" s="1017"/>
      <c r="AV113" s="1018"/>
      <c r="AW113" s="1018"/>
      <c r="AX113" s="1018"/>
      <c r="AY113" s="1018"/>
      <c r="AZ113" s="893" t="s">
        <v>435</v>
      </c>
      <c r="BA113" s="828"/>
      <c r="BB113" s="828"/>
      <c r="BC113" s="828"/>
      <c r="BD113" s="828"/>
      <c r="BE113" s="828"/>
      <c r="BF113" s="828"/>
      <c r="BG113" s="828"/>
      <c r="BH113" s="828"/>
      <c r="BI113" s="828"/>
      <c r="BJ113" s="828"/>
      <c r="BK113" s="828"/>
      <c r="BL113" s="828"/>
      <c r="BM113" s="828"/>
      <c r="BN113" s="828"/>
      <c r="BO113" s="828"/>
      <c r="BP113" s="829"/>
      <c r="BQ113" s="894">
        <v>606284</v>
      </c>
      <c r="BR113" s="895"/>
      <c r="BS113" s="895"/>
      <c r="BT113" s="895"/>
      <c r="BU113" s="895"/>
      <c r="BV113" s="895">
        <v>443474</v>
      </c>
      <c r="BW113" s="895"/>
      <c r="BX113" s="895"/>
      <c r="BY113" s="895"/>
      <c r="BZ113" s="895"/>
      <c r="CA113" s="895">
        <v>442602</v>
      </c>
      <c r="CB113" s="895"/>
      <c r="CC113" s="895"/>
      <c r="CD113" s="895"/>
      <c r="CE113" s="895"/>
      <c r="CF113" s="956">
        <v>4.0999999999999996</v>
      </c>
      <c r="CG113" s="957"/>
      <c r="CH113" s="957"/>
      <c r="CI113" s="957"/>
      <c r="CJ113" s="957"/>
      <c r="CK113" s="1012"/>
      <c r="CL113" s="899"/>
      <c r="CM113" s="902" t="s">
        <v>436</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v>974</v>
      </c>
      <c r="DH113" s="858"/>
      <c r="DI113" s="858"/>
      <c r="DJ113" s="858"/>
      <c r="DK113" s="859"/>
      <c r="DL113" s="860">
        <v>789</v>
      </c>
      <c r="DM113" s="858"/>
      <c r="DN113" s="858"/>
      <c r="DO113" s="858"/>
      <c r="DP113" s="859"/>
      <c r="DQ113" s="860">
        <v>415</v>
      </c>
      <c r="DR113" s="858"/>
      <c r="DS113" s="858"/>
      <c r="DT113" s="858"/>
      <c r="DU113" s="859"/>
      <c r="DV113" s="905">
        <v>0</v>
      </c>
      <c r="DW113" s="906"/>
      <c r="DX113" s="906"/>
      <c r="DY113" s="906"/>
      <c r="DZ113" s="907"/>
    </row>
    <row r="114" spans="1:130" s="246" customFormat="1" ht="26.25" customHeight="1" x14ac:dyDescent="0.15">
      <c r="A114" s="999"/>
      <c r="B114" s="1000"/>
      <c r="C114" s="828" t="s">
        <v>437</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103984</v>
      </c>
      <c r="AB114" s="858"/>
      <c r="AC114" s="858"/>
      <c r="AD114" s="858"/>
      <c r="AE114" s="859"/>
      <c r="AF114" s="860">
        <v>119851</v>
      </c>
      <c r="AG114" s="858"/>
      <c r="AH114" s="858"/>
      <c r="AI114" s="858"/>
      <c r="AJ114" s="859"/>
      <c r="AK114" s="860">
        <v>184463</v>
      </c>
      <c r="AL114" s="858"/>
      <c r="AM114" s="858"/>
      <c r="AN114" s="858"/>
      <c r="AO114" s="859"/>
      <c r="AP114" s="905">
        <v>1.7</v>
      </c>
      <c r="AQ114" s="906"/>
      <c r="AR114" s="906"/>
      <c r="AS114" s="906"/>
      <c r="AT114" s="907"/>
      <c r="AU114" s="1017"/>
      <c r="AV114" s="1018"/>
      <c r="AW114" s="1018"/>
      <c r="AX114" s="1018"/>
      <c r="AY114" s="1018"/>
      <c r="AZ114" s="893" t="s">
        <v>438</v>
      </c>
      <c r="BA114" s="828"/>
      <c r="BB114" s="828"/>
      <c r="BC114" s="828"/>
      <c r="BD114" s="828"/>
      <c r="BE114" s="828"/>
      <c r="BF114" s="828"/>
      <c r="BG114" s="828"/>
      <c r="BH114" s="828"/>
      <c r="BI114" s="828"/>
      <c r="BJ114" s="828"/>
      <c r="BK114" s="828"/>
      <c r="BL114" s="828"/>
      <c r="BM114" s="828"/>
      <c r="BN114" s="828"/>
      <c r="BO114" s="828"/>
      <c r="BP114" s="829"/>
      <c r="BQ114" s="894" t="s">
        <v>426</v>
      </c>
      <c r="BR114" s="895"/>
      <c r="BS114" s="895"/>
      <c r="BT114" s="895"/>
      <c r="BU114" s="895"/>
      <c r="BV114" s="895" t="s">
        <v>426</v>
      </c>
      <c r="BW114" s="895"/>
      <c r="BX114" s="895"/>
      <c r="BY114" s="895"/>
      <c r="BZ114" s="895"/>
      <c r="CA114" s="895" t="s">
        <v>130</v>
      </c>
      <c r="CB114" s="895"/>
      <c r="CC114" s="895"/>
      <c r="CD114" s="895"/>
      <c r="CE114" s="895"/>
      <c r="CF114" s="956" t="s">
        <v>130</v>
      </c>
      <c r="CG114" s="957"/>
      <c r="CH114" s="957"/>
      <c r="CI114" s="957"/>
      <c r="CJ114" s="957"/>
      <c r="CK114" s="1012"/>
      <c r="CL114" s="899"/>
      <c r="CM114" s="902" t="s">
        <v>439</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130</v>
      </c>
      <c r="DH114" s="858"/>
      <c r="DI114" s="858"/>
      <c r="DJ114" s="858"/>
      <c r="DK114" s="859"/>
      <c r="DL114" s="860" t="s">
        <v>426</v>
      </c>
      <c r="DM114" s="858"/>
      <c r="DN114" s="858"/>
      <c r="DO114" s="858"/>
      <c r="DP114" s="859"/>
      <c r="DQ114" s="860" t="s">
        <v>426</v>
      </c>
      <c r="DR114" s="858"/>
      <c r="DS114" s="858"/>
      <c r="DT114" s="858"/>
      <c r="DU114" s="859"/>
      <c r="DV114" s="905" t="s">
        <v>130</v>
      </c>
      <c r="DW114" s="906"/>
      <c r="DX114" s="906"/>
      <c r="DY114" s="906"/>
      <c r="DZ114" s="907"/>
    </row>
    <row r="115" spans="1:130" s="246" customFormat="1" ht="26.25" customHeight="1" x14ac:dyDescent="0.15">
      <c r="A115" s="999"/>
      <c r="B115" s="1000"/>
      <c r="C115" s="828" t="s">
        <v>440</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61783</v>
      </c>
      <c r="AB115" s="1004"/>
      <c r="AC115" s="1004"/>
      <c r="AD115" s="1004"/>
      <c r="AE115" s="1005"/>
      <c r="AF115" s="1006">
        <v>62258</v>
      </c>
      <c r="AG115" s="1004"/>
      <c r="AH115" s="1004"/>
      <c r="AI115" s="1004"/>
      <c r="AJ115" s="1005"/>
      <c r="AK115" s="1006">
        <v>65001</v>
      </c>
      <c r="AL115" s="1004"/>
      <c r="AM115" s="1004"/>
      <c r="AN115" s="1004"/>
      <c r="AO115" s="1005"/>
      <c r="AP115" s="1007">
        <v>0.6</v>
      </c>
      <c r="AQ115" s="1008"/>
      <c r="AR115" s="1008"/>
      <c r="AS115" s="1008"/>
      <c r="AT115" s="1009"/>
      <c r="AU115" s="1017"/>
      <c r="AV115" s="1018"/>
      <c r="AW115" s="1018"/>
      <c r="AX115" s="1018"/>
      <c r="AY115" s="1018"/>
      <c r="AZ115" s="893" t="s">
        <v>441</v>
      </c>
      <c r="BA115" s="828"/>
      <c r="BB115" s="828"/>
      <c r="BC115" s="828"/>
      <c r="BD115" s="828"/>
      <c r="BE115" s="828"/>
      <c r="BF115" s="828"/>
      <c r="BG115" s="828"/>
      <c r="BH115" s="828"/>
      <c r="BI115" s="828"/>
      <c r="BJ115" s="828"/>
      <c r="BK115" s="828"/>
      <c r="BL115" s="828"/>
      <c r="BM115" s="828"/>
      <c r="BN115" s="828"/>
      <c r="BO115" s="828"/>
      <c r="BP115" s="829"/>
      <c r="BQ115" s="894" t="s">
        <v>426</v>
      </c>
      <c r="BR115" s="895"/>
      <c r="BS115" s="895"/>
      <c r="BT115" s="895"/>
      <c r="BU115" s="895"/>
      <c r="BV115" s="895" t="s">
        <v>130</v>
      </c>
      <c r="BW115" s="895"/>
      <c r="BX115" s="895"/>
      <c r="BY115" s="895"/>
      <c r="BZ115" s="895"/>
      <c r="CA115" s="895" t="s">
        <v>426</v>
      </c>
      <c r="CB115" s="895"/>
      <c r="CC115" s="895"/>
      <c r="CD115" s="895"/>
      <c r="CE115" s="895"/>
      <c r="CF115" s="956" t="s">
        <v>426</v>
      </c>
      <c r="CG115" s="957"/>
      <c r="CH115" s="957"/>
      <c r="CI115" s="957"/>
      <c r="CJ115" s="957"/>
      <c r="CK115" s="1012"/>
      <c r="CL115" s="899"/>
      <c r="CM115" s="893" t="s">
        <v>442</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130</v>
      </c>
      <c r="DH115" s="858"/>
      <c r="DI115" s="858"/>
      <c r="DJ115" s="858"/>
      <c r="DK115" s="859"/>
      <c r="DL115" s="860" t="s">
        <v>426</v>
      </c>
      <c r="DM115" s="858"/>
      <c r="DN115" s="858"/>
      <c r="DO115" s="858"/>
      <c r="DP115" s="859"/>
      <c r="DQ115" s="860" t="s">
        <v>130</v>
      </c>
      <c r="DR115" s="858"/>
      <c r="DS115" s="858"/>
      <c r="DT115" s="858"/>
      <c r="DU115" s="859"/>
      <c r="DV115" s="905" t="s">
        <v>426</v>
      </c>
      <c r="DW115" s="906"/>
      <c r="DX115" s="906"/>
      <c r="DY115" s="906"/>
      <c r="DZ115" s="907"/>
    </row>
    <row r="116" spans="1:130" s="246" customFormat="1" ht="26.25" customHeight="1" x14ac:dyDescent="0.15">
      <c r="A116" s="1001"/>
      <c r="B116" s="1002"/>
      <c r="C116" s="961" t="s">
        <v>443</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266</v>
      </c>
      <c r="AB116" s="858"/>
      <c r="AC116" s="858"/>
      <c r="AD116" s="858"/>
      <c r="AE116" s="859"/>
      <c r="AF116" s="860">
        <v>292</v>
      </c>
      <c r="AG116" s="858"/>
      <c r="AH116" s="858"/>
      <c r="AI116" s="858"/>
      <c r="AJ116" s="859"/>
      <c r="AK116" s="860">
        <v>411</v>
      </c>
      <c r="AL116" s="858"/>
      <c r="AM116" s="858"/>
      <c r="AN116" s="858"/>
      <c r="AO116" s="859"/>
      <c r="AP116" s="905">
        <v>0</v>
      </c>
      <c r="AQ116" s="906"/>
      <c r="AR116" s="906"/>
      <c r="AS116" s="906"/>
      <c r="AT116" s="907"/>
      <c r="AU116" s="1017"/>
      <c r="AV116" s="1018"/>
      <c r="AW116" s="1018"/>
      <c r="AX116" s="1018"/>
      <c r="AY116" s="1018"/>
      <c r="AZ116" s="944" t="s">
        <v>444</v>
      </c>
      <c r="BA116" s="945"/>
      <c r="BB116" s="945"/>
      <c r="BC116" s="945"/>
      <c r="BD116" s="945"/>
      <c r="BE116" s="945"/>
      <c r="BF116" s="945"/>
      <c r="BG116" s="945"/>
      <c r="BH116" s="945"/>
      <c r="BI116" s="945"/>
      <c r="BJ116" s="945"/>
      <c r="BK116" s="945"/>
      <c r="BL116" s="945"/>
      <c r="BM116" s="945"/>
      <c r="BN116" s="945"/>
      <c r="BO116" s="945"/>
      <c r="BP116" s="946"/>
      <c r="BQ116" s="894" t="s">
        <v>130</v>
      </c>
      <c r="BR116" s="895"/>
      <c r="BS116" s="895"/>
      <c r="BT116" s="895"/>
      <c r="BU116" s="895"/>
      <c r="BV116" s="895" t="s">
        <v>426</v>
      </c>
      <c r="BW116" s="895"/>
      <c r="BX116" s="895"/>
      <c r="BY116" s="895"/>
      <c r="BZ116" s="895"/>
      <c r="CA116" s="895" t="s">
        <v>426</v>
      </c>
      <c r="CB116" s="895"/>
      <c r="CC116" s="895"/>
      <c r="CD116" s="895"/>
      <c r="CE116" s="895"/>
      <c r="CF116" s="956" t="s">
        <v>130</v>
      </c>
      <c r="CG116" s="957"/>
      <c r="CH116" s="957"/>
      <c r="CI116" s="957"/>
      <c r="CJ116" s="957"/>
      <c r="CK116" s="1012"/>
      <c r="CL116" s="899"/>
      <c r="CM116" s="902" t="s">
        <v>445</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130</v>
      </c>
      <c r="DH116" s="858"/>
      <c r="DI116" s="858"/>
      <c r="DJ116" s="858"/>
      <c r="DK116" s="859"/>
      <c r="DL116" s="860" t="s">
        <v>130</v>
      </c>
      <c r="DM116" s="858"/>
      <c r="DN116" s="858"/>
      <c r="DO116" s="858"/>
      <c r="DP116" s="859"/>
      <c r="DQ116" s="860" t="s">
        <v>426</v>
      </c>
      <c r="DR116" s="858"/>
      <c r="DS116" s="858"/>
      <c r="DT116" s="858"/>
      <c r="DU116" s="859"/>
      <c r="DV116" s="905" t="s">
        <v>426</v>
      </c>
      <c r="DW116" s="906"/>
      <c r="DX116" s="906"/>
      <c r="DY116" s="906"/>
      <c r="DZ116" s="907"/>
    </row>
    <row r="117" spans="1:130" s="246" customFormat="1" ht="26.25" customHeight="1" x14ac:dyDescent="0.15">
      <c r="A117" s="982" t="s">
        <v>187</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446</v>
      </c>
      <c r="Z117" s="984"/>
      <c r="AA117" s="989">
        <v>2063348</v>
      </c>
      <c r="AB117" s="990"/>
      <c r="AC117" s="990"/>
      <c r="AD117" s="990"/>
      <c r="AE117" s="991"/>
      <c r="AF117" s="992">
        <v>2006131</v>
      </c>
      <c r="AG117" s="990"/>
      <c r="AH117" s="990"/>
      <c r="AI117" s="990"/>
      <c r="AJ117" s="991"/>
      <c r="AK117" s="992">
        <v>2404325</v>
      </c>
      <c r="AL117" s="990"/>
      <c r="AM117" s="990"/>
      <c r="AN117" s="990"/>
      <c r="AO117" s="991"/>
      <c r="AP117" s="993"/>
      <c r="AQ117" s="994"/>
      <c r="AR117" s="994"/>
      <c r="AS117" s="994"/>
      <c r="AT117" s="995"/>
      <c r="AU117" s="1017"/>
      <c r="AV117" s="1018"/>
      <c r="AW117" s="1018"/>
      <c r="AX117" s="1018"/>
      <c r="AY117" s="1018"/>
      <c r="AZ117" s="944" t="s">
        <v>447</v>
      </c>
      <c r="BA117" s="945"/>
      <c r="BB117" s="945"/>
      <c r="BC117" s="945"/>
      <c r="BD117" s="945"/>
      <c r="BE117" s="945"/>
      <c r="BF117" s="945"/>
      <c r="BG117" s="945"/>
      <c r="BH117" s="945"/>
      <c r="BI117" s="945"/>
      <c r="BJ117" s="945"/>
      <c r="BK117" s="945"/>
      <c r="BL117" s="945"/>
      <c r="BM117" s="945"/>
      <c r="BN117" s="945"/>
      <c r="BO117" s="945"/>
      <c r="BP117" s="946"/>
      <c r="BQ117" s="894" t="s">
        <v>130</v>
      </c>
      <c r="BR117" s="895"/>
      <c r="BS117" s="895"/>
      <c r="BT117" s="895"/>
      <c r="BU117" s="895"/>
      <c r="BV117" s="895" t="s">
        <v>130</v>
      </c>
      <c r="BW117" s="895"/>
      <c r="BX117" s="895"/>
      <c r="BY117" s="895"/>
      <c r="BZ117" s="895"/>
      <c r="CA117" s="895" t="s">
        <v>130</v>
      </c>
      <c r="CB117" s="895"/>
      <c r="CC117" s="895"/>
      <c r="CD117" s="895"/>
      <c r="CE117" s="895"/>
      <c r="CF117" s="956" t="s">
        <v>130</v>
      </c>
      <c r="CG117" s="957"/>
      <c r="CH117" s="957"/>
      <c r="CI117" s="957"/>
      <c r="CJ117" s="957"/>
      <c r="CK117" s="1012"/>
      <c r="CL117" s="899"/>
      <c r="CM117" s="902" t="s">
        <v>448</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130</v>
      </c>
      <c r="DH117" s="858"/>
      <c r="DI117" s="858"/>
      <c r="DJ117" s="858"/>
      <c r="DK117" s="859"/>
      <c r="DL117" s="860" t="s">
        <v>130</v>
      </c>
      <c r="DM117" s="858"/>
      <c r="DN117" s="858"/>
      <c r="DO117" s="858"/>
      <c r="DP117" s="859"/>
      <c r="DQ117" s="860" t="s">
        <v>130</v>
      </c>
      <c r="DR117" s="858"/>
      <c r="DS117" s="858"/>
      <c r="DT117" s="858"/>
      <c r="DU117" s="859"/>
      <c r="DV117" s="905" t="s">
        <v>130</v>
      </c>
      <c r="DW117" s="906"/>
      <c r="DX117" s="906"/>
      <c r="DY117" s="906"/>
      <c r="DZ117" s="907"/>
    </row>
    <row r="118" spans="1:130" s="246" customFormat="1" ht="26.25" customHeight="1" x14ac:dyDescent="0.15">
      <c r="A118" s="982" t="s">
        <v>421</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419</v>
      </c>
      <c r="AB118" s="983"/>
      <c r="AC118" s="983"/>
      <c r="AD118" s="983"/>
      <c r="AE118" s="984"/>
      <c r="AF118" s="985" t="s">
        <v>305</v>
      </c>
      <c r="AG118" s="983"/>
      <c r="AH118" s="983"/>
      <c r="AI118" s="983"/>
      <c r="AJ118" s="984"/>
      <c r="AK118" s="985" t="s">
        <v>304</v>
      </c>
      <c r="AL118" s="983"/>
      <c r="AM118" s="983"/>
      <c r="AN118" s="983"/>
      <c r="AO118" s="984"/>
      <c r="AP118" s="986" t="s">
        <v>420</v>
      </c>
      <c r="AQ118" s="987"/>
      <c r="AR118" s="987"/>
      <c r="AS118" s="987"/>
      <c r="AT118" s="988"/>
      <c r="AU118" s="1017"/>
      <c r="AV118" s="1018"/>
      <c r="AW118" s="1018"/>
      <c r="AX118" s="1018"/>
      <c r="AY118" s="1018"/>
      <c r="AZ118" s="960" t="s">
        <v>449</v>
      </c>
      <c r="BA118" s="961"/>
      <c r="BB118" s="961"/>
      <c r="BC118" s="961"/>
      <c r="BD118" s="961"/>
      <c r="BE118" s="961"/>
      <c r="BF118" s="961"/>
      <c r="BG118" s="961"/>
      <c r="BH118" s="961"/>
      <c r="BI118" s="961"/>
      <c r="BJ118" s="961"/>
      <c r="BK118" s="961"/>
      <c r="BL118" s="961"/>
      <c r="BM118" s="961"/>
      <c r="BN118" s="961"/>
      <c r="BO118" s="961"/>
      <c r="BP118" s="962"/>
      <c r="BQ118" s="963" t="s">
        <v>426</v>
      </c>
      <c r="BR118" s="926"/>
      <c r="BS118" s="926"/>
      <c r="BT118" s="926"/>
      <c r="BU118" s="926"/>
      <c r="BV118" s="926" t="s">
        <v>426</v>
      </c>
      <c r="BW118" s="926"/>
      <c r="BX118" s="926"/>
      <c r="BY118" s="926"/>
      <c r="BZ118" s="926"/>
      <c r="CA118" s="926" t="s">
        <v>426</v>
      </c>
      <c r="CB118" s="926"/>
      <c r="CC118" s="926"/>
      <c r="CD118" s="926"/>
      <c r="CE118" s="926"/>
      <c r="CF118" s="956" t="s">
        <v>426</v>
      </c>
      <c r="CG118" s="957"/>
      <c r="CH118" s="957"/>
      <c r="CI118" s="957"/>
      <c r="CJ118" s="957"/>
      <c r="CK118" s="1012"/>
      <c r="CL118" s="899"/>
      <c r="CM118" s="902" t="s">
        <v>450</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426</v>
      </c>
      <c r="DH118" s="858"/>
      <c r="DI118" s="858"/>
      <c r="DJ118" s="858"/>
      <c r="DK118" s="859"/>
      <c r="DL118" s="860" t="s">
        <v>426</v>
      </c>
      <c r="DM118" s="858"/>
      <c r="DN118" s="858"/>
      <c r="DO118" s="858"/>
      <c r="DP118" s="859"/>
      <c r="DQ118" s="860" t="s">
        <v>426</v>
      </c>
      <c r="DR118" s="858"/>
      <c r="DS118" s="858"/>
      <c r="DT118" s="858"/>
      <c r="DU118" s="859"/>
      <c r="DV118" s="905" t="s">
        <v>426</v>
      </c>
      <c r="DW118" s="906"/>
      <c r="DX118" s="906"/>
      <c r="DY118" s="906"/>
      <c r="DZ118" s="907"/>
    </row>
    <row r="119" spans="1:130" s="246" customFormat="1" ht="26.25" customHeight="1" x14ac:dyDescent="0.15">
      <c r="A119" s="896" t="s">
        <v>424</v>
      </c>
      <c r="B119" s="897"/>
      <c r="C119" s="972" t="s">
        <v>425</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426</v>
      </c>
      <c r="AB119" s="976"/>
      <c r="AC119" s="976"/>
      <c r="AD119" s="976"/>
      <c r="AE119" s="977"/>
      <c r="AF119" s="978" t="s">
        <v>426</v>
      </c>
      <c r="AG119" s="976"/>
      <c r="AH119" s="976"/>
      <c r="AI119" s="976"/>
      <c r="AJ119" s="977"/>
      <c r="AK119" s="978" t="s">
        <v>426</v>
      </c>
      <c r="AL119" s="976"/>
      <c r="AM119" s="976"/>
      <c r="AN119" s="976"/>
      <c r="AO119" s="977"/>
      <c r="AP119" s="979" t="s">
        <v>426</v>
      </c>
      <c r="AQ119" s="980"/>
      <c r="AR119" s="980"/>
      <c r="AS119" s="980"/>
      <c r="AT119" s="981"/>
      <c r="AU119" s="1019"/>
      <c r="AV119" s="1020"/>
      <c r="AW119" s="1020"/>
      <c r="AX119" s="1020"/>
      <c r="AY119" s="1020"/>
      <c r="AZ119" s="277" t="s">
        <v>187</v>
      </c>
      <c r="BA119" s="277"/>
      <c r="BB119" s="277"/>
      <c r="BC119" s="277"/>
      <c r="BD119" s="277"/>
      <c r="BE119" s="277"/>
      <c r="BF119" s="277"/>
      <c r="BG119" s="277"/>
      <c r="BH119" s="277"/>
      <c r="BI119" s="277"/>
      <c r="BJ119" s="277"/>
      <c r="BK119" s="277"/>
      <c r="BL119" s="277"/>
      <c r="BM119" s="277"/>
      <c r="BN119" s="277"/>
      <c r="BO119" s="958" t="s">
        <v>451</v>
      </c>
      <c r="BP119" s="959"/>
      <c r="BQ119" s="963">
        <v>22690181</v>
      </c>
      <c r="BR119" s="926"/>
      <c r="BS119" s="926"/>
      <c r="BT119" s="926"/>
      <c r="BU119" s="926"/>
      <c r="BV119" s="926">
        <v>22969373</v>
      </c>
      <c r="BW119" s="926"/>
      <c r="BX119" s="926"/>
      <c r="BY119" s="926"/>
      <c r="BZ119" s="926"/>
      <c r="CA119" s="926">
        <v>23620653</v>
      </c>
      <c r="CB119" s="926"/>
      <c r="CC119" s="926"/>
      <c r="CD119" s="926"/>
      <c r="CE119" s="926"/>
      <c r="CF119" s="824"/>
      <c r="CG119" s="825"/>
      <c r="CH119" s="825"/>
      <c r="CI119" s="825"/>
      <c r="CJ119" s="915"/>
      <c r="CK119" s="1013"/>
      <c r="CL119" s="901"/>
      <c r="CM119" s="919" t="s">
        <v>452</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130</v>
      </c>
      <c r="DH119" s="841"/>
      <c r="DI119" s="841"/>
      <c r="DJ119" s="841"/>
      <c r="DK119" s="842"/>
      <c r="DL119" s="843" t="s">
        <v>130</v>
      </c>
      <c r="DM119" s="841"/>
      <c r="DN119" s="841"/>
      <c r="DO119" s="841"/>
      <c r="DP119" s="842"/>
      <c r="DQ119" s="843" t="s">
        <v>130</v>
      </c>
      <c r="DR119" s="841"/>
      <c r="DS119" s="841"/>
      <c r="DT119" s="841"/>
      <c r="DU119" s="842"/>
      <c r="DV119" s="929" t="s">
        <v>130</v>
      </c>
      <c r="DW119" s="930"/>
      <c r="DX119" s="930"/>
      <c r="DY119" s="930"/>
      <c r="DZ119" s="931"/>
    </row>
    <row r="120" spans="1:130" s="246" customFormat="1" ht="26.25" customHeight="1" x14ac:dyDescent="0.15">
      <c r="A120" s="898"/>
      <c r="B120" s="899"/>
      <c r="C120" s="902" t="s">
        <v>429</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130</v>
      </c>
      <c r="AB120" s="858"/>
      <c r="AC120" s="858"/>
      <c r="AD120" s="858"/>
      <c r="AE120" s="859"/>
      <c r="AF120" s="860" t="s">
        <v>130</v>
      </c>
      <c r="AG120" s="858"/>
      <c r="AH120" s="858"/>
      <c r="AI120" s="858"/>
      <c r="AJ120" s="859"/>
      <c r="AK120" s="860" t="s">
        <v>130</v>
      </c>
      <c r="AL120" s="858"/>
      <c r="AM120" s="858"/>
      <c r="AN120" s="858"/>
      <c r="AO120" s="859"/>
      <c r="AP120" s="905" t="s">
        <v>130</v>
      </c>
      <c r="AQ120" s="906"/>
      <c r="AR120" s="906"/>
      <c r="AS120" s="906"/>
      <c r="AT120" s="907"/>
      <c r="AU120" s="964" t="s">
        <v>453</v>
      </c>
      <c r="AV120" s="965"/>
      <c r="AW120" s="965"/>
      <c r="AX120" s="965"/>
      <c r="AY120" s="966"/>
      <c r="AZ120" s="941" t="s">
        <v>454</v>
      </c>
      <c r="BA120" s="886"/>
      <c r="BB120" s="886"/>
      <c r="BC120" s="886"/>
      <c r="BD120" s="886"/>
      <c r="BE120" s="886"/>
      <c r="BF120" s="886"/>
      <c r="BG120" s="886"/>
      <c r="BH120" s="886"/>
      <c r="BI120" s="886"/>
      <c r="BJ120" s="886"/>
      <c r="BK120" s="886"/>
      <c r="BL120" s="886"/>
      <c r="BM120" s="886"/>
      <c r="BN120" s="886"/>
      <c r="BO120" s="886"/>
      <c r="BP120" s="887"/>
      <c r="BQ120" s="942">
        <v>7866021</v>
      </c>
      <c r="BR120" s="923"/>
      <c r="BS120" s="923"/>
      <c r="BT120" s="923"/>
      <c r="BU120" s="923"/>
      <c r="BV120" s="923">
        <v>7963302</v>
      </c>
      <c r="BW120" s="923"/>
      <c r="BX120" s="923"/>
      <c r="BY120" s="923"/>
      <c r="BZ120" s="923"/>
      <c r="CA120" s="923">
        <v>8820618</v>
      </c>
      <c r="CB120" s="923"/>
      <c r="CC120" s="923"/>
      <c r="CD120" s="923"/>
      <c r="CE120" s="923"/>
      <c r="CF120" s="947">
        <v>81.7</v>
      </c>
      <c r="CG120" s="948"/>
      <c r="CH120" s="948"/>
      <c r="CI120" s="948"/>
      <c r="CJ120" s="948"/>
      <c r="CK120" s="949" t="s">
        <v>455</v>
      </c>
      <c r="CL120" s="933"/>
      <c r="CM120" s="933"/>
      <c r="CN120" s="933"/>
      <c r="CO120" s="934"/>
      <c r="CP120" s="953" t="s">
        <v>456</v>
      </c>
      <c r="CQ120" s="954"/>
      <c r="CR120" s="954"/>
      <c r="CS120" s="954"/>
      <c r="CT120" s="954"/>
      <c r="CU120" s="954"/>
      <c r="CV120" s="954"/>
      <c r="CW120" s="954"/>
      <c r="CX120" s="954"/>
      <c r="CY120" s="954"/>
      <c r="CZ120" s="954"/>
      <c r="DA120" s="954"/>
      <c r="DB120" s="954"/>
      <c r="DC120" s="954"/>
      <c r="DD120" s="954"/>
      <c r="DE120" s="954"/>
      <c r="DF120" s="955"/>
      <c r="DG120" s="942">
        <v>4861593</v>
      </c>
      <c r="DH120" s="923"/>
      <c r="DI120" s="923"/>
      <c r="DJ120" s="923"/>
      <c r="DK120" s="923"/>
      <c r="DL120" s="923">
        <v>3242005</v>
      </c>
      <c r="DM120" s="923"/>
      <c r="DN120" s="923"/>
      <c r="DO120" s="923"/>
      <c r="DP120" s="923"/>
      <c r="DQ120" s="923">
        <v>3427533</v>
      </c>
      <c r="DR120" s="923"/>
      <c r="DS120" s="923"/>
      <c r="DT120" s="923"/>
      <c r="DU120" s="923"/>
      <c r="DV120" s="924">
        <v>31.7</v>
      </c>
      <c r="DW120" s="924"/>
      <c r="DX120" s="924"/>
      <c r="DY120" s="924"/>
      <c r="DZ120" s="925"/>
    </row>
    <row r="121" spans="1:130" s="246" customFormat="1" ht="26.25" customHeight="1" x14ac:dyDescent="0.15">
      <c r="A121" s="898"/>
      <c r="B121" s="899"/>
      <c r="C121" s="944" t="s">
        <v>457</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v>61783</v>
      </c>
      <c r="AB121" s="858"/>
      <c r="AC121" s="858"/>
      <c r="AD121" s="858"/>
      <c r="AE121" s="859"/>
      <c r="AF121" s="860">
        <v>62258</v>
      </c>
      <c r="AG121" s="858"/>
      <c r="AH121" s="858"/>
      <c r="AI121" s="858"/>
      <c r="AJ121" s="859"/>
      <c r="AK121" s="860">
        <v>65001</v>
      </c>
      <c r="AL121" s="858"/>
      <c r="AM121" s="858"/>
      <c r="AN121" s="858"/>
      <c r="AO121" s="859"/>
      <c r="AP121" s="905">
        <v>0.6</v>
      </c>
      <c r="AQ121" s="906"/>
      <c r="AR121" s="906"/>
      <c r="AS121" s="906"/>
      <c r="AT121" s="907"/>
      <c r="AU121" s="967"/>
      <c r="AV121" s="968"/>
      <c r="AW121" s="968"/>
      <c r="AX121" s="968"/>
      <c r="AY121" s="969"/>
      <c r="AZ121" s="893" t="s">
        <v>458</v>
      </c>
      <c r="BA121" s="828"/>
      <c r="BB121" s="828"/>
      <c r="BC121" s="828"/>
      <c r="BD121" s="828"/>
      <c r="BE121" s="828"/>
      <c r="BF121" s="828"/>
      <c r="BG121" s="828"/>
      <c r="BH121" s="828"/>
      <c r="BI121" s="828"/>
      <c r="BJ121" s="828"/>
      <c r="BK121" s="828"/>
      <c r="BL121" s="828"/>
      <c r="BM121" s="828"/>
      <c r="BN121" s="828"/>
      <c r="BO121" s="828"/>
      <c r="BP121" s="829"/>
      <c r="BQ121" s="894">
        <v>657370</v>
      </c>
      <c r="BR121" s="895"/>
      <c r="BS121" s="895"/>
      <c r="BT121" s="895"/>
      <c r="BU121" s="895"/>
      <c r="BV121" s="895">
        <v>599424</v>
      </c>
      <c r="BW121" s="895"/>
      <c r="BX121" s="895"/>
      <c r="BY121" s="895"/>
      <c r="BZ121" s="895"/>
      <c r="CA121" s="895">
        <v>537955</v>
      </c>
      <c r="CB121" s="895"/>
      <c r="CC121" s="895"/>
      <c r="CD121" s="895"/>
      <c r="CE121" s="895"/>
      <c r="CF121" s="956">
        <v>5</v>
      </c>
      <c r="CG121" s="957"/>
      <c r="CH121" s="957"/>
      <c r="CI121" s="957"/>
      <c r="CJ121" s="957"/>
      <c r="CK121" s="950"/>
      <c r="CL121" s="936"/>
      <c r="CM121" s="936"/>
      <c r="CN121" s="936"/>
      <c r="CO121" s="937"/>
      <c r="CP121" s="916" t="s">
        <v>401</v>
      </c>
      <c r="CQ121" s="917"/>
      <c r="CR121" s="917"/>
      <c r="CS121" s="917"/>
      <c r="CT121" s="917"/>
      <c r="CU121" s="917"/>
      <c r="CV121" s="917"/>
      <c r="CW121" s="917"/>
      <c r="CX121" s="917"/>
      <c r="CY121" s="917"/>
      <c r="CZ121" s="917"/>
      <c r="DA121" s="917"/>
      <c r="DB121" s="917"/>
      <c r="DC121" s="917"/>
      <c r="DD121" s="917"/>
      <c r="DE121" s="917"/>
      <c r="DF121" s="918"/>
      <c r="DG121" s="894">
        <v>7345</v>
      </c>
      <c r="DH121" s="895"/>
      <c r="DI121" s="895"/>
      <c r="DJ121" s="895"/>
      <c r="DK121" s="895"/>
      <c r="DL121" s="895" t="s">
        <v>130</v>
      </c>
      <c r="DM121" s="895"/>
      <c r="DN121" s="895"/>
      <c r="DO121" s="895"/>
      <c r="DP121" s="895"/>
      <c r="DQ121" s="895">
        <v>6451</v>
      </c>
      <c r="DR121" s="895"/>
      <c r="DS121" s="895"/>
      <c r="DT121" s="895"/>
      <c r="DU121" s="895"/>
      <c r="DV121" s="872">
        <v>0.1</v>
      </c>
      <c r="DW121" s="872"/>
      <c r="DX121" s="872"/>
      <c r="DY121" s="872"/>
      <c r="DZ121" s="873"/>
    </row>
    <row r="122" spans="1:130" s="246" customFormat="1" ht="26.25" customHeight="1" x14ac:dyDescent="0.15">
      <c r="A122" s="898"/>
      <c r="B122" s="899"/>
      <c r="C122" s="902" t="s">
        <v>439</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130</v>
      </c>
      <c r="AB122" s="858"/>
      <c r="AC122" s="858"/>
      <c r="AD122" s="858"/>
      <c r="AE122" s="859"/>
      <c r="AF122" s="860" t="s">
        <v>130</v>
      </c>
      <c r="AG122" s="858"/>
      <c r="AH122" s="858"/>
      <c r="AI122" s="858"/>
      <c r="AJ122" s="859"/>
      <c r="AK122" s="860" t="s">
        <v>130</v>
      </c>
      <c r="AL122" s="858"/>
      <c r="AM122" s="858"/>
      <c r="AN122" s="858"/>
      <c r="AO122" s="859"/>
      <c r="AP122" s="905" t="s">
        <v>130</v>
      </c>
      <c r="AQ122" s="906"/>
      <c r="AR122" s="906"/>
      <c r="AS122" s="906"/>
      <c r="AT122" s="907"/>
      <c r="AU122" s="967"/>
      <c r="AV122" s="968"/>
      <c r="AW122" s="968"/>
      <c r="AX122" s="968"/>
      <c r="AY122" s="969"/>
      <c r="AZ122" s="960" t="s">
        <v>459</v>
      </c>
      <c r="BA122" s="961"/>
      <c r="BB122" s="961"/>
      <c r="BC122" s="961"/>
      <c r="BD122" s="961"/>
      <c r="BE122" s="961"/>
      <c r="BF122" s="961"/>
      <c r="BG122" s="961"/>
      <c r="BH122" s="961"/>
      <c r="BI122" s="961"/>
      <c r="BJ122" s="961"/>
      <c r="BK122" s="961"/>
      <c r="BL122" s="961"/>
      <c r="BM122" s="961"/>
      <c r="BN122" s="961"/>
      <c r="BO122" s="961"/>
      <c r="BP122" s="962"/>
      <c r="BQ122" s="963">
        <v>19179689</v>
      </c>
      <c r="BR122" s="926"/>
      <c r="BS122" s="926"/>
      <c r="BT122" s="926"/>
      <c r="BU122" s="926"/>
      <c r="BV122" s="926">
        <v>20390650</v>
      </c>
      <c r="BW122" s="926"/>
      <c r="BX122" s="926"/>
      <c r="BY122" s="926"/>
      <c r="BZ122" s="926"/>
      <c r="CA122" s="926">
        <v>20775899</v>
      </c>
      <c r="CB122" s="926"/>
      <c r="CC122" s="926"/>
      <c r="CD122" s="926"/>
      <c r="CE122" s="926"/>
      <c r="CF122" s="927">
        <v>192.4</v>
      </c>
      <c r="CG122" s="928"/>
      <c r="CH122" s="928"/>
      <c r="CI122" s="928"/>
      <c r="CJ122" s="928"/>
      <c r="CK122" s="950"/>
      <c r="CL122" s="936"/>
      <c r="CM122" s="936"/>
      <c r="CN122" s="936"/>
      <c r="CO122" s="937"/>
      <c r="CP122" s="916" t="s">
        <v>399</v>
      </c>
      <c r="CQ122" s="917"/>
      <c r="CR122" s="917"/>
      <c r="CS122" s="917"/>
      <c r="CT122" s="917"/>
      <c r="CU122" s="917"/>
      <c r="CV122" s="917"/>
      <c r="CW122" s="917"/>
      <c r="CX122" s="917"/>
      <c r="CY122" s="917"/>
      <c r="CZ122" s="917"/>
      <c r="DA122" s="917"/>
      <c r="DB122" s="917"/>
      <c r="DC122" s="917"/>
      <c r="DD122" s="917"/>
      <c r="DE122" s="917"/>
      <c r="DF122" s="918"/>
      <c r="DG122" s="894" t="s">
        <v>130</v>
      </c>
      <c r="DH122" s="895"/>
      <c r="DI122" s="895"/>
      <c r="DJ122" s="895"/>
      <c r="DK122" s="895"/>
      <c r="DL122" s="895" t="s">
        <v>130</v>
      </c>
      <c r="DM122" s="895"/>
      <c r="DN122" s="895"/>
      <c r="DO122" s="895"/>
      <c r="DP122" s="895"/>
      <c r="DQ122" s="895" t="s">
        <v>130</v>
      </c>
      <c r="DR122" s="895"/>
      <c r="DS122" s="895"/>
      <c r="DT122" s="895"/>
      <c r="DU122" s="895"/>
      <c r="DV122" s="872" t="s">
        <v>130</v>
      </c>
      <c r="DW122" s="872"/>
      <c r="DX122" s="872"/>
      <c r="DY122" s="872"/>
      <c r="DZ122" s="873"/>
    </row>
    <row r="123" spans="1:130" s="246" customFormat="1" ht="26.25" customHeight="1" x14ac:dyDescent="0.15">
      <c r="A123" s="898"/>
      <c r="B123" s="899"/>
      <c r="C123" s="902" t="s">
        <v>445</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130</v>
      </c>
      <c r="AB123" s="858"/>
      <c r="AC123" s="858"/>
      <c r="AD123" s="858"/>
      <c r="AE123" s="859"/>
      <c r="AF123" s="860" t="s">
        <v>130</v>
      </c>
      <c r="AG123" s="858"/>
      <c r="AH123" s="858"/>
      <c r="AI123" s="858"/>
      <c r="AJ123" s="859"/>
      <c r="AK123" s="860" t="s">
        <v>130</v>
      </c>
      <c r="AL123" s="858"/>
      <c r="AM123" s="858"/>
      <c r="AN123" s="858"/>
      <c r="AO123" s="859"/>
      <c r="AP123" s="905" t="s">
        <v>130</v>
      </c>
      <c r="AQ123" s="906"/>
      <c r="AR123" s="906"/>
      <c r="AS123" s="906"/>
      <c r="AT123" s="907"/>
      <c r="AU123" s="970"/>
      <c r="AV123" s="971"/>
      <c r="AW123" s="971"/>
      <c r="AX123" s="971"/>
      <c r="AY123" s="971"/>
      <c r="AZ123" s="277" t="s">
        <v>187</v>
      </c>
      <c r="BA123" s="277"/>
      <c r="BB123" s="277"/>
      <c r="BC123" s="277"/>
      <c r="BD123" s="277"/>
      <c r="BE123" s="277"/>
      <c r="BF123" s="277"/>
      <c r="BG123" s="277"/>
      <c r="BH123" s="277"/>
      <c r="BI123" s="277"/>
      <c r="BJ123" s="277"/>
      <c r="BK123" s="277"/>
      <c r="BL123" s="277"/>
      <c r="BM123" s="277"/>
      <c r="BN123" s="277"/>
      <c r="BO123" s="958" t="s">
        <v>460</v>
      </c>
      <c r="BP123" s="959"/>
      <c r="BQ123" s="913">
        <v>27703080</v>
      </c>
      <c r="BR123" s="914"/>
      <c r="BS123" s="914"/>
      <c r="BT123" s="914"/>
      <c r="BU123" s="914"/>
      <c r="BV123" s="914">
        <v>28953376</v>
      </c>
      <c r="BW123" s="914"/>
      <c r="BX123" s="914"/>
      <c r="BY123" s="914"/>
      <c r="BZ123" s="914"/>
      <c r="CA123" s="914">
        <v>30134472</v>
      </c>
      <c r="CB123" s="914"/>
      <c r="CC123" s="914"/>
      <c r="CD123" s="914"/>
      <c r="CE123" s="914"/>
      <c r="CF123" s="824"/>
      <c r="CG123" s="825"/>
      <c r="CH123" s="825"/>
      <c r="CI123" s="825"/>
      <c r="CJ123" s="915"/>
      <c r="CK123" s="950"/>
      <c r="CL123" s="936"/>
      <c r="CM123" s="936"/>
      <c r="CN123" s="936"/>
      <c r="CO123" s="937"/>
      <c r="CP123" s="916" t="s">
        <v>400</v>
      </c>
      <c r="CQ123" s="917"/>
      <c r="CR123" s="917"/>
      <c r="CS123" s="917"/>
      <c r="CT123" s="917"/>
      <c r="CU123" s="917"/>
      <c r="CV123" s="917"/>
      <c r="CW123" s="917"/>
      <c r="CX123" s="917"/>
      <c r="CY123" s="917"/>
      <c r="CZ123" s="917"/>
      <c r="DA123" s="917"/>
      <c r="DB123" s="917"/>
      <c r="DC123" s="917"/>
      <c r="DD123" s="917"/>
      <c r="DE123" s="917"/>
      <c r="DF123" s="918"/>
      <c r="DG123" s="857" t="s">
        <v>130</v>
      </c>
      <c r="DH123" s="858"/>
      <c r="DI123" s="858"/>
      <c r="DJ123" s="858"/>
      <c r="DK123" s="859"/>
      <c r="DL123" s="860" t="s">
        <v>130</v>
      </c>
      <c r="DM123" s="858"/>
      <c r="DN123" s="858"/>
      <c r="DO123" s="858"/>
      <c r="DP123" s="859"/>
      <c r="DQ123" s="860" t="s">
        <v>130</v>
      </c>
      <c r="DR123" s="858"/>
      <c r="DS123" s="858"/>
      <c r="DT123" s="858"/>
      <c r="DU123" s="859"/>
      <c r="DV123" s="905" t="s">
        <v>130</v>
      </c>
      <c r="DW123" s="906"/>
      <c r="DX123" s="906"/>
      <c r="DY123" s="906"/>
      <c r="DZ123" s="907"/>
    </row>
    <row r="124" spans="1:130" s="246" customFormat="1" ht="26.25" customHeight="1" thickBot="1" x14ac:dyDescent="0.2">
      <c r="A124" s="898"/>
      <c r="B124" s="899"/>
      <c r="C124" s="902" t="s">
        <v>448</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130</v>
      </c>
      <c r="AB124" s="858"/>
      <c r="AC124" s="858"/>
      <c r="AD124" s="858"/>
      <c r="AE124" s="859"/>
      <c r="AF124" s="860" t="s">
        <v>130</v>
      </c>
      <c r="AG124" s="858"/>
      <c r="AH124" s="858"/>
      <c r="AI124" s="858"/>
      <c r="AJ124" s="859"/>
      <c r="AK124" s="860" t="s">
        <v>130</v>
      </c>
      <c r="AL124" s="858"/>
      <c r="AM124" s="858"/>
      <c r="AN124" s="858"/>
      <c r="AO124" s="859"/>
      <c r="AP124" s="905" t="s">
        <v>130</v>
      </c>
      <c r="AQ124" s="906"/>
      <c r="AR124" s="906"/>
      <c r="AS124" s="906"/>
      <c r="AT124" s="907"/>
      <c r="AU124" s="908" t="s">
        <v>461</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130</v>
      </c>
      <c r="BR124" s="912"/>
      <c r="BS124" s="912"/>
      <c r="BT124" s="912"/>
      <c r="BU124" s="912"/>
      <c r="BV124" s="912" t="s">
        <v>130</v>
      </c>
      <c r="BW124" s="912"/>
      <c r="BX124" s="912"/>
      <c r="BY124" s="912"/>
      <c r="BZ124" s="912"/>
      <c r="CA124" s="912" t="s">
        <v>130</v>
      </c>
      <c r="CB124" s="912"/>
      <c r="CC124" s="912"/>
      <c r="CD124" s="912"/>
      <c r="CE124" s="912"/>
      <c r="CF124" s="802"/>
      <c r="CG124" s="803"/>
      <c r="CH124" s="803"/>
      <c r="CI124" s="803"/>
      <c r="CJ124" s="943"/>
      <c r="CK124" s="951"/>
      <c r="CL124" s="951"/>
      <c r="CM124" s="951"/>
      <c r="CN124" s="951"/>
      <c r="CO124" s="952"/>
      <c r="CP124" s="916" t="s">
        <v>462</v>
      </c>
      <c r="CQ124" s="917"/>
      <c r="CR124" s="917"/>
      <c r="CS124" s="917"/>
      <c r="CT124" s="917"/>
      <c r="CU124" s="917"/>
      <c r="CV124" s="917"/>
      <c r="CW124" s="917"/>
      <c r="CX124" s="917"/>
      <c r="CY124" s="917"/>
      <c r="CZ124" s="917"/>
      <c r="DA124" s="917"/>
      <c r="DB124" s="917"/>
      <c r="DC124" s="917"/>
      <c r="DD124" s="917"/>
      <c r="DE124" s="917"/>
      <c r="DF124" s="918"/>
      <c r="DG124" s="840" t="s">
        <v>130</v>
      </c>
      <c r="DH124" s="841"/>
      <c r="DI124" s="841"/>
      <c r="DJ124" s="841"/>
      <c r="DK124" s="842"/>
      <c r="DL124" s="843" t="s">
        <v>130</v>
      </c>
      <c r="DM124" s="841"/>
      <c r="DN124" s="841"/>
      <c r="DO124" s="841"/>
      <c r="DP124" s="842"/>
      <c r="DQ124" s="843" t="s">
        <v>130</v>
      </c>
      <c r="DR124" s="841"/>
      <c r="DS124" s="841"/>
      <c r="DT124" s="841"/>
      <c r="DU124" s="842"/>
      <c r="DV124" s="929" t="s">
        <v>130</v>
      </c>
      <c r="DW124" s="930"/>
      <c r="DX124" s="930"/>
      <c r="DY124" s="930"/>
      <c r="DZ124" s="931"/>
    </row>
    <row r="125" spans="1:130" s="246" customFormat="1" ht="26.25" customHeight="1" x14ac:dyDescent="0.15">
      <c r="A125" s="898"/>
      <c r="B125" s="899"/>
      <c r="C125" s="902" t="s">
        <v>450</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130</v>
      </c>
      <c r="AB125" s="858"/>
      <c r="AC125" s="858"/>
      <c r="AD125" s="858"/>
      <c r="AE125" s="859"/>
      <c r="AF125" s="860" t="s">
        <v>130</v>
      </c>
      <c r="AG125" s="858"/>
      <c r="AH125" s="858"/>
      <c r="AI125" s="858"/>
      <c r="AJ125" s="859"/>
      <c r="AK125" s="860" t="s">
        <v>130</v>
      </c>
      <c r="AL125" s="858"/>
      <c r="AM125" s="858"/>
      <c r="AN125" s="858"/>
      <c r="AO125" s="859"/>
      <c r="AP125" s="905" t="s">
        <v>130</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463</v>
      </c>
      <c r="CL125" s="933"/>
      <c r="CM125" s="933"/>
      <c r="CN125" s="933"/>
      <c r="CO125" s="934"/>
      <c r="CP125" s="941" t="s">
        <v>464</v>
      </c>
      <c r="CQ125" s="886"/>
      <c r="CR125" s="886"/>
      <c r="CS125" s="886"/>
      <c r="CT125" s="886"/>
      <c r="CU125" s="886"/>
      <c r="CV125" s="886"/>
      <c r="CW125" s="886"/>
      <c r="CX125" s="886"/>
      <c r="CY125" s="886"/>
      <c r="CZ125" s="886"/>
      <c r="DA125" s="886"/>
      <c r="DB125" s="886"/>
      <c r="DC125" s="886"/>
      <c r="DD125" s="886"/>
      <c r="DE125" s="886"/>
      <c r="DF125" s="887"/>
      <c r="DG125" s="942" t="s">
        <v>130</v>
      </c>
      <c r="DH125" s="923"/>
      <c r="DI125" s="923"/>
      <c r="DJ125" s="923"/>
      <c r="DK125" s="923"/>
      <c r="DL125" s="923" t="s">
        <v>130</v>
      </c>
      <c r="DM125" s="923"/>
      <c r="DN125" s="923"/>
      <c r="DO125" s="923"/>
      <c r="DP125" s="923"/>
      <c r="DQ125" s="923" t="s">
        <v>130</v>
      </c>
      <c r="DR125" s="923"/>
      <c r="DS125" s="923"/>
      <c r="DT125" s="923"/>
      <c r="DU125" s="923"/>
      <c r="DV125" s="924" t="s">
        <v>130</v>
      </c>
      <c r="DW125" s="924"/>
      <c r="DX125" s="924"/>
      <c r="DY125" s="924"/>
      <c r="DZ125" s="925"/>
    </row>
    <row r="126" spans="1:130" s="246" customFormat="1" ht="26.25" customHeight="1" thickBot="1" x14ac:dyDescent="0.2">
      <c r="A126" s="898"/>
      <c r="B126" s="899"/>
      <c r="C126" s="902" t="s">
        <v>452</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130</v>
      </c>
      <c r="AB126" s="858"/>
      <c r="AC126" s="858"/>
      <c r="AD126" s="858"/>
      <c r="AE126" s="859"/>
      <c r="AF126" s="860" t="s">
        <v>130</v>
      </c>
      <c r="AG126" s="858"/>
      <c r="AH126" s="858"/>
      <c r="AI126" s="858"/>
      <c r="AJ126" s="859"/>
      <c r="AK126" s="860" t="s">
        <v>130</v>
      </c>
      <c r="AL126" s="858"/>
      <c r="AM126" s="858"/>
      <c r="AN126" s="858"/>
      <c r="AO126" s="859"/>
      <c r="AP126" s="905" t="s">
        <v>130</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465</v>
      </c>
      <c r="CQ126" s="828"/>
      <c r="CR126" s="828"/>
      <c r="CS126" s="828"/>
      <c r="CT126" s="828"/>
      <c r="CU126" s="828"/>
      <c r="CV126" s="828"/>
      <c r="CW126" s="828"/>
      <c r="CX126" s="828"/>
      <c r="CY126" s="828"/>
      <c r="CZ126" s="828"/>
      <c r="DA126" s="828"/>
      <c r="DB126" s="828"/>
      <c r="DC126" s="828"/>
      <c r="DD126" s="828"/>
      <c r="DE126" s="828"/>
      <c r="DF126" s="829"/>
      <c r="DG126" s="894" t="s">
        <v>130</v>
      </c>
      <c r="DH126" s="895"/>
      <c r="DI126" s="895"/>
      <c r="DJ126" s="895"/>
      <c r="DK126" s="895"/>
      <c r="DL126" s="895" t="s">
        <v>130</v>
      </c>
      <c r="DM126" s="895"/>
      <c r="DN126" s="895"/>
      <c r="DO126" s="895"/>
      <c r="DP126" s="895"/>
      <c r="DQ126" s="895" t="s">
        <v>130</v>
      </c>
      <c r="DR126" s="895"/>
      <c r="DS126" s="895"/>
      <c r="DT126" s="895"/>
      <c r="DU126" s="895"/>
      <c r="DV126" s="872" t="s">
        <v>130</v>
      </c>
      <c r="DW126" s="872"/>
      <c r="DX126" s="872"/>
      <c r="DY126" s="872"/>
      <c r="DZ126" s="873"/>
    </row>
    <row r="127" spans="1:130" s="246" customFormat="1" ht="26.25" customHeight="1" x14ac:dyDescent="0.15">
      <c r="A127" s="900"/>
      <c r="B127" s="901"/>
      <c r="C127" s="919" t="s">
        <v>466</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130</v>
      </c>
      <c r="AB127" s="858"/>
      <c r="AC127" s="858"/>
      <c r="AD127" s="858"/>
      <c r="AE127" s="859"/>
      <c r="AF127" s="860" t="s">
        <v>130</v>
      </c>
      <c r="AG127" s="858"/>
      <c r="AH127" s="858"/>
      <c r="AI127" s="858"/>
      <c r="AJ127" s="859"/>
      <c r="AK127" s="860" t="s">
        <v>130</v>
      </c>
      <c r="AL127" s="858"/>
      <c r="AM127" s="858"/>
      <c r="AN127" s="858"/>
      <c r="AO127" s="859"/>
      <c r="AP127" s="905" t="s">
        <v>130</v>
      </c>
      <c r="AQ127" s="906"/>
      <c r="AR127" s="906"/>
      <c r="AS127" s="906"/>
      <c r="AT127" s="907"/>
      <c r="AU127" s="282"/>
      <c r="AV127" s="282"/>
      <c r="AW127" s="282"/>
      <c r="AX127" s="922" t="s">
        <v>467</v>
      </c>
      <c r="AY127" s="890"/>
      <c r="AZ127" s="890"/>
      <c r="BA127" s="890"/>
      <c r="BB127" s="890"/>
      <c r="BC127" s="890"/>
      <c r="BD127" s="890"/>
      <c r="BE127" s="891"/>
      <c r="BF127" s="889" t="s">
        <v>468</v>
      </c>
      <c r="BG127" s="890"/>
      <c r="BH127" s="890"/>
      <c r="BI127" s="890"/>
      <c r="BJ127" s="890"/>
      <c r="BK127" s="890"/>
      <c r="BL127" s="891"/>
      <c r="BM127" s="889" t="s">
        <v>469</v>
      </c>
      <c r="BN127" s="890"/>
      <c r="BO127" s="890"/>
      <c r="BP127" s="890"/>
      <c r="BQ127" s="890"/>
      <c r="BR127" s="890"/>
      <c r="BS127" s="891"/>
      <c r="BT127" s="889" t="s">
        <v>470</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471</v>
      </c>
      <c r="CQ127" s="828"/>
      <c r="CR127" s="828"/>
      <c r="CS127" s="828"/>
      <c r="CT127" s="828"/>
      <c r="CU127" s="828"/>
      <c r="CV127" s="828"/>
      <c r="CW127" s="828"/>
      <c r="CX127" s="828"/>
      <c r="CY127" s="828"/>
      <c r="CZ127" s="828"/>
      <c r="DA127" s="828"/>
      <c r="DB127" s="828"/>
      <c r="DC127" s="828"/>
      <c r="DD127" s="828"/>
      <c r="DE127" s="828"/>
      <c r="DF127" s="829"/>
      <c r="DG127" s="894" t="s">
        <v>130</v>
      </c>
      <c r="DH127" s="895"/>
      <c r="DI127" s="895"/>
      <c r="DJ127" s="895"/>
      <c r="DK127" s="895"/>
      <c r="DL127" s="895" t="s">
        <v>130</v>
      </c>
      <c r="DM127" s="895"/>
      <c r="DN127" s="895"/>
      <c r="DO127" s="895"/>
      <c r="DP127" s="895"/>
      <c r="DQ127" s="895" t="s">
        <v>130</v>
      </c>
      <c r="DR127" s="895"/>
      <c r="DS127" s="895"/>
      <c r="DT127" s="895"/>
      <c r="DU127" s="895"/>
      <c r="DV127" s="872" t="s">
        <v>130</v>
      </c>
      <c r="DW127" s="872"/>
      <c r="DX127" s="872"/>
      <c r="DY127" s="872"/>
      <c r="DZ127" s="873"/>
    </row>
    <row r="128" spans="1:130" s="246" customFormat="1" ht="26.25" customHeight="1" thickBot="1" x14ac:dyDescent="0.2">
      <c r="A128" s="874" t="s">
        <v>472</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473</v>
      </c>
      <c r="X128" s="876"/>
      <c r="Y128" s="876"/>
      <c r="Z128" s="877"/>
      <c r="AA128" s="878">
        <v>74407</v>
      </c>
      <c r="AB128" s="879"/>
      <c r="AC128" s="879"/>
      <c r="AD128" s="879"/>
      <c r="AE128" s="880"/>
      <c r="AF128" s="881">
        <v>73020</v>
      </c>
      <c r="AG128" s="879"/>
      <c r="AH128" s="879"/>
      <c r="AI128" s="879"/>
      <c r="AJ128" s="880"/>
      <c r="AK128" s="881">
        <v>66002</v>
      </c>
      <c r="AL128" s="879"/>
      <c r="AM128" s="879"/>
      <c r="AN128" s="879"/>
      <c r="AO128" s="880"/>
      <c r="AP128" s="882"/>
      <c r="AQ128" s="883"/>
      <c r="AR128" s="883"/>
      <c r="AS128" s="883"/>
      <c r="AT128" s="884"/>
      <c r="AU128" s="282"/>
      <c r="AV128" s="282"/>
      <c r="AW128" s="282"/>
      <c r="AX128" s="885" t="s">
        <v>474</v>
      </c>
      <c r="AY128" s="886"/>
      <c r="AZ128" s="886"/>
      <c r="BA128" s="886"/>
      <c r="BB128" s="886"/>
      <c r="BC128" s="886"/>
      <c r="BD128" s="886"/>
      <c r="BE128" s="887"/>
      <c r="BF128" s="864" t="s">
        <v>130</v>
      </c>
      <c r="BG128" s="865"/>
      <c r="BH128" s="865"/>
      <c r="BI128" s="865"/>
      <c r="BJ128" s="865"/>
      <c r="BK128" s="865"/>
      <c r="BL128" s="888"/>
      <c r="BM128" s="864">
        <v>13.02</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475</v>
      </c>
      <c r="CQ128" s="806"/>
      <c r="CR128" s="806"/>
      <c r="CS128" s="806"/>
      <c r="CT128" s="806"/>
      <c r="CU128" s="806"/>
      <c r="CV128" s="806"/>
      <c r="CW128" s="806"/>
      <c r="CX128" s="806"/>
      <c r="CY128" s="806"/>
      <c r="CZ128" s="806"/>
      <c r="DA128" s="806"/>
      <c r="DB128" s="806"/>
      <c r="DC128" s="806"/>
      <c r="DD128" s="806"/>
      <c r="DE128" s="806"/>
      <c r="DF128" s="807"/>
      <c r="DG128" s="868" t="s">
        <v>130</v>
      </c>
      <c r="DH128" s="869"/>
      <c r="DI128" s="869"/>
      <c r="DJ128" s="869"/>
      <c r="DK128" s="869"/>
      <c r="DL128" s="869" t="s">
        <v>130</v>
      </c>
      <c r="DM128" s="869"/>
      <c r="DN128" s="869"/>
      <c r="DO128" s="869"/>
      <c r="DP128" s="869"/>
      <c r="DQ128" s="869" t="s">
        <v>130</v>
      </c>
      <c r="DR128" s="869"/>
      <c r="DS128" s="869"/>
      <c r="DT128" s="869"/>
      <c r="DU128" s="869"/>
      <c r="DV128" s="870" t="s">
        <v>130</v>
      </c>
      <c r="DW128" s="870"/>
      <c r="DX128" s="870"/>
      <c r="DY128" s="870"/>
      <c r="DZ128" s="871"/>
    </row>
    <row r="129" spans="1:131" s="246" customFormat="1" ht="26.25" customHeight="1" x14ac:dyDescent="0.15">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476</v>
      </c>
      <c r="X129" s="855"/>
      <c r="Y129" s="855"/>
      <c r="Z129" s="856"/>
      <c r="AA129" s="857">
        <v>11961845</v>
      </c>
      <c r="AB129" s="858"/>
      <c r="AC129" s="858"/>
      <c r="AD129" s="858"/>
      <c r="AE129" s="859"/>
      <c r="AF129" s="860">
        <v>12199512</v>
      </c>
      <c r="AG129" s="858"/>
      <c r="AH129" s="858"/>
      <c r="AI129" s="858"/>
      <c r="AJ129" s="859"/>
      <c r="AK129" s="860">
        <v>12340050</v>
      </c>
      <c r="AL129" s="858"/>
      <c r="AM129" s="858"/>
      <c r="AN129" s="858"/>
      <c r="AO129" s="859"/>
      <c r="AP129" s="861"/>
      <c r="AQ129" s="862"/>
      <c r="AR129" s="862"/>
      <c r="AS129" s="862"/>
      <c r="AT129" s="863"/>
      <c r="AU129" s="284"/>
      <c r="AV129" s="284"/>
      <c r="AW129" s="284"/>
      <c r="AX129" s="827" t="s">
        <v>477</v>
      </c>
      <c r="AY129" s="828"/>
      <c r="AZ129" s="828"/>
      <c r="BA129" s="828"/>
      <c r="BB129" s="828"/>
      <c r="BC129" s="828"/>
      <c r="BD129" s="828"/>
      <c r="BE129" s="829"/>
      <c r="BF129" s="847" t="s">
        <v>130</v>
      </c>
      <c r="BG129" s="848"/>
      <c r="BH129" s="848"/>
      <c r="BI129" s="848"/>
      <c r="BJ129" s="848"/>
      <c r="BK129" s="848"/>
      <c r="BL129" s="849"/>
      <c r="BM129" s="847">
        <v>18.02</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478</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479</v>
      </c>
      <c r="X130" s="855"/>
      <c r="Y130" s="855"/>
      <c r="Z130" s="856"/>
      <c r="AA130" s="857">
        <v>1529345</v>
      </c>
      <c r="AB130" s="858"/>
      <c r="AC130" s="858"/>
      <c r="AD130" s="858"/>
      <c r="AE130" s="859"/>
      <c r="AF130" s="860">
        <v>1518279</v>
      </c>
      <c r="AG130" s="858"/>
      <c r="AH130" s="858"/>
      <c r="AI130" s="858"/>
      <c r="AJ130" s="859"/>
      <c r="AK130" s="860">
        <v>1540458</v>
      </c>
      <c r="AL130" s="858"/>
      <c r="AM130" s="858"/>
      <c r="AN130" s="858"/>
      <c r="AO130" s="859"/>
      <c r="AP130" s="861"/>
      <c r="AQ130" s="862"/>
      <c r="AR130" s="862"/>
      <c r="AS130" s="862"/>
      <c r="AT130" s="863"/>
      <c r="AU130" s="284"/>
      <c r="AV130" s="284"/>
      <c r="AW130" s="284"/>
      <c r="AX130" s="827" t="s">
        <v>480</v>
      </c>
      <c r="AY130" s="828"/>
      <c r="AZ130" s="828"/>
      <c r="BA130" s="828"/>
      <c r="BB130" s="828"/>
      <c r="BC130" s="828"/>
      <c r="BD130" s="828"/>
      <c r="BE130" s="829"/>
      <c r="BF130" s="830">
        <v>5.2</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481</v>
      </c>
      <c r="X131" s="838"/>
      <c r="Y131" s="838"/>
      <c r="Z131" s="839"/>
      <c r="AA131" s="840">
        <v>10432500</v>
      </c>
      <c r="AB131" s="841"/>
      <c r="AC131" s="841"/>
      <c r="AD131" s="841"/>
      <c r="AE131" s="842"/>
      <c r="AF131" s="843">
        <v>10681233</v>
      </c>
      <c r="AG131" s="841"/>
      <c r="AH131" s="841"/>
      <c r="AI131" s="841"/>
      <c r="AJ131" s="842"/>
      <c r="AK131" s="843">
        <v>10799592</v>
      </c>
      <c r="AL131" s="841"/>
      <c r="AM131" s="841"/>
      <c r="AN131" s="841"/>
      <c r="AO131" s="842"/>
      <c r="AP131" s="844"/>
      <c r="AQ131" s="845"/>
      <c r="AR131" s="845"/>
      <c r="AS131" s="845"/>
      <c r="AT131" s="846"/>
      <c r="AU131" s="284"/>
      <c r="AV131" s="284"/>
      <c r="AW131" s="284"/>
      <c r="AX131" s="805" t="s">
        <v>482</v>
      </c>
      <c r="AY131" s="806"/>
      <c r="AZ131" s="806"/>
      <c r="BA131" s="806"/>
      <c r="BB131" s="806"/>
      <c r="BC131" s="806"/>
      <c r="BD131" s="806"/>
      <c r="BE131" s="807"/>
      <c r="BF131" s="808" t="s">
        <v>130</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483</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484</v>
      </c>
      <c r="W132" s="818"/>
      <c r="X132" s="818"/>
      <c r="Y132" s="818"/>
      <c r="Z132" s="819"/>
      <c r="AA132" s="820">
        <v>4.405425353</v>
      </c>
      <c r="AB132" s="821"/>
      <c r="AC132" s="821"/>
      <c r="AD132" s="821"/>
      <c r="AE132" s="822"/>
      <c r="AF132" s="823">
        <v>3.8837463799999998</v>
      </c>
      <c r="AG132" s="821"/>
      <c r="AH132" s="821"/>
      <c r="AI132" s="821"/>
      <c r="AJ132" s="822"/>
      <c r="AK132" s="823">
        <v>7.3879179879999999</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485</v>
      </c>
      <c r="W133" s="797"/>
      <c r="X133" s="797"/>
      <c r="Y133" s="797"/>
      <c r="Z133" s="798"/>
      <c r="AA133" s="799">
        <v>4.2</v>
      </c>
      <c r="AB133" s="800"/>
      <c r="AC133" s="800"/>
      <c r="AD133" s="800"/>
      <c r="AE133" s="801"/>
      <c r="AF133" s="799">
        <v>3.3</v>
      </c>
      <c r="AG133" s="800"/>
      <c r="AH133" s="800"/>
      <c r="AI133" s="800"/>
      <c r="AJ133" s="801"/>
      <c r="AK133" s="799">
        <v>5.2</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qrxX8yzwq4anP1H8qJmEIyVOidSoq788v8Q1EhuXDJ/m8iWd0suXxMFX1xaOUmm0/7dFWNnSpovTEPOnl+Wo+w==" saltValue="vtmkrnLNPad76u0Tobtxg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4"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486</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FT281o0rrKU1Or3RwukWbNFVCRK2/OGZp87lAkPaGGKree6QtVrj3yxVIg+wKNnujLkiusOcv7aDWyXs4ZZJdg==" saltValue="gvOwxrP606VzHn94VOy6n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P/YxLGaGZFj4m+TXJcWK1JqtAUus2Qkz+9A48CbyuPeK/n5/LIZx63sgzz2PTbJab73ydB1j/G1VGkEracji/Q==" saltValue="yMZDPvBEygin3n5rdsZCV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37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487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488</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489</v>
      </c>
      <c r="AP7" s="303"/>
      <c r="AQ7" s="304" t="s">
        <v>490</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491</v>
      </c>
      <c r="AQ8" s="310" t="s">
        <v>492</v>
      </c>
      <c r="AR8" s="311" t="s">
        <v>493</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494</v>
      </c>
      <c r="AL9" s="1227"/>
      <c r="AM9" s="1227"/>
      <c r="AN9" s="1228"/>
      <c r="AO9" s="312">
        <v>2864174</v>
      </c>
      <c r="AP9" s="312">
        <v>46037</v>
      </c>
      <c r="AQ9" s="313">
        <v>57145</v>
      </c>
      <c r="AR9" s="314">
        <v>-19.399999999999999</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495</v>
      </c>
      <c r="AL10" s="1227"/>
      <c r="AM10" s="1227"/>
      <c r="AN10" s="1228"/>
      <c r="AO10" s="315">
        <v>21613</v>
      </c>
      <c r="AP10" s="315">
        <v>347</v>
      </c>
      <c r="AQ10" s="316">
        <v>3801</v>
      </c>
      <c r="AR10" s="317">
        <v>-90.9</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496</v>
      </c>
      <c r="AL11" s="1227"/>
      <c r="AM11" s="1227"/>
      <c r="AN11" s="1228"/>
      <c r="AO11" s="315">
        <v>437755</v>
      </c>
      <c r="AP11" s="315">
        <v>7036</v>
      </c>
      <c r="AQ11" s="316">
        <v>6723</v>
      </c>
      <c r="AR11" s="317">
        <v>4.7</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497</v>
      </c>
      <c r="AL12" s="1227"/>
      <c r="AM12" s="1227"/>
      <c r="AN12" s="1228"/>
      <c r="AO12" s="315">
        <v>680</v>
      </c>
      <c r="AP12" s="315">
        <v>11</v>
      </c>
      <c r="AQ12" s="316">
        <v>959</v>
      </c>
      <c r="AR12" s="317">
        <v>-98.9</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498</v>
      </c>
      <c r="AL13" s="1227"/>
      <c r="AM13" s="1227"/>
      <c r="AN13" s="1228"/>
      <c r="AO13" s="315" t="s">
        <v>499</v>
      </c>
      <c r="AP13" s="315" t="s">
        <v>499</v>
      </c>
      <c r="AQ13" s="316">
        <v>1</v>
      </c>
      <c r="AR13" s="317" t="s">
        <v>499</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500</v>
      </c>
      <c r="AL14" s="1227"/>
      <c r="AM14" s="1227"/>
      <c r="AN14" s="1228"/>
      <c r="AO14" s="315" t="s">
        <v>499</v>
      </c>
      <c r="AP14" s="315" t="s">
        <v>499</v>
      </c>
      <c r="AQ14" s="316">
        <v>2728</v>
      </c>
      <c r="AR14" s="317" t="s">
        <v>499</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501</v>
      </c>
      <c r="AL15" s="1227"/>
      <c r="AM15" s="1227"/>
      <c r="AN15" s="1228"/>
      <c r="AO15" s="315">
        <v>49038</v>
      </c>
      <c r="AP15" s="315">
        <v>788</v>
      </c>
      <c r="AQ15" s="316">
        <v>1349</v>
      </c>
      <c r="AR15" s="317">
        <v>-41.6</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502</v>
      </c>
      <c r="AL16" s="1230"/>
      <c r="AM16" s="1230"/>
      <c r="AN16" s="1231"/>
      <c r="AO16" s="315">
        <v>-209269</v>
      </c>
      <c r="AP16" s="315">
        <v>-3364</v>
      </c>
      <c r="AQ16" s="316">
        <v>-4270</v>
      </c>
      <c r="AR16" s="317">
        <v>-21.2</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187</v>
      </c>
      <c r="AL17" s="1230"/>
      <c r="AM17" s="1230"/>
      <c r="AN17" s="1231"/>
      <c r="AO17" s="315">
        <v>3163991</v>
      </c>
      <c r="AP17" s="315">
        <v>50856</v>
      </c>
      <c r="AQ17" s="316">
        <v>68438</v>
      </c>
      <c r="AR17" s="317">
        <v>-25.7</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503</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504</v>
      </c>
      <c r="AP20" s="323" t="s">
        <v>505</v>
      </c>
      <c r="AQ20" s="324" t="s">
        <v>506</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507</v>
      </c>
      <c r="AL21" s="1224"/>
      <c r="AM21" s="1224"/>
      <c r="AN21" s="1225"/>
      <c r="AO21" s="327">
        <v>4.71</v>
      </c>
      <c r="AP21" s="328">
        <v>6.23</v>
      </c>
      <c r="AQ21" s="329">
        <v>-1.52</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508</v>
      </c>
      <c r="AL22" s="1224"/>
      <c r="AM22" s="1224"/>
      <c r="AN22" s="1225"/>
      <c r="AO22" s="332">
        <v>97.5</v>
      </c>
      <c r="AP22" s="333">
        <v>98.5</v>
      </c>
      <c r="AQ22" s="334">
        <v>-1</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509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511</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489</v>
      </c>
      <c r="AP30" s="303"/>
      <c r="AQ30" s="304" t="s">
        <v>490</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491</v>
      </c>
      <c r="AQ31" s="310" t="s">
        <v>492</v>
      </c>
      <c r="AR31" s="311" t="s">
        <v>493</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512</v>
      </c>
      <c r="AL32" s="1215"/>
      <c r="AM32" s="1215"/>
      <c r="AN32" s="1216"/>
      <c r="AO32" s="342">
        <v>1705375</v>
      </c>
      <c r="AP32" s="342">
        <v>27411</v>
      </c>
      <c r="AQ32" s="343">
        <v>33979</v>
      </c>
      <c r="AR32" s="344">
        <v>-19.3</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513</v>
      </c>
      <c r="AL33" s="1215"/>
      <c r="AM33" s="1215"/>
      <c r="AN33" s="1216"/>
      <c r="AO33" s="342" t="s">
        <v>499</v>
      </c>
      <c r="AP33" s="342" t="s">
        <v>499</v>
      </c>
      <c r="AQ33" s="343" t="s">
        <v>499</v>
      </c>
      <c r="AR33" s="344" t="s">
        <v>499</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514</v>
      </c>
      <c r="AL34" s="1215"/>
      <c r="AM34" s="1215"/>
      <c r="AN34" s="1216"/>
      <c r="AO34" s="342" t="s">
        <v>499</v>
      </c>
      <c r="AP34" s="342" t="s">
        <v>499</v>
      </c>
      <c r="AQ34" s="343">
        <v>15</v>
      </c>
      <c r="AR34" s="344" t="s">
        <v>499</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515</v>
      </c>
      <c r="AL35" s="1215"/>
      <c r="AM35" s="1215"/>
      <c r="AN35" s="1216"/>
      <c r="AO35" s="342">
        <v>449075</v>
      </c>
      <c r="AP35" s="342">
        <v>7218</v>
      </c>
      <c r="AQ35" s="343">
        <v>9031</v>
      </c>
      <c r="AR35" s="344">
        <v>-20.100000000000001</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516</v>
      </c>
      <c r="AL36" s="1215"/>
      <c r="AM36" s="1215"/>
      <c r="AN36" s="1216"/>
      <c r="AO36" s="342">
        <v>184463</v>
      </c>
      <c r="AP36" s="342">
        <v>2965</v>
      </c>
      <c r="AQ36" s="343">
        <v>1893</v>
      </c>
      <c r="AR36" s="344">
        <v>56.6</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517</v>
      </c>
      <c r="AL37" s="1215"/>
      <c r="AM37" s="1215"/>
      <c r="AN37" s="1216"/>
      <c r="AO37" s="342">
        <v>65001</v>
      </c>
      <c r="AP37" s="342">
        <v>1045</v>
      </c>
      <c r="AQ37" s="343">
        <v>1352</v>
      </c>
      <c r="AR37" s="344">
        <v>-22.7</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518</v>
      </c>
      <c r="AL38" s="1218"/>
      <c r="AM38" s="1218"/>
      <c r="AN38" s="1219"/>
      <c r="AO38" s="345">
        <v>411</v>
      </c>
      <c r="AP38" s="345">
        <v>7</v>
      </c>
      <c r="AQ38" s="346">
        <v>1</v>
      </c>
      <c r="AR38" s="334">
        <v>600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519</v>
      </c>
      <c r="AL39" s="1218"/>
      <c r="AM39" s="1218"/>
      <c r="AN39" s="1219"/>
      <c r="AO39" s="342">
        <v>-66002</v>
      </c>
      <c r="AP39" s="342">
        <v>-1061</v>
      </c>
      <c r="AQ39" s="343">
        <v>-6634</v>
      </c>
      <c r="AR39" s="344">
        <v>-84</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520</v>
      </c>
      <c r="AL40" s="1215"/>
      <c r="AM40" s="1215"/>
      <c r="AN40" s="1216"/>
      <c r="AO40" s="342">
        <v>-1540458</v>
      </c>
      <c r="AP40" s="342">
        <v>-24760</v>
      </c>
      <c r="AQ40" s="343">
        <v>-28305</v>
      </c>
      <c r="AR40" s="344">
        <v>-12.5</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299</v>
      </c>
      <c r="AL41" s="1221"/>
      <c r="AM41" s="1221"/>
      <c r="AN41" s="1222"/>
      <c r="AO41" s="342">
        <v>797865</v>
      </c>
      <c r="AP41" s="342">
        <v>12824</v>
      </c>
      <c r="AQ41" s="343">
        <v>11332</v>
      </c>
      <c r="AR41" s="344">
        <v>13.2</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521</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523</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489</v>
      </c>
      <c r="AN49" s="1209" t="s">
        <v>524</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525</v>
      </c>
      <c r="AO50" s="359" t="s">
        <v>526</v>
      </c>
      <c r="AP50" s="360" t="s">
        <v>527</v>
      </c>
      <c r="AQ50" s="361" t="s">
        <v>528</v>
      </c>
      <c r="AR50" s="362" t="s">
        <v>529</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530</v>
      </c>
      <c r="AL51" s="355"/>
      <c r="AM51" s="363">
        <v>2409067</v>
      </c>
      <c r="AN51" s="364">
        <v>40920</v>
      </c>
      <c r="AO51" s="365">
        <v>-5.8</v>
      </c>
      <c r="AP51" s="366">
        <v>66255</v>
      </c>
      <c r="AQ51" s="367">
        <v>3.6</v>
      </c>
      <c r="AR51" s="368">
        <v>-9.4</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531</v>
      </c>
      <c r="AM52" s="371">
        <v>1438638</v>
      </c>
      <c r="AN52" s="372">
        <v>24436</v>
      </c>
      <c r="AO52" s="373">
        <v>38.200000000000003</v>
      </c>
      <c r="AP52" s="374">
        <v>31822</v>
      </c>
      <c r="AQ52" s="375">
        <v>8.8000000000000007</v>
      </c>
      <c r="AR52" s="376">
        <v>29.4</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532</v>
      </c>
      <c r="AL53" s="355"/>
      <c r="AM53" s="363">
        <v>1831770</v>
      </c>
      <c r="AN53" s="364">
        <v>30682</v>
      </c>
      <c r="AO53" s="365">
        <v>-25</v>
      </c>
      <c r="AP53" s="366">
        <v>47278</v>
      </c>
      <c r="AQ53" s="367">
        <v>-28.6</v>
      </c>
      <c r="AR53" s="368">
        <v>3.6</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531</v>
      </c>
      <c r="AM54" s="371">
        <v>740492</v>
      </c>
      <c r="AN54" s="372">
        <v>12403</v>
      </c>
      <c r="AO54" s="373">
        <v>-49.2</v>
      </c>
      <c r="AP54" s="374">
        <v>24096</v>
      </c>
      <c r="AQ54" s="375">
        <v>-24.3</v>
      </c>
      <c r="AR54" s="376">
        <v>-24.9</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533</v>
      </c>
      <c r="AL55" s="355"/>
      <c r="AM55" s="363">
        <v>1584926</v>
      </c>
      <c r="AN55" s="364">
        <v>26110</v>
      </c>
      <c r="AO55" s="365">
        <v>-14.9</v>
      </c>
      <c r="AP55" s="366">
        <v>44504</v>
      </c>
      <c r="AQ55" s="367">
        <v>-5.9</v>
      </c>
      <c r="AR55" s="368">
        <v>-9</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531</v>
      </c>
      <c r="AM56" s="371">
        <v>988481</v>
      </c>
      <c r="AN56" s="372">
        <v>16284</v>
      </c>
      <c r="AO56" s="373">
        <v>31.3</v>
      </c>
      <c r="AP56" s="374">
        <v>25876</v>
      </c>
      <c r="AQ56" s="375">
        <v>7.4</v>
      </c>
      <c r="AR56" s="376">
        <v>23.9</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534</v>
      </c>
      <c r="AL57" s="355"/>
      <c r="AM57" s="363">
        <v>2678046</v>
      </c>
      <c r="AN57" s="364">
        <v>43507</v>
      </c>
      <c r="AO57" s="365">
        <v>66.599999999999994</v>
      </c>
      <c r="AP57" s="366">
        <v>47820</v>
      </c>
      <c r="AQ57" s="367">
        <v>7.5</v>
      </c>
      <c r="AR57" s="368">
        <v>59.1</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531</v>
      </c>
      <c r="AM58" s="371">
        <v>1118954</v>
      </c>
      <c r="AN58" s="372">
        <v>18178</v>
      </c>
      <c r="AO58" s="373">
        <v>11.6</v>
      </c>
      <c r="AP58" s="374">
        <v>25855</v>
      </c>
      <c r="AQ58" s="375">
        <v>-0.1</v>
      </c>
      <c r="AR58" s="376">
        <v>11.7</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535</v>
      </c>
      <c r="AL59" s="355"/>
      <c r="AM59" s="363">
        <v>2116295</v>
      </c>
      <c r="AN59" s="364">
        <v>34016</v>
      </c>
      <c r="AO59" s="365">
        <v>-21.8</v>
      </c>
      <c r="AP59" s="366">
        <v>41934</v>
      </c>
      <c r="AQ59" s="367">
        <v>-12.3</v>
      </c>
      <c r="AR59" s="368">
        <v>-9.5</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531</v>
      </c>
      <c r="AM60" s="371">
        <v>1461844</v>
      </c>
      <c r="AN60" s="372">
        <v>23497</v>
      </c>
      <c r="AO60" s="373">
        <v>29.3</v>
      </c>
      <c r="AP60" s="374">
        <v>23352</v>
      </c>
      <c r="AQ60" s="375">
        <v>-9.6999999999999993</v>
      </c>
      <c r="AR60" s="376">
        <v>39</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536</v>
      </c>
      <c r="AL61" s="377"/>
      <c r="AM61" s="378">
        <v>2124021</v>
      </c>
      <c r="AN61" s="379">
        <v>35047</v>
      </c>
      <c r="AO61" s="380">
        <v>-0.2</v>
      </c>
      <c r="AP61" s="381">
        <v>49558</v>
      </c>
      <c r="AQ61" s="382">
        <v>-7.1</v>
      </c>
      <c r="AR61" s="368">
        <v>6.9</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531</v>
      </c>
      <c r="AM62" s="371">
        <v>1149682</v>
      </c>
      <c r="AN62" s="372">
        <v>18960</v>
      </c>
      <c r="AO62" s="373">
        <v>12.2</v>
      </c>
      <c r="AP62" s="374">
        <v>26200</v>
      </c>
      <c r="AQ62" s="375">
        <v>-3.6</v>
      </c>
      <c r="AR62" s="376">
        <v>15.8</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EubIlBZma7yo7X793GQpkHHyHMeFg5TFdQ7QK/vv9sKW8141x0ShTZ5ACbONfnUnj3CzeSSqJTilDIRFc662DA==" saltValue="J1+eSDCFNS/7T+JicvRCv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37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538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kdNecBEihCtzNWVdR+yVhkNSFgngK4FpZqOCRYMQbw1uqdGtneSF+FiSC+nhz4fPe4AERnYtoLqnPdwg+p46aA==" saltValue="wMuodj1yd0gBfkRRXWz1R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37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539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iGgPlPrpehiKXOwCpKDeyVnwodw2rij/l7KABS4dO2S98IpW6jW4s50cz1U0slKGuCr9hZzeeJLeRrsBtPdwFA==" saltValue="WzJnJK6bwIFDmfnZeZ6zd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540</v>
      </c>
      <c r="G46" s="8" t="s">
        <v>541</v>
      </c>
      <c r="H46" s="8" t="s">
        <v>542</v>
      </c>
      <c r="I46" s="8" t="s">
        <v>543</v>
      </c>
      <c r="J46" s="9" t="s">
        <v>544</v>
      </c>
    </row>
    <row r="47" spans="2:10" ht="57.75" customHeight="1" x14ac:dyDescent="0.15">
      <c r="B47" s="10"/>
      <c r="C47" s="1232" t="s">
        <v>3</v>
      </c>
      <c r="D47" s="1232"/>
      <c r="E47" s="1233"/>
      <c r="F47" s="11">
        <v>32.799999999999997</v>
      </c>
      <c r="G47" s="12">
        <v>34.46</v>
      </c>
      <c r="H47" s="12">
        <v>29.67</v>
      </c>
      <c r="I47" s="12">
        <v>28.41</v>
      </c>
      <c r="J47" s="13">
        <v>27.91</v>
      </c>
    </row>
    <row r="48" spans="2:10" ht="57.75" customHeight="1" x14ac:dyDescent="0.15">
      <c r="B48" s="14"/>
      <c r="C48" s="1234" t="s">
        <v>4</v>
      </c>
      <c r="D48" s="1234"/>
      <c r="E48" s="1235"/>
      <c r="F48" s="15">
        <v>6.67</v>
      </c>
      <c r="G48" s="16">
        <v>5.98</v>
      </c>
      <c r="H48" s="16">
        <v>7.62</v>
      </c>
      <c r="I48" s="16">
        <v>6.7</v>
      </c>
      <c r="J48" s="17">
        <v>9.24</v>
      </c>
    </row>
    <row r="49" spans="2:10" ht="57.75" customHeight="1" thickBot="1" x14ac:dyDescent="0.2">
      <c r="B49" s="18"/>
      <c r="C49" s="1236" t="s">
        <v>5</v>
      </c>
      <c r="D49" s="1236"/>
      <c r="E49" s="1237"/>
      <c r="F49" s="19">
        <v>0.08</v>
      </c>
      <c r="G49" s="20" t="s">
        <v>545</v>
      </c>
      <c r="H49" s="20" t="s">
        <v>546</v>
      </c>
      <c r="I49" s="20" t="s">
        <v>547</v>
      </c>
      <c r="J49" s="21">
        <v>2.44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QM0c5mYjB0sq9/Qp1UvwFvSBZyz2a0sW19rBNb5VrZ4Z/DRQMyGde7aYtMcenAdxbeyh+LcUamhTRxgh3MvZsg==" saltValue="FT0CnmAneP0306fCcOvSL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2020-09-24T09:29:56Z</cp:lastPrinted>
  <dcterms:created xsi:type="dcterms:W3CDTF">2020-02-10T06:11:18Z</dcterms:created>
  <dcterms:modified xsi:type="dcterms:W3CDTF">2020-09-24T09:30:48Z</dcterms:modified>
  <cp:category/>
</cp:coreProperties>
</file>