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3 普通会計決算統計（H30）\06 平成30年度財政状況資料集\08 市町村→県\"/>
    </mc:Choice>
  </mc:AlternateContent>
  <bookViews>
    <workbookView xWindow="0" yWindow="0" windowWidth="20490" windowHeight="7635" tabRatio="871" firstSheet="12" activeTab="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<sst xmlns="http://schemas.openxmlformats.org/spreadsheetml/2006/main" count="1105" uniqueCount="617">
  <si>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</si>
  <si>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</si>
  <si>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</si>
  <si>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</si>
  <si>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</si>
  <si>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</si>
  <si>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</si>
  <si>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</si>
  <si>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</si>
  <si>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</si>
  <si>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</si>
  <si>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</si>
  <si>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</si>
  <si>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</si>
  <si>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</si>
  <si>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</si>
  <si>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</si>
  <si>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</si>
  <si>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</si>
  <si>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</si>
  <si>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</si>
  <si>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</si>
  <si>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</si>
  <si>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</si>
  <si>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</si>
  <si>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</si>
  <si>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</si>
  <si>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</si>
  <si>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</si>
  <si>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</si>
  <si>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</si>
  <si>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</si>
  <si>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</si>
  <si>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</si>
  <si>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</si>
  <si>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</si>
  <si>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</si>
  <si>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</si>
  <si>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</si>
  <si>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</si>
  <si>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</si>
  <si>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</si>
  <si>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</si>
  <si>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</si>
  <si>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</si>
  <si>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</si>
  <si>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</si>
  <si>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</si>
  <si>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</si>
  <si>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</si>
  <si>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</si>
  <si>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</si>
  <si>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</si>
  <si>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</si>
  <si>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</si>
  <si>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</si>
  <si>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</si>
  <si>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</si>
  <si>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</si>
  <si>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</si>
  <si>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</si>
  <si>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</si>
  <si>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</si>
  <si>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</si>
  <si>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</si>
  <si>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</si>
  <si>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</si>
  <si>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</si>
  <si>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</si>
  <si>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</si>
  <si>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</si>
  <si>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</si>
  <si>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</si>
  <si>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</si>
  <si>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</si>
  <si>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</si>
  <si>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</si>
  <si>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</si>
  <si>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</si>
  <si>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</si>
  <si>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</si>
  <si>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</si>
  <si>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</si>
  <si>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</si>
  <si>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</si>
  <si>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Ⅰ－３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</si>
  <si>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</si>
  <si>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</si>
  <si>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</si>
  <si>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</si>
  <si>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</si>
  <si>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</si>
  <si>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</si>
  <si>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</si>
  <si>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</si>
  <si>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</si>
  <si>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</si>
  <si>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</si>
  <si>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宇土市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</si>
  <si>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</si>
  <si>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</si>
  <si>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</si>
  <si>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</si>
  <si>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</si>
  <si>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</si>
  <si>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</si>
  <si>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</si>
  <si>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</si>
  <si>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</si>
  <si>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</si>
  <si>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</si>
  <si>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</si>
  <si>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</si>
  <si>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</si>
  <si>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</si>
  <si>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</si>
  <si>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</si>
  <si>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</si>
  <si>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</si>
  <si>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</si>
  <si>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</si>
  <si>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</si>
  <si>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</si>
  <si>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</si>
  <si>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</si>
  <si>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</si>
  <si>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</si>
  <si>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</si>
  <si>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</si>
  <si>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</si>
  <si>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</si>
  <si>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</si>
  <si>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</si>
  <si>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</si>
  <si>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</si>
  <si>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</si>
  <si>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</si>
  <si>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</si>
  <si>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</si>
  <si>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</si>
  <si>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</si>
  <si>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</si>
  <si>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</si>
  <si>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</si>
  <si>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</si>
  <si>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</si>
  <si>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</si>
  <si>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</si>
  <si>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</si>
  <si>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</si>
  <si>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</si>
  <si>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</si>
  <si>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4"/>
  </si>
  <si>
    <t>うち日本人(％)</t>
    <phoneticPr fontId="5"/>
  </si>
  <si>
    <t>-0.2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</si>
  <si>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</si>
  <si>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</si>
  <si>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</si>
  <si>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</si>
  <si>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</si>
  <si>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</si>
  <si>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</si>
  <si>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</si>
  <si>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</si>
  <si>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</si>
  <si>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</si>
  <si>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</si>
  <si>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</si>
  <si>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</si>
  <si>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</si>
  <si>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</si>
  <si>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</si>
  <si>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</si>
  <si>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</si>
  <si>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</si>
  <si>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</si>
  <si>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</si>
  <si>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</si>
  <si>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</si>
  <si>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</si>
  <si>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</si>
  <si>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</si>
  <si>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</si>
  <si>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</si>
  <si>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</si>
  <si>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</si>
  <si>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</si>
  <si>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</si>
  <si>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</si>
  <si>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</si>
  <si>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</si>
  <si>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</si>
  <si>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</si>
  <si>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</si>
  <si>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</si>
  <si>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</si>
  <si>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</si>
  <si>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</si>
  <si>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</si>
  <si>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</si>
  <si>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</si>
  <si>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</si>
  <si>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</si>
  <si>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</si>
  <si>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</si>
  <si>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</si>
  <si>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</si>
  <si>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</si>
  <si>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</si>
  <si>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</si>
  <si>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</si>
  <si>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</si>
  <si>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</si>
  <si>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</si>
  <si>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熊本県宇土市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</si>
  <si>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</si>
  <si>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</si>
  <si>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</si>
  <si>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</si>
  <si>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</si>
  <si>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</si>
  <si>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</si>
  <si>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</si>
  <si>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</si>
  <si>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</si>
  <si>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</si>
  <si>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</si>
  <si>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</si>
  <si>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</si>
  <si>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</si>
  <si>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</si>
  <si>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</si>
  <si>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</si>
  <si>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</si>
  <si>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</si>
  <si>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</si>
  <si>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</si>
  <si>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</si>
  <si>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</si>
  <si>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</si>
  <si>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</si>
  <si>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</si>
  <si>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</si>
  <si>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</si>
  <si>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</si>
  <si>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</si>
  <si>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</si>
  <si>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</si>
  <si>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</si>
  <si>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</si>
  <si>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</si>
  <si>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</si>
  <si>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</si>
  <si>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</si>
  <si>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</si>
  <si>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</si>
  <si>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</si>
  <si>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</si>
  <si>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</si>
  <si>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</si>
  <si>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</si>
  <si>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</si>
  <si>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</si>
  <si>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</si>
  <si>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</si>
  <si>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</si>
  <si>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</si>
  <si>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</si>
  <si>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</si>
  <si>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</si>
  <si>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</si>
  <si>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</si>
  <si>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</si>
  <si>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</si>
  <si>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</si>
  <si>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</si>
  <si>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</si>
  <si>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</si>
  <si>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</si>
  <si>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</si>
  <si>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</si>
  <si>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</si>
  <si>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</si>
  <si>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</si>
  <si>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</si>
  <si>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</si>
  <si>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</si>
  <si>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</si>
  <si>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</si>
  <si>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</si>
  <si>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</si>
  <si>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</si>
  <si>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</si>
  <si>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</si>
  <si>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</si>
  <si>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</si>
  <si>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</si>
  <si>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</si>
  <si>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</si>
  <si>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</si>
  <si>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</si>
  <si>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</si>
  <si>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</si>
  <si>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</si>
  <si>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</si>
  <si>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</si>
  <si>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</si>
  <si>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</si>
  <si>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</si>
  <si>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</si>
  <si>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</si>
  <si>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</si>
  <si>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</si>
  <si>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</si>
  <si>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</si>
  <si>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</si>
  <si>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</si>
  <si>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</si>
  <si>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</si>
  <si>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</si>
  <si>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</si>
  <si>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</si>
  <si>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</si>
  <si>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</si>
  <si>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</si>
  <si>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</si>
  <si>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</si>
  <si>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</si>
  <si>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</si>
  <si>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</si>
  <si>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</si>
  <si>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</si>
  <si>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</si>
  <si>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</si>
  <si>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</si>
  <si>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</si>
  <si>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</si>
  <si>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</si>
  <si>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</si>
  <si>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</si>
  <si>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</si>
  <si>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</si>
  <si>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</si>
  <si>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</si>
  <si>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</si>
  <si>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</si>
  <si>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</si>
  <si>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</si>
  <si>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</si>
  <si>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</si>
  <si>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</si>
  <si>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</si>
  <si>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</si>
  <si>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</si>
  <si>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</si>
  <si>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</si>
  <si>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</si>
  <si>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</si>
  <si>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</si>
  <si>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</si>
  <si>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</si>
  <si>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</si>
  <si>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</si>
  <si>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熊本県宇土市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</si>
  <si>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</si>
  <si>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</si>
  <si>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</si>
  <si>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</si>
  <si>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</si>
  <si>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</si>
  <si>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</si>
  <si>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</si>
  <si>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</si>
  <si>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</si>
  <si>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</si>
  <si>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</si>
  <si>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</si>
  <si>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</si>
  <si>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</si>
  <si>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</si>
  <si>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</si>
  <si>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</si>
  <si>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</si>
  <si>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</si>
  <si>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</si>
  <si>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</si>
  <si>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</si>
  <si>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</si>
  <si>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</si>
  <si>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</si>
  <si>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</si>
  <si>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</si>
  <si>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</si>
  <si>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</si>
  <si>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</si>
  <si>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</si>
  <si>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</si>
  <si>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</si>
  <si>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宇土市国民健康保険特別会計</t>
    <phoneticPr fontId="5"/>
  </si>
  <si>
    <t>宇土市介護保険特別会計</t>
    <phoneticPr fontId="5"/>
  </si>
  <si>
    <t>宇土市後期高齢者医療特別会計</t>
    <phoneticPr fontId="5"/>
  </si>
  <si>
    <t>-</t>
    <phoneticPr fontId="5"/>
  </si>
  <si>
    <t>宇土市水道事業会計</t>
    <phoneticPr fontId="5"/>
  </si>
  <si>
    <t>法適用企業</t>
    <phoneticPr fontId="5"/>
  </si>
  <si>
    <t>宇土市公共下水道事業特別会計</t>
    <phoneticPr fontId="5"/>
  </si>
  <si>
    <t>法適用企業</t>
    <phoneticPr fontId="5"/>
  </si>
  <si>
    <t>宇土市簡易水道事業特別会計</t>
    <phoneticPr fontId="5"/>
  </si>
  <si>
    <t>法非適用企業</t>
    <phoneticPr fontId="5"/>
  </si>
  <si>
    <t>宇土市漁業集落排水施設整備事業特別会計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</si>
  <si>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</si>
  <si>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</si>
  <si>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</si>
  <si>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</si>
  <si>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</si>
  <si>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</si>
  <si>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</si>
  <si>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</si>
  <si>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</si>
  <si>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</si>
  <si>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</si>
  <si>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</si>
  <si>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</si>
  <si>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</si>
  <si>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</si>
  <si>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</si>
  <si>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</si>
  <si>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</si>
  <si>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</si>
  <si>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</si>
  <si>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</si>
  <si>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</si>
  <si>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</si>
  <si>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</si>
  <si>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</si>
  <si>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</si>
  <si>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</si>
  <si>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</si>
  <si>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</si>
  <si>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</si>
  <si>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</si>
  <si>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</si>
  <si>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</si>
  <si>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</si>
  <si>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</si>
  <si>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</si>
  <si>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</si>
  <si>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</si>
  <si>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</si>
  <si>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</si>
  <si>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</si>
  <si>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</si>
  <si>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</si>
  <si>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</si>
  <si>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</si>
  <si>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</si>
  <si>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</si>
  <si>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</si>
  <si>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</si>
  <si>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</si>
  <si>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</si>
  <si>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</si>
  <si>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t>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</si>
  <si>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</si>
  <si>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</si>
  <si>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</si>
  <si>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</si>
  <si>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</si>
  <si>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</si>
  <si>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</si>
  <si>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</si>
  <si>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</si>
  <si>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</si>
  <si>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</si>
  <si>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</si>
  <si>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</si>
  <si>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</si>
  <si>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宇土市公共下水道事業会計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</si>
  <si>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</si>
  <si>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</si>
  <si>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宇土市漁業集落排水施設整備事業特別会計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</si>
  <si>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</si>
  <si>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宇土市簡易水道事業特別会計</t>
    <phoneticPr fontId="5"/>
  </si>
  <si>
    <t>(Ｆ)</t>
    <phoneticPr fontId="5"/>
  </si>
  <si>
    <t>宇土市介護保険特別会計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</si>
  <si>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</si>
  <si>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</si>
  <si>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</si>
  <si>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</si>
  <si>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</si>
  <si>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</si>
  <si>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</si>
  <si>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</si>
  <si>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</si>
  <si>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</si>
  <si>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</si>
  <si>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</si>
  <si>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</si>
  <si>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</si>
  <si>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</si>
  <si>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</si>
  <si>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</si>
  <si>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</si>
  <si>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</si>
  <si>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</si>
  <si>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</si>
  <si>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</si>
  <si>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</si>
  <si>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</si>
  <si>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</si>
  <si>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</si>
  <si>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</si>
  <si>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</si>
  <si>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</si>
  <si>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</si>
  <si>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</si>
  <si>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</si>
  <si>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</si>
  <si>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</si>
  <si>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</si>
  <si>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</si>
  <si>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</si>
  <si>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</si>
  <si>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</si>
  <si>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</si>
  <si>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</si>
  <si>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</si>
  <si>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</si>
  <si>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</si>
  <si>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</si>
  <si>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</si>
  <si>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</si>
  <si>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</si>
  <si>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</si>
  <si>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</si>
  <si>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</si>
  <si>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</si>
  <si>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</si>
  <si>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</si>
  <si>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</si>
  <si>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</si>
  <si>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</si>
  <si>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</si>
  <si>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</si>
  <si>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</si>
  <si>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</si>
  <si>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</si>
  <si>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</si>
  <si>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</si>
  <si>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</si>
  <si>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</si>
  <si>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</si>
  <si>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</si>
  <si>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</si>
  <si>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</si>
  <si>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</si>
  <si>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</si>
  <si>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</si>
  <si>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</si>
  <si>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</si>
  <si>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</si>
  <si>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</si>
  <si>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</si>
  <si>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</si>
  <si>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</si>
  <si>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</si>
  <si>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</si>
  <si>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</si>
  <si>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</si>
  <si>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3.91</t>
  </si>
  <si>
    <t>▲ 1.65</t>
  </si>
  <si>
    <t>▲ 15.02</t>
  </si>
  <si>
    <t>▲ 0.36</t>
  </si>
  <si>
    <t>一般会計</t>
  </si>
  <si>
    <t>宇土市公共下水道事業特別会計</t>
  </si>
  <si>
    <t>宇土市水道事業会計</t>
  </si>
  <si>
    <t>宇土市介護保険特別会計</t>
  </si>
  <si>
    <t>宇土市簡易水道事業特別会計</t>
  </si>
  <si>
    <t>宇土市国民健康保険特別会計</t>
  </si>
  <si>
    <t>宇土市漁業集落排水施設整備事業特別会計</t>
  </si>
  <si>
    <t>宇土市後期高齢者医療特別会計</t>
  </si>
  <si>
    <t>その他会計（赤字）</t>
  </si>
  <si>
    <t>その他会計（黒字）</t>
  </si>
  <si>
    <t>H25末</t>
    <phoneticPr fontId="5"/>
  </si>
  <si>
    <t>H26末</t>
    <phoneticPr fontId="5"/>
  </si>
  <si>
    <t>H27末</t>
    <phoneticPr fontId="5"/>
  </si>
  <si>
    <t>H28末</t>
    <phoneticPr fontId="5"/>
  </si>
  <si>
    <t>H29末</t>
    <phoneticPr fontId="5"/>
  </si>
  <si>
    <t>宇城広域連合（一般会計）</t>
    <rPh sb="0" eb="2">
      <t>ウキ</t>
    </rPh>
    <rPh sb="2" eb="4">
      <t>コウイキ</t>
    </rPh>
    <rPh sb="4" eb="6">
      <t>レンゴウ</t>
    </rPh>
    <rPh sb="7" eb="9">
      <t>イッパン</t>
    </rPh>
    <rPh sb="9" eb="11">
      <t>カイケイ</t>
    </rPh>
    <phoneticPr fontId="11"/>
  </si>
  <si>
    <t>宇城広域連合（宇城ふるさと市町村圏基金特別会計）</t>
    <rPh sb="0" eb="2">
      <t>ウキ</t>
    </rPh>
    <rPh sb="2" eb="4">
      <t>コウイキ</t>
    </rPh>
    <rPh sb="4" eb="6">
      <t>レンゴウ</t>
    </rPh>
    <rPh sb="7" eb="9">
      <t>ウキ</t>
    </rPh>
    <rPh sb="13" eb="16">
      <t>シチョウソン</t>
    </rPh>
    <rPh sb="16" eb="17">
      <t>ケン</t>
    </rPh>
    <rPh sb="17" eb="19">
      <t>キキン</t>
    </rPh>
    <rPh sb="19" eb="21">
      <t>トクベツ</t>
    </rPh>
    <rPh sb="21" eb="23">
      <t>カイケイ</t>
    </rPh>
    <phoneticPr fontId="11"/>
  </si>
  <si>
    <t>熊本県市町村総合事務組合（一般会計）</t>
    <rPh sb="0" eb="3">
      <t>クマモトケン</t>
    </rPh>
    <rPh sb="3" eb="6">
      <t>シチョウソン</t>
    </rPh>
    <rPh sb="6" eb="8">
      <t>ソウゴウ</t>
    </rPh>
    <rPh sb="8" eb="10">
      <t>ジム</t>
    </rPh>
    <rPh sb="10" eb="12">
      <t>クミアイ</t>
    </rPh>
    <rPh sb="13" eb="15">
      <t>イッパン</t>
    </rPh>
    <rPh sb="15" eb="17">
      <t>カイケイ</t>
    </rPh>
    <phoneticPr fontId="11"/>
  </si>
  <si>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11"/>
  </si>
  <si>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11"/>
  </si>
  <si>
    <t>上天草・宇城水道企業団</t>
    <rPh sb="0" eb="3">
      <t>カミアマクサ</t>
    </rPh>
    <rPh sb="4" eb="6">
      <t>ウキ</t>
    </rPh>
    <rPh sb="6" eb="8">
      <t>スイドウ</t>
    </rPh>
    <rPh sb="8" eb="10">
      <t>キギョウ</t>
    </rPh>
    <rPh sb="10" eb="11">
      <t>ダン</t>
    </rPh>
    <phoneticPr fontId="11"/>
  </si>
  <si>
    <t>-</t>
    <phoneticPr fontId="2"/>
  </si>
  <si>
    <t>法適用企業</t>
    <rPh sb="0" eb="1">
      <t>ホウ</t>
    </rPh>
    <rPh sb="1" eb="3">
      <t>テキヨウ</t>
    </rPh>
    <rPh sb="3" eb="5">
      <t>キギョウ</t>
    </rPh>
    <phoneticPr fontId="11"/>
  </si>
  <si>
    <t>宇土市土地開発公社</t>
    <rPh sb="0" eb="3">
      <t>ウトシ</t>
    </rPh>
    <rPh sb="3" eb="5">
      <t>トチ</t>
    </rPh>
    <rPh sb="5" eb="7">
      <t>カイハツ</t>
    </rPh>
    <rPh sb="7" eb="9">
      <t>コウシャ</t>
    </rPh>
    <phoneticPr fontId="11"/>
  </si>
  <si>
    <t>庁舎建設基金</t>
    <rPh sb="0" eb="2">
      <t>チョウシャ</t>
    </rPh>
    <rPh sb="2" eb="4">
      <t>ケンセツ</t>
    </rPh>
    <rPh sb="4" eb="6">
      <t>キキン</t>
    </rPh>
    <phoneticPr fontId="2"/>
  </si>
  <si>
    <t>地域福祉基金</t>
    <rPh sb="0" eb="2">
      <t>チイキ</t>
    </rPh>
    <rPh sb="2" eb="4">
      <t>フクシ</t>
    </rPh>
    <rPh sb="4" eb="6">
      <t>キキン</t>
    </rPh>
    <phoneticPr fontId="2"/>
  </si>
  <si>
    <t>まちづくり基金</t>
    <rPh sb="5" eb="7">
      <t>キキン</t>
    </rPh>
    <phoneticPr fontId="2"/>
  </si>
  <si>
    <t>宇土市市有施設整備基金</t>
    <rPh sb="0" eb="3">
      <t>ウトシ</t>
    </rPh>
    <rPh sb="3" eb="5">
      <t>シユウ</t>
    </rPh>
    <rPh sb="5" eb="7">
      <t>シセツ</t>
    </rPh>
    <rPh sb="7" eb="9">
      <t>セイビ</t>
    </rPh>
    <rPh sb="9" eb="11">
      <t>キキン</t>
    </rPh>
    <phoneticPr fontId="2"/>
  </si>
  <si>
    <t>宇土市平成28年熊本地震復興基金</t>
    <rPh sb="0" eb="3">
      <t>ウトシ</t>
    </rPh>
    <rPh sb="3" eb="5">
      <t>ヘイセイ</t>
    </rPh>
    <rPh sb="7" eb="8">
      <t>ネン</t>
    </rPh>
    <rPh sb="8" eb="10">
      <t>クマモト</t>
    </rPh>
    <rPh sb="10" eb="12">
      <t>ジシン</t>
    </rPh>
    <rPh sb="12" eb="14">
      <t>フッコウ</t>
    </rPh>
    <rPh sb="14" eb="16">
      <t>キキン</t>
    </rPh>
    <phoneticPr fontId="2"/>
  </si>
  <si>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</si>
  <si>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</si>
  <si>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</si>
  <si>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</si>
  <si>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</si>
  <si>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</si>
  <si>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</si>
  <si>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xml:space="preserve">実質公債費比率は類似団体の平均より高いものの，将来負担比率は低くなっています。これは，財政健全化プランにより新規の地方債の発行額を，当該年度の償還額以内に抑制してきたためです。
将来負担比率について，庁舎建設事業の実施に伴い借入額（借入残高）が大きく増加するため，借入のタイミングで数値が増加する見込みです。しかし，地方債の新規発行の抑制は今後も継続する予定ですので，一時的な増加のあとは減少傾向で推移することが見込まれます。
実質公債費比率について，短期間で数値が大きく上昇することはないと見込んでいます。理由としては，今後，熊本地震からの復旧事業で借入れた起債の償還が本格的に始まるため，地方債元利償還金（特に災害復旧事業債）の増加が見込まれますが，災害復旧債の元利償還金は基準財政需要額へ算入されること，事業を実施する際に充当可能な財源の確保に努めていること等があります。
</t>
    <rPh sb="0" eb="2">
      <t>ジッシツ</t>
    </rPh>
    <rPh sb="100" eb="102">
      <t>チョウシャ</t>
    </rPh>
    <rPh sb="102" eb="104">
      <t>ケンセツ</t>
    </rPh>
    <rPh sb="104" eb="106">
      <t>ジギョウ</t>
    </rPh>
    <rPh sb="107" eb="109">
      <t>ジッシ</t>
    </rPh>
    <rPh sb="110" eb="111">
      <t>トモナ</t>
    </rPh>
    <rPh sb="112" eb="114">
      <t>カリイレ</t>
    </rPh>
    <rPh sb="114" eb="115">
      <t>ガク</t>
    </rPh>
    <rPh sb="116" eb="118">
      <t>カリイレ</t>
    </rPh>
    <rPh sb="118" eb="120">
      <t>ザンダカ</t>
    </rPh>
    <rPh sb="122" eb="123">
      <t>オオ</t>
    </rPh>
    <rPh sb="125" eb="127">
      <t>ゾウカ</t>
    </rPh>
    <rPh sb="132" eb="134">
      <t>カリイレ</t>
    </rPh>
    <rPh sb="141" eb="143">
      <t>スウチ</t>
    </rPh>
    <rPh sb="144" eb="146">
      <t>ゾウカ</t>
    </rPh>
    <rPh sb="148" eb="150">
      <t>ミコ</t>
    </rPh>
    <rPh sb="177" eb="179">
      <t>ヨテイ</t>
    </rPh>
    <rPh sb="184" eb="187">
      <t>イチジテキ</t>
    </rPh>
    <rPh sb="188" eb="190">
      <t>ゾウカ</t>
    </rPh>
    <rPh sb="194" eb="196">
      <t>ゲンショウ</t>
    </rPh>
    <rPh sb="196" eb="198">
      <t>ケイコウ</t>
    </rPh>
    <rPh sb="199" eb="201">
      <t>スイイ</t>
    </rPh>
    <rPh sb="206" eb="208">
      <t>ミコ</t>
    </rPh>
    <rPh sb="214" eb="216">
      <t>ジッシツ</t>
    </rPh>
    <rPh sb="216" eb="219">
      <t>コウサイヒ</t>
    </rPh>
    <rPh sb="219" eb="221">
      <t>ヒリツ</t>
    </rPh>
    <rPh sb="254" eb="256">
      <t>リユウ</t>
    </rPh>
    <rPh sb="271" eb="273">
      <t>フッキュウ</t>
    </rPh>
    <rPh sb="273" eb="275">
      <t>ジギョウ</t>
    </rPh>
    <rPh sb="276" eb="278">
      <t>カリイ</t>
    </rPh>
    <rPh sb="296" eb="299">
      <t>チホウサイ</t>
    </rPh>
    <rPh sb="305" eb="306">
      <t>トク</t>
    </rPh>
    <rPh sb="307" eb="309">
      <t>サイガイ</t>
    </rPh>
    <rPh sb="309" eb="311">
      <t>フッキュウ</t>
    </rPh>
    <rPh sb="311" eb="313">
      <t>ジギョウ</t>
    </rPh>
    <rPh sb="313" eb="314">
      <t>サイ</t>
    </rPh>
    <rPh sb="319" eb="321">
      <t>ミコ</t>
    </rPh>
    <rPh sb="333" eb="335">
      <t>ガンリ</t>
    </rPh>
    <rPh sb="335" eb="338">
      <t>ショウカンキン</t>
    </rPh>
    <rPh sb="355" eb="357">
      <t>ジギョウ</t>
    </rPh>
    <rPh sb="358" eb="360">
      <t>ジッシ</t>
    </rPh>
    <rPh sb="362" eb="363">
      <t>サイ</t>
    </rPh>
    <rPh sb="372" eb="374">
      <t>カクホ</t>
    </rPh>
    <rPh sb="375" eb="376">
      <t>ツト</t>
    </rPh>
    <rPh sb="382" eb="383">
      <t>トウ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</si>
  <si>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</si>
  <si>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</si>
  <si>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</si>
  <si>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</si>
  <si>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原価償却率は，類似団体と比べやや高い比率となっていますが，平成28年熊本地震により被害を受けた公共施設やインフラ施設等の復旧工事を行っているものの，年数を経過した資産を多く所有するため，有形固定資産原価償却率の大きな変化はありません。今後は，熊本地震に伴う建替等の影響により，一時減少すると見込まれます。
今後，庁舎復旧などの大規模建設工事が控えていますが，公共施設等総合管理計画を基本としながら，適切に更新を行っていく必要があります。</t>
    <rPh sb="0" eb="2">
      <t>ユウケイ</t>
    </rPh>
    <rPh sb="2" eb="4">
      <t>コテイ</t>
    </rPh>
    <rPh sb="4" eb="6">
      <t>シサン</t>
    </rPh>
    <rPh sb="6" eb="8">
      <t>ゲンカ</t>
    </rPh>
    <rPh sb="8" eb="10">
      <t>ショウキャク</t>
    </rPh>
    <rPh sb="10" eb="11">
      <t>リツ</t>
    </rPh>
    <rPh sb="13" eb="15">
      <t>ルイジ</t>
    </rPh>
    <rPh sb="15" eb="17">
      <t>ダンタイ</t>
    </rPh>
    <rPh sb="18" eb="19">
      <t>クラ</t>
    </rPh>
    <rPh sb="22" eb="23">
      <t>タカ</t>
    </rPh>
    <rPh sb="24" eb="26">
      <t>ヒリツ</t>
    </rPh>
    <rPh sb="35" eb="37">
      <t>ヘイセイ</t>
    </rPh>
    <rPh sb="39" eb="40">
      <t>ネン</t>
    </rPh>
    <rPh sb="40" eb="42">
      <t>クマモト</t>
    </rPh>
    <rPh sb="42" eb="44">
      <t>ジシン</t>
    </rPh>
    <rPh sb="47" eb="49">
      <t>ヒガイ</t>
    </rPh>
    <rPh sb="50" eb="51">
      <t>ウ</t>
    </rPh>
    <rPh sb="53" eb="55">
      <t>コウキョウ</t>
    </rPh>
    <rPh sb="55" eb="57">
      <t>シセツ</t>
    </rPh>
    <rPh sb="62" eb="64">
      <t>シセツ</t>
    </rPh>
    <rPh sb="64" eb="65">
      <t>トウ</t>
    </rPh>
    <rPh sb="66" eb="68">
      <t>フッキュウ</t>
    </rPh>
    <rPh sb="68" eb="70">
      <t>コウジ</t>
    </rPh>
    <rPh sb="71" eb="72">
      <t>オコナ</t>
    </rPh>
    <rPh sb="80" eb="82">
      <t>ネンスウ</t>
    </rPh>
    <rPh sb="83" eb="85">
      <t>ケイカ</t>
    </rPh>
    <rPh sb="87" eb="89">
      <t>シサン</t>
    </rPh>
    <rPh sb="90" eb="91">
      <t>オオ</t>
    </rPh>
    <rPh sb="92" eb="94">
      <t>ショユウ</t>
    </rPh>
    <rPh sb="99" eb="110">
      <t>ユウケイコテイシサンゲンカショウキャクリツ</t>
    </rPh>
    <rPh sb="111" eb="112">
      <t>オオ</t>
    </rPh>
    <rPh sb="114" eb="116">
      <t>ヘンカ</t>
    </rPh>
    <rPh sb="123" eb="125">
      <t>コンゴ</t>
    </rPh>
    <rPh sb="127" eb="129">
      <t>クマモト</t>
    </rPh>
    <rPh sb="129" eb="131">
      <t>ジシン</t>
    </rPh>
    <rPh sb="132" eb="133">
      <t>トモナ</t>
    </rPh>
    <rPh sb="134" eb="136">
      <t>タテカ</t>
    </rPh>
    <rPh sb="136" eb="137">
      <t>トウ</t>
    </rPh>
    <rPh sb="138" eb="140">
      <t>エイキョウ</t>
    </rPh>
    <rPh sb="144" eb="146">
      <t>イチジ</t>
    </rPh>
    <rPh sb="146" eb="148">
      <t>ゲンショウ</t>
    </rPh>
    <rPh sb="151" eb="153">
      <t>ミコ</t>
    </rPh>
    <rPh sb="159" eb="161">
      <t>コンゴ</t>
    </rPh>
    <rPh sb="162" eb="164">
      <t>チョウシャ</t>
    </rPh>
    <rPh sb="164" eb="166">
      <t>フッキュウ</t>
    </rPh>
    <rPh sb="169" eb="172">
      <t>ダイキボ</t>
    </rPh>
    <rPh sb="172" eb="174">
      <t>ケンセツ</t>
    </rPh>
    <rPh sb="174" eb="176">
      <t>コウジ</t>
    </rPh>
    <rPh sb="177" eb="178">
      <t>ヒカ</t>
    </rPh>
    <rPh sb="185" eb="187">
      <t>コウキョウ</t>
    </rPh>
    <rPh sb="187" eb="189">
      <t>シセツ</t>
    </rPh>
    <rPh sb="189" eb="190">
      <t>トウ</t>
    </rPh>
    <rPh sb="190" eb="192">
      <t>ソウゴウ</t>
    </rPh>
    <rPh sb="192" eb="194">
      <t>カンリ</t>
    </rPh>
    <rPh sb="194" eb="196">
      <t>ケイカク</t>
    </rPh>
    <rPh sb="197" eb="199">
      <t>キホン</t>
    </rPh>
    <rPh sb="205" eb="207">
      <t>テキセツ</t>
    </rPh>
    <rPh sb="208" eb="210">
      <t>コウシン</t>
    </rPh>
    <rPh sb="211" eb="212">
      <t>オコナ</t>
    </rPh>
    <rPh sb="216" eb="218">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</si>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</sst>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66954</c:v>
                </c:pt>
                <c:pt idx="3">
                  <c:v>72656</c:v>
                </c:pt>
                <c:pt idx="4">
                  <c:v>65080</c:v>
                </c:pt>
              </c:numCache>
            </c:numRef>
          </c:val>
          <c:smooth val="0"/>
          <c:extLst>
            <c:ext xmlns:c16="http://schemas.microsoft.com/office/drawing/2014/chart" uri="{C3380CC4-5D6E-409C-BE32-E72D297353CC}">
              <c16:uniqueId val="{00000000-C7D9-4E0D-B78D-98E43065268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46225</c:v>
                </c:pt>
                <c:pt idx="1">
                  <c:v>39724</c:v>
                </c:pt>
                <c:pt idx="2">
                  <c:v>42231</c:v>
                </c:pt>
                <c:pt idx="3">
                  <c:v>53094</c:v>
                </c:pt>
                <c:pt idx="4">
                  <c:v>54228</c:v>
                </c:pt>
              </c:numCache>
            </c:numRef>
          </c:val>
          <c:smooth val="0"/>
          <c:extLst>
            <c:ext xmlns:c16="http://schemas.microsoft.com/office/drawing/2014/chart" uri="{C3380CC4-5D6E-409C-BE32-E72D297353CC}">
              <c16:uniqueId val="{00000001-C7D9-4E0D-B78D-98E43065268F}"/>
            </c:ext>
          </c:extLst>
        </c:ser>
        <c:dLbls>
          <c:showLegendKey val="0"/>
          <c:showVal val="0"/>
          <c:showCatName val="0"/>
          <c:showSerName val="0"/>
          <c:showPercent val="0"/>
          <c:showBubbleSize val="0"/>
        </c:dLbls>
        <c:marker val="1"/>
        <c:smooth val="0"/>
        <c:axId val="-266969728"/>
        <c:axId val="-266982240"/>
      </c:lineChart>
      <c:catAx>
        <c:axId val="-266969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6982240"/>
        <c:crosses val="autoZero"/>
        <c:auto val="1"/>
        <c:lblAlgn val="ctr"/>
        <c:lblOffset val="100"/>
        <c:tickLblSkip val="1"/>
        <c:tickMarkSkip val="1"/>
        <c:noMultiLvlLbl val="0"/>
      </c:catAx>
      <c:valAx>
        <c:axId val="-2669822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6969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8.0399999999999991</c:v>
                </c:pt>
                <c:pt idx="1">
                  <c:v>6.19</c:v>
                </c:pt>
                <c:pt idx="2">
                  <c:v>7.9</c:v>
                </c:pt>
                <c:pt idx="3">
                  <c:v>9.23</c:v>
                </c:pt>
                <c:pt idx="4">
                  <c:v>8.7899999999999991</c:v>
                </c:pt>
              </c:numCache>
            </c:numRef>
          </c:val>
          <c:extLst>
            <c:ext xmlns:c16="http://schemas.microsoft.com/office/drawing/2014/chart" uri="{C3380CC4-5D6E-409C-BE32-E72D297353CC}">
              <c16:uniqueId val="{00000000-6ECC-4FEB-A09D-9336248825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33.75</c:v>
                </c:pt>
                <c:pt idx="1">
                  <c:v>37.11</c:v>
                </c:pt>
                <c:pt idx="2">
                  <c:v>40.369999999999997</c:v>
                </c:pt>
                <c:pt idx="3">
                  <c:v>28.56</c:v>
                </c:pt>
                <c:pt idx="4">
                  <c:v>33.06</c:v>
                </c:pt>
              </c:numCache>
            </c:numRef>
          </c:val>
          <c:extLst>
            <c:ext xmlns:c16="http://schemas.microsoft.com/office/drawing/2014/chart" uri="{C3380CC4-5D6E-409C-BE32-E72D297353CC}">
              <c16:uniqueId val="{00000001-6ECC-4FEB-A09D-9336248825DB}"/>
            </c:ext>
          </c:extLst>
        </c:ser>
        <c:dLbls>
          <c:showLegendKey val="0"/>
          <c:showVal val="0"/>
          <c:showCatName val="0"/>
          <c:showSerName val="0"/>
          <c:showPercent val="0"/>
          <c:showBubbleSize val="0"/>
        </c:dLbls>
        <c:gapWidth val="250"/>
        <c:overlap val="100"/>
        <c:axId val="-313718912"/>
        <c:axId val="-20869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-3.91</c:v>
                </c:pt>
                <c:pt idx="1">
                  <c:v>-1.65</c:v>
                </c:pt>
                <c:pt idx="2">
                  <c:v>1.79</c:v>
                </c:pt>
                <c:pt idx="3">
                  <c:v>-15.02</c:v>
                </c:pt>
                <c:pt idx="4">
                  <c:v>-0.36</c:v>
                </c:pt>
              </c:numCache>
            </c:numRef>
          </c:val>
          <c:smooth val="0"/>
          <c:extLst>
            <c:ext xmlns:c16="http://schemas.microsoft.com/office/drawing/2014/chart" uri="{C3380CC4-5D6E-409C-BE32-E72D297353CC}">
              <c16:uniqueId val="{00000002-6ECC-4FEB-A09D-9336248825DB}"/>
            </c:ext>
          </c:extLst>
        </c:ser>
        <c:dLbls>
          <c:showLegendKey val="0"/>
          <c:showVal val="0"/>
          <c:showCatName val="0"/>
          <c:showSerName val="0"/>
          <c:showPercent val="0"/>
          <c:showBubbleSize val="0"/>
        </c:dLbls>
        <c:marker val="1"/>
        <c:smooth val="0"/>
        <c:axId val="-313718912"/>
        <c:axId val="-20869648"/>
      </c:lineChart>
      <c:catAx>
        <c:axId val="-31371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69648"/>
        <c:crosses val="autoZero"/>
        <c:auto val="1"/>
        <c:lblAlgn val="ctr"/>
        <c:lblOffset val="100"/>
        <c:tickLblSkip val="1"/>
        <c:tickMarkSkip val="1"/>
        <c:noMultiLvlLbl val="0"/>
      </c:catAx>
      <c:valAx>
        <c:axId val="-20869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371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2A8-455C-AAA2-C243FBA0275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2A8-455C-AAA2-C243FBA02755}"/>
            </c:ext>
          </c:extLst>
        </c:ser>
        <c:ser>
          <c:idx val="2"/>
          <c:order val="2"/>
          <c:tx>
            <c:strRef>
              <c:f>データシート!$A$29</c:f>
              <c:strCache>
                <c:ptCount val="1"/>
                <c:pt idx="0">
                  <c:v>宇土市後期高齢者医療特別会計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12A8-455C-AAA2-C243FBA02755}"/>
            </c:ext>
          </c:extLst>
        </c:ser>
        <c:ser>
          <c:idx val="3"/>
          <c:order val="3"/>
          <c:tx>
            <c:strRef>
              <c:f>データシート!$A$30</c:f>
              <c:strCache>
                <c:ptCount val="1"/>
                <c:pt idx="0">
                  <c:v>宇土市漁業集落排水施設整備事業特別会計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2A8-455C-AAA2-C243FBA02755}"/>
            </c:ext>
          </c:extLst>
        </c:ser>
        <c:ser>
          <c:idx val="4"/>
          <c:order val="4"/>
          <c:tx>
            <c:strRef>
              <c:f>データシート!$A$31</c:f>
              <c:strCache>
                <c:ptCount val="1"/>
                <c:pt idx="0">
                  <c:v>宇土市国民健康保険特別会計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0.03</c:v>
                </c:pt>
                <c:pt idx="4">
                  <c:v>#N/A</c:v>
                </c:pt>
                <c:pt idx="5">
                  <c:v>0.17</c:v>
                </c:pt>
                <c:pt idx="6">
                  <c:v>#N/A</c:v>
                </c:pt>
                <c:pt idx="7">
                  <c:v>0</c:v>
                </c:pt>
                <c:pt idx="8">
                  <c:v>#N/A</c:v>
                </c:pt>
                <c:pt idx="9">
                  <c:v>0</c:v>
                </c:pt>
              </c:numCache>
            </c:numRef>
          </c:val>
          <c:extLst>
            <c:ext xmlns:c16="http://schemas.microsoft.com/office/drawing/2014/chart" uri="{C3380CC4-5D6E-409C-BE32-E72D297353CC}">
              <c16:uniqueId val="{00000004-12A8-455C-AAA2-C243FBA02755}"/>
            </c:ext>
          </c:extLst>
        </c:ser>
        <c:ser>
          <c:idx val="5"/>
          <c:order val="5"/>
          <c:tx>
            <c:strRef>
              <c:f>データシート!$A$32</c:f>
              <c:strCache>
                <c:ptCount val="1"/>
                <c:pt idx="0">
                  <c:v>宇土市簡易水道事業特別会計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0.14000000000000001</c:v>
                </c:pt>
              </c:numCache>
            </c:numRef>
          </c:val>
          <c:extLst>
            <c:ext xmlns:c16="http://schemas.microsoft.com/office/drawing/2014/chart" uri="{C3380CC4-5D6E-409C-BE32-E72D297353CC}">
              <c16:uniqueId val="{00000005-12A8-455C-AAA2-C243FBA02755}"/>
            </c:ext>
          </c:extLst>
        </c:ser>
        <c:ser>
          <c:idx val="6"/>
          <c:order val="6"/>
          <c:tx>
            <c:strRef>
              <c:f>データシート!$A$33</c:f>
              <c:strCache>
                <c:ptCount val="1"/>
                <c:pt idx="0">
                  <c:v>宇土市介護保険特別会計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1.78</c:v>
                </c:pt>
                <c:pt idx="2">
                  <c:v>#N/A</c:v>
                </c:pt>
                <c:pt idx="3">
                  <c:v>1.1200000000000001</c:v>
                </c:pt>
                <c:pt idx="4">
                  <c:v>#N/A</c:v>
                </c:pt>
                <c:pt idx="5">
                  <c:v>1.99</c:v>
                </c:pt>
                <c:pt idx="6">
                  <c:v>#N/A</c:v>
                </c:pt>
                <c:pt idx="7">
                  <c:v>2.29</c:v>
                </c:pt>
                <c:pt idx="8">
                  <c:v>#N/A</c:v>
                </c:pt>
                <c:pt idx="9">
                  <c:v>2.44</c:v>
                </c:pt>
              </c:numCache>
            </c:numRef>
          </c:val>
          <c:extLst>
            <c:ext xmlns:c16="http://schemas.microsoft.com/office/drawing/2014/chart" uri="{C3380CC4-5D6E-409C-BE32-E72D297353CC}">
              <c16:uniqueId val="{00000006-12A8-455C-AAA2-C243FBA02755}"/>
            </c:ext>
          </c:extLst>
        </c:ser>
        <c:ser>
          <c:idx val="7"/>
          <c:order val="7"/>
          <c:tx>
            <c:strRef>
              <c:f>データシート!$A$34</c:f>
              <c:strCache>
                <c:ptCount val="1"/>
                <c:pt idx="0">
                  <c:v>宇土市水道事業会計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5.72</c:v>
                </c:pt>
                <c:pt idx="2">
                  <c:v>#N/A</c:v>
                </c:pt>
                <c:pt idx="3">
                  <c:v>5.74</c:v>
                </c:pt>
                <c:pt idx="4">
                  <c:v>#N/A</c:v>
                </c:pt>
                <c:pt idx="5">
                  <c:v>5.85</c:v>
                </c:pt>
                <c:pt idx="6">
                  <c:v>#N/A</c:v>
                </c:pt>
                <c:pt idx="7">
                  <c:v>6.25</c:v>
                </c:pt>
                <c:pt idx="8">
                  <c:v>#N/A</c:v>
                </c:pt>
                <c:pt idx="9">
                  <c:v>7.24</c:v>
                </c:pt>
              </c:numCache>
            </c:numRef>
          </c:val>
          <c:extLst>
            <c:ext xmlns:c16="http://schemas.microsoft.com/office/drawing/2014/chart" uri="{C3380CC4-5D6E-409C-BE32-E72D297353CC}">
              <c16:uniqueId val="{00000007-12A8-455C-AAA2-C243FBA02755}"/>
            </c:ext>
          </c:extLst>
        </c:ser>
        <c:ser>
          <c:idx val="8"/>
          <c:order val="8"/>
          <c:tx>
            <c:strRef>
              <c:f>データシート!$A$35</c:f>
              <c:strCache>
                <c:ptCount val="1"/>
                <c:pt idx="0">
                  <c:v>宇土市公共下水道事業特別会計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3.59</c:v>
                </c:pt>
                <c:pt idx="2">
                  <c:v>#N/A</c:v>
                </c:pt>
                <c:pt idx="3">
                  <c:v>4.9800000000000004</c:v>
                </c:pt>
                <c:pt idx="4">
                  <c:v>#N/A</c:v>
                </c:pt>
                <c:pt idx="5">
                  <c:v>5.76</c:v>
                </c:pt>
                <c:pt idx="6">
                  <c:v>#N/A</c:v>
                </c:pt>
                <c:pt idx="7">
                  <c:v>7.23</c:v>
                </c:pt>
                <c:pt idx="8">
                  <c:v>#N/A</c:v>
                </c:pt>
                <c:pt idx="9">
                  <c:v>8.43</c:v>
                </c:pt>
              </c:numCache>
            </c:numRef>
          </c:val>
          <c:extLst>
            <c:ext xmlns:c16="http://schemas.microsoft.com/office/drawing/2014/chart" uri="{C3380CC4-5D6E-409C-BE32-E72D297353CC}">
              <c16:uniqueId val="{00000008-12A8-455C-AAA2-C243FBA0275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8.0299999999999994</c:v>
                </c:pt>
                <c:pt idx="2">
                  <c:v>#N/A</c:v>
                </c:pt>
                <c:pt idx="3">
                  <c:v>6.19</c:v>
                </c:pt>
                <c:pt idx="4">
                  <c:v>#N/A</c:v>
                </c:pt>
                <c:pt idx="5">
                  <c:v>7.9</c:v>
                </c:pt>
                <c:pt idx="6">
                  <c:v>#N/A</c:v>
                </c:pt>
                <c:pt idx="7">
                  <c:v>9.2200000000000006</c:v>
                </c:pt>
                <c:pt idx="8">
                  <c:v>#N/A</c:v>
                </c:pt>
                <c:pt idx="9">
                  <c:v>8.7799999999999994</c:v>
                </c:pt>
              </c:numCache>
            </c:numRef>
          </c:val>
          <c:extLst>
            <c:ext xmlns:c16="http://schemas.microsoft.com/office/drawing/2014/chart" uri="{C3380CC4-5D6E-409C-BE32-E72D297353CC}">
              <c16:uniqueId val="{00000009-12A8-455C-AAA2-C243FBA02755}"/>
            </c:ext>
          </c:extLst>
        </c:ser>
        <c:dLbls>
          <c:showLegendKey val="0"/>
          <c:showVal val="0"/>
          <c:showCatName val="0"/>
          <c:showSerName val="0"/>
          <c:showPercent val="0"/>
          <c:showBubbleSize val="0"/>
        </c:dLbls>
        <c:gapWidth val="150"/>
        <c:overlap val="100"/>
        <c:axId val="-20873456"/>
        <c:axId val="-20870192"/>
      </c:barChart>
      <c:catAx>
        <c:axId val="-20873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70192"/>
        <c:crosses val="autoZero"/>
        <c:auto val="1"/>
        <c:lblAlgn val="ctr"/>
        <c:lblOffset val="100"/>
        <c:tickLblSkip val="1"/>
        <c:tickMarkSkip val="1"/>
        <c:noMultiLvlLbl val="0"/>
      </c:catAx>
      <c:valAx>
        <c:axId val="-20870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3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1376</c:v>
                </c:pt>
                <c:pt idx="5">
                  <c:v>1284</c:v>
                </c:pt>
                <c:pt idx="8">
                  <c:v>1276</c:v>
                </c:pt>
                <c:pt idx="11">
                  <c:v>1258</c:v>
                </c:pt>
                <c:pt idx="14">
                  <c:v>1248</c:v>
                </c:pt>
              </c:numCache>
            </c:numRef>
          </c:val>
          <c:extLst>
            <c:ext xmlns:c16="http://schemas.microsoft.com/office/drawing/2014/chart" uri="{C3380CC4-5D6E-409C-BE32-E72D297353CC}">
              <c16:uniqueId val="{00000000-B218-4B33-989E-32466EB11D6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218-4B33-989E-32466EB11D6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218-4B33-989E-32466EB11D6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54</c:v>
                </c:pt>
                <c:pt idx="3">
                  <c:v>91</c:v>
                </c:pt>
                <c:pt idx="6">
                  <c:v>95</c:v>
                </c:pt>
                <c:pt idx="9">
                  <c:v>94</c:v>
                </c:pt>
                <c:pt idx="12">
                  <c:v>100</c:v>
                </c:pt>
              </c:numCache>
            </c:numRef>
          </c:val>
          <c:extLst>
            <c:ext xmlns:c16="http://schemas.microsoft.com/office/drawing/2014/chart" uri="{C3380CC4-5D6E-409C-BE32-E72D297353CC}">
              <c16:uniqueId val="{00000003-B218-4B33-989E-32466EB11D6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154</c:v>
                </c:pt>
                <c:pt idx="3">
                  <c:v>221</c:v>
                </c:pt>
                <c:pt idx="6">
                  <c:v>229</c:v>
                </c:pt>
                <c:pt idx="9">
                  <c:v>231</c:v>
                </c:pt>
                <c:pt idx="12">
                  <c:v>228</c:v>
                </c:pt>
              </c:numCache>
            </c:numRef>
          </c:val>
          <c:extLst>
            <c:ext xmlns:c16="http://schemas.microsoft.com/office/drawing/2014/chart" uri="{C3380CC4-5D6E-409C-BE32-E72D297353CC}">
              <c16:uniqueId val="{00000004-B218-4B33-989E-32466EB11D6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51</c:v>
                </c:pt>
                <c:pt idx="3">
                  <c:v>52</c:v>
                </c:pt>
                <c:pt idx="6">
                  <c:v>47</c:v>
                </c:pt>
                <c:pt idx="9">
                  <c:v>0</c:v>
                </c:pt>
                <c:pt idx="12">
                  <c:v>0</c:v>
                </c:pt>
              </c:numCache>
            </c:numRef>
          </c:val>
          <c:extLst>
            <c:ext xmlns:c16="http://schemas.microsoft.com/office/drawing/2014/chart" uri="{C3380CC4-5D6E-409C-BE32-E72D297353CC}">
              <c16:uniqueId val="{00000005-B218-4B33-989E-32466EB11D6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218-4B33-989E-32466EB11D6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1769</c:v>
                </c:pt>
                <c:pt idx="3">
                  <c:v>1677</c:v>
                </c:pt>
                <c:pt idx="6">
                  <c:v>1646</c:v>
                </c:pt>
                <c:pt idx="9">
                  <c:v>1623</c:v>
                </c:pt>
                <c:pt idx="12">
                  <c:v>1623</c:v>
                </c:pt>
              </c:numCache>
            </c:numRef>
          </c:val>
          <c:extLst>
            <c:ext xmlns:c16="http://schemas.microsoft.com/office/drawing/2014/chart" uri="{C3380CC4-5D6E-409C-BE32-E72D297353CC}">
              <c16:uniqueId val="{00000007-B218-4B33-989E-32466EB11D68}"/>
            </c:ext>
          </c:extLst>
        </c:ser>
        <c:dLbls>
          <c:showLegendKey val="0"/>
          <c:showVal val="0"/>
          <c:showCatName val="0"/>
          <c:showSerName val="0"/>
          <c:showPercent val="0"/>
          <c:showBubbleSize val="0"/>
        </c:dLbls>
        <c:gapWidth val="100"/>
        <c:overlap val="100"/>
        <c:axId val="-20871824"/>
        <c:axId val="-208620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652</c:v>
                </c:pt>
                <c:pt idx="2">
                  <c:v>#N/A</c:v>
                </c:pt>
                <c:pt idx="3">
                  <c:v>#N/A</c:v>
                </c:pt>
                <c:pt idx="4">
                  <c:v>757</c:v>
                </c:pt>
                <c:pt idx="5">
                  <c:v>#N/A</c:v>
                </c:pt>
                <c:pt idx="6">
                  <c:v>#N/A</c:v>
                </c:pt>
                <c:pt idx="7">
                  <c:v>741</c:v>
                </c:pt>
                <c:pt idx="8">
                  <c:v>#N/A</c:v>
                </c:pt>
                <c:pt idx="9">
                  <c:v>#N/A</c:v>
                </c:pt>
                <c:pt idx="10">
                  <c:v>690</c:v>
                </c:pt>
                <c:pt idx="11">
                  <c:v>#N/A</c:v>
                </c:pt>
                <c:pt idx="12">
                  <c:v>#N/A</c:v>
                </c:pt>
                <c:pt idx="13">
                  <c:v>703</c:v>
                </c:pt>
                <c:pt idx="14">
                  <c:v>#N/A</c:v>
                </c:pt>
              </c:numCache>
            </c:numRef>
          </c:val>
          <c:smooth val="0"/>
          <c:extLst>
            <c:ext xmlns:c16="http://schemas.microsoft.com/office/drawing/2014/chart" uri="{C3380CC4-5D6E-409C-BE32-E72D297353CC}">
              <c16:uniqueId val="{00000008-B218-4B33-989E-32466EB11D68}"/>
            </c:ext>
          </c:extLst>
        </c:ser>
        <c:dLbls>
          <c:showLegendKey val="0"/>
          <c:showVal val="0"/>
          <c:showCatName val="0"/>
          <c:showSerName val="0"/>
          <c:showPercent val="0"/>
          <c:showBubbleSize val="0"/>
        </c:dLbls>
        <c:marker val="1"/>
        <c:smooth val="0"/>
        <c:axId val="-20871824"/>
        <c:axId val="-20862032"/>
      </c:lineChart>
      <c:catAx>
        <c:axId val="-2087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62032"/>
        <c:crosses val="autoZero"/>
        <c:auto val="1"/>
        <c:lblAlgn val="ctr"/>
        <c:lblOffset val="100"/>
        <c:tickLblSkip val="1"/>
        <c:tickMarkSkip val="1"/>
        <c:noMultiLvlLbl val="0"/>
      </c:catAx>
      <c:valAx>
        <c:axId val="-20862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12118</c:v>
                </c:pt>
                <c:pt idx="5">
                  <c:v>12044</c:v>
                </c:pt>
                <c:pt idx="8">
                  <c:v>13602</c:v>
                </c:pt>
                <c:pt idx="11">
                  <c:v>15805</c:v>
                </c:pt>
                <c:pt idx="14">
                  <c:v>15997</c:v>
                </c:pt>
              </c:numCache>
            </c:numRef>
          </c:val>
          <c:extLst>
            <c:ext xmlns:c16="http://schemas.microsoft.com/office/drawing/2014/chart" uri="{C3380CC4-5D6E-409C-BE32-E72D297353CC}">
              <c16:uniqueId val="{00000000-B1FE-4502-8B62-317887BB45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1127</c:v>
                </c:pt>
                <c:pt idx="5">
                  <c:v>1029</c:v>
                </c:pt>
                <c:pt idx="8">
                  <c:v>939</c:v>
                </c:pt>
                <c:pt idx="11">
                  <c:v>785</c:v>
                </c:pt>
                <c:pt idx="14">
                  <c:v>718</c:v>
                </c:pt>
              </c:numCache>
            </c:numRef>
          </c:val>
          <c:extLst>
            <c:ext xmlns:c16="http://schemas.microsoft.com/office/drawing/2014/chart" uri="{C3380CC4-5D6E-409C-BE32-E72D297353CC}">
              <c16:uniqueId val="{00000001-B1FE-4502-8B62-317887BB45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4490</c:v>
                </c:pt>
                <c:pt idx="5">
                  <c:v>4952</c:v>
                </c:pt>
                <c:pt idx="8">
                  <c:v>5289</c:v>
                </c:pt>
                <c:pt idx="11">
                  <c:v>5730</c:v>
                </c:pt>
                <c:pt idx="14">
                  <c:v>6067</c:v>
                </c:pt>
              </c:numCache>
            </c:numRef>
          </c:val>
          <c:extLst>
            <c:ext xmlns:c16="http://schemas.microsoft.com/office/drawing/2014/chart" uri="{C3380CC4-5D6E-409C-BE32-E72D297353CC}">
              <c16:uniqueId val="{00000002-B1FE-4502-8B62-317887BB45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FE-4502-8B62-317887BB45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FE-4502-8B62-317887BB45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166</c:v>
                </c:pt>
                <c:pt idx="3">
                  <c:v>154</c:v>
                </c:pt>
                <c:pt idx="6">
                  <c:v>151</c:v>
                </c:pt>
                <c:pt idx="9">
                  <c:v>32</c:v>
                </c:pt>
                <c:pt idx="12">
                  <c:v>32</c:v>
                </c:pt>
              </c:numCache>
            </c:numRef>
          </c:val>
          <c:extLst>
            <c:ext xmlns:c16="http://schemas.microsoft.com/office/drawing/2014/chart" uri="{C3380CC4-5D6E-409C-BE32-E72D297353CC}">
              <c16:uniqueId val="{00000005-B1FE-4502-8B62-317887BB45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2004</c:v>
                </c:pt>
                <c:pt idx="3">
                  <c:v>1799</c:v>
                </c:pt>
                <c:pt idx="6">
                  <c:v>1779</c:v>
                </c:pt>
                <c:pt idx="9">
                  <c:v>1618</c:v>
                </c:pt>
                <c:pt idx="12">
                  <c:v>1517</c:v>
                </c:pt>
              </c:numCache>
            </c:numRef>
          </c:val>
          <c:extLst>
            <c:ext xmlns:c16="http://schemas.microsoft.com/office/drawing/2014/chart" uri="{C3380CC4-5D6E-409C-BE32-E72D297353CC}">
              <c16:uniqueId val="{00000006-B1FE-4502-8B62-317887BB45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506</c:v>
                </c:pt>
                <c:pt idx="3">
                  <c:v>488</c:v>
                </c:pt>
                <c:pt idx="6">
                  <c:v>438</c:v>
                </c:pt>
                <c:pt idx="9">
                  <c:v>412</c:v>
                </c:pt>
                <c:pt idx="12">
                  <c:v>400</c:v>
                </c:pt>
              </c:numCache>
            </c:numRef>
          </c:val>
          <c:extLst>
            <c:ext xmlns:c16="http://schemas.microsoft.com/office/drawing/2014/chart" uri="{C3380CC4-5D6E-409C-BE32-E72D297353CC}">
              <c16:uniqueId val="{00000007-B1FE-4502-8B62-317887BB45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1662</c:v>
                </c:pt>
                <c:pt idx="3">
                  <c:v>2129</c:v>
                </c:pt>
                <c:pt idx="6">
                  <c:v>2441</c:v>
                </c:pt>
                <c:pt idx="9">
                  <c:v>2689</c:v>
                </c:pt>
                <c:pt idx="12">
                  <c:v>2674</c:v>
                </c:pt>
              </c:numCache>
            </c:numRef>
          </c:val>
          <c:extLst>
            <c:ext xmlns:c16="http://schemas.microsoft.com/office/drawing/2014/chart" uri="{C3380CC4-5D6E-409C-BE32-E72D297353CC}">
              <c16:uniqueId val="{00000008-B1FE-4502-8B62-317887BB45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1FE-4502-8B62-317887BB45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16319</c:v>
                </c:pt>
                <c:pt idx="3">
                  <c:v>15922</c:v>
                </c:pt>
                <c:pt idx="6">
                  <c:v>17643</c:v>
                </c:pt>
                <c:pt idx="9">
                  <c:v>19728</c:v>
                </c:pt>
                <c:pt idx="12">
                  <c:v>19796</c:v>
                </c:pt>
              </c:numCache>
            </c:numRef>
          </c:val>
          <c:extLst>
            <c:ext xmlns:c16="http://schemas.microsoft.com/office/drawing/2014/chart" uri="{C3380CC4-5D6E-409C-BE32-E72D297353CC}">
              <c16:uniqueId val="{0000000A-B1FE-4502-8B62-317887BB452C}"/>
            </c:ext>
          </c:extLst>
        </c:ser>
        <c:dLbls>
          <c:showLegendKey val="0"/>
          <c:showVal val="0"/>
          <c:showCatName val="0"/>
          <c:showSerName val="0"/>
          <c:showPercent val="0"/>
          <c:showBubbleSize val="0"/>
        </c:dLbls>
        <c:gapWidth val="100"/>
        <c:overlap val="100"/>
        <c:axId val="-20872912"/>
        <c:axId val="-20871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2923</c:v>
                </c:pt>
                <c:pt idx="2">
                  <c:v>#N/A</c:v>
                </c:pt>
                <c:pt idx="3">
                  <c:v>#N/A</c:v>
                </c:pt>
                <c:pt idx="4">
                  <c:v>2468</c:v>
                </c:pt>
                <c:pt idx="5">
                  <c:v>#N/A</c:v>
                </c:pt>
                <c:pt idx="6">
                  <c:v>#N/A</c:v>
                </c:pt>
                <c:pt idx="7">
                  <c:v>2622</c:v>
                </c:pt>
                <c:pt idx="8">
                  <c:v>#N/A</c:v>
                </c:pt>
                <c:pt idx="9">
                  <c:v>#N/A</c:v>
                </c:pt>
                <c:pt idx="10">
                  <c:v>2158</c:v>
                </c:pt>
                <c:pt idx="11">
                  <c:v>#N/A</c:v>
                </c:pt>
                <c:pt idx="12">
                  <c:v>#N/A</c:v>
                </c:pt>
                <c:pt idx="13">
                  <c:v>1638</c:v>
                </c:pt>
                <c:pt idx="14">
                  <c:v>#N/A</c:v>
                </c:pt>
              </c:numCache>
            </c:numRef>
          </c:val>
          <c:smooth val="0"/>
          <c:extLst>
            <c:ext xmlns:c16="http://schemas.microsoft.com/office/drawing/2014/chart" uri="{C3380CC4-5D6E-409C-BE32-E72D297353CC}">
              <c16:uniqueId val="{0000000B-B1FE-4502-8B62-317887BB452C}"/>
            </c:ext>
          </c:extLst>
        </c:ser>
        <c:dLbls>
          <c:showLegendKey val="0"/>
          <c:showVal val="0"/>
          <c:showCatName val="0"/>
          <c:showSerName val="0"/>
          <c:showPercent val="0"/>
          <c:showBubbleSize val="0"/>
        </c:dLbls>
        <c:marker val="1"/>
        <c:smooth val="0"/>
        <c:axId val="-20872912"/>
        <c:axId val="-20871280"/>
      </c:lineChart>
      <c:catAx>
        <c:axId val="-2087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71280"/>
        <c:crosses val="autoZero"/>
        <c:auto val="1"/>
        <c:lblAlgn val="ctr"/>
        <c:lblOffset val="100"/>
        <c:tickLblSkip val="1"/>
        <c:tickMarkSkip val="1"/>
        <c:noMultiLvlLbl val="0"/>
      </c:catAx>
      <c:valAx>
        <c:axId val="-20871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3446</c:v>
                </c:pt>
                <c:pt idx="1">
                  <c:v>2418</c:v>
                </c:pt>
                <c:pt idx="2">
                  <c:v>2819</c:v>
                </c:pt>
              </c:numCache>
            </c:numRef>
          </c:val>
          <c:extLst>
            <c:ext xmlns:c16="http://schemas.microsoft.com/office/drawing/2014/chart" uri="{C3380CC4-5D6E-409C-BE32-E72D297353CC}">
              <c16:uniqueId val="{00000000-31F0-4165-9174-CA03EAE4339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159</c:v>
                </c:pt>
                <c:pt idx="1">
                  <c:v>159</c:v>
                </c:pt>
                <c:pt idx="2">
                  <c:v>159</c:v>
                </c:pt>
              </c:numCache>
            </c:numRef>
          </c:val>
          <c:extLst>
            <c:ext xmlns:c16="http://schemas.microsoft.com/office/drawing/2014/chart" uri="{C3380CC4-5D6E-409C-BE32-E72D297353CC}">
              <c16:uniqueId val="{00000001-31F0-4165-9174-CA03EAE4339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1384</c:v>
                </c:pt>
                <c:pt idx="1">
                  <c:v>2823</c:v>
                </c:pt>
                <c:pt idx="2">
                  <c:v>2739</c:v>
                </c:pt>
              </c:numCache>
            </c:numRef>
          </c:val>
          <c:extLst>
            <c:ext xmlns:c16="http://schemas.microsoft.com/office/drawing/2014/chart" uri="{C3380CC4-5D6E-409C-BE32-E72D297353CC}">
              <c16:uniqueId val="{00000002-31F0-4165-9174-CA03EAE43394}"/>
            </c:ext>
          </c:extLst>
        </c:ser>
        <c:dLbls>
          <c:showLegendKey val="0"/>
          <c:showVal val="0"/>
          <c:showCatName val="0"/>
          <c:showSerName val="0"/>
          <c:showPercent val="0"/>
          <c:showBubbleSize val="0"/>
        </c:dLbls>
        <c:gapWidth val="120"/>
        <c:overlap val="100"/>
        <c:axId val="-20866928"/>
        <c:axId val="-20875632"/>
      </c:barChart>
      <c:catAx>
        <c:axId val="-2086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0875632"/>
        <c:crosses val="autoZero"/>
        <c:auto val="1"/>
        <c:lblAlgn val="ctr"/>
        <c:lblOffset val="100"/>
        <c:tickLblSkip val="1"/>
        <c:tickMarkSkip val="1"/>
        <c:noMultiLvlLbl val="0"/>
      </c:catAx>
      <c:valAx>
        <c:axId val="-2087563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086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{ACA644A2-C55A-48A4-B142-C13FC90D2125}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D36-4F94-9702-098B8773F41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{64204D65-9B90-4430-BD3B-DFBB9E27C8DA}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36-4F94-9702-098B8773F41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{ED75B339-E2D6-442B-98B7-7E92A8B5CD4A}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36-4F94-9702-098B8773F41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{83A671D0-8F4D-4F35-8B80-7F84BAC24058}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36-4F94-9702-098B8773F41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{0C021AD0-862D-4999-B57C-70D2AB37A94D}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36-4F94-9702-098B8773F41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{AFDCF533-0BA3-4C8C-8B18-2D6516B8EAE3}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D36-4F94-9702-098B8773F415}"/>
                </c:ext>
              </c:extLst>
            </c:dLbl>
            <c:dLbl>
              <c:idx val="16"/>
              <c:layout>
                <c:manualLayout>
                  <c:x val="-4.5797569605124176E-2"/>
                  <c:y val="-6.3791463874268178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{02F2497A-9F73-427F-9DE9-6937C928909C}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D36-4F94-9702-098B8773F415}"/>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{19AF4DFC-E0FD-454A-AF6D-3A38B0E6ADDD}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D36-4F94-9702-098B8773F415}"/>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{49536994-9617-4607-BBF2-098EB650E3A4}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D36-4F94-9702-098B8773F41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53.2</c:v>
                </c:pt>
                <c:pt idx="16">
                  <c:v>59.4</c:v>
                </c:pt>
                <c:pt idx="24">
                  <c:v>59.4</c:v>
                </c:pt>
                <c:pt idx="32">
                  <c:v>60.2</c:v>
                </c:pt>
              </c:numCache>
            </c:numRef>
          </c:xVal>
          <c:yVal>
            <c:numRef>
              <c:f>公会計指標分析・財政指標組合せ分析表!$BP$51:$DC$51</c:f>
              <c:numCache>
                <c:formatCode>#,##0.0;"▲ "#,##0.0</c:formatCode>
                <c:ptCount val="40"/>
                <c:pt idx="8">
                  <c:v>33.700000000000003</c:v>
                </c:pt>
                <c:pt idx="16">
                  <c:v>35.6</c:v>
                </c:pt>
                <c:pt idx="24">
                  <c:v>29.5</c:v>
                </c:pt>
                <c:pt idx="32">
                  <c:v>22.1</c:v>
                </c:pt>
              </c:numCache>
            </c:numRef>
          </c:yVal>
          <c:smooth val="0"/>
          <c:extLst>
            <c:ext xmlns:c16="http://schemas.microsoft.com/office/drawing/2014/chart" uri="{C3380CC4-5D6E-409C-BE32-E72D297353CC}">
              <c16:uniqueId val="{00000009-AD36-4F94-9702-098B8773F41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{F1DEA080-8A38-44A8-A25D-46BC9DBCFB4A}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D36-4F94-9702-098B8773F41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{ECCE6F55-637D-44E4-84DE-F7CCAD69B8A0}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36-4F94-9702-098B8773F41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{AC187447-5F90-4C61-9976-D65167B6DF8B}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36-4F94-9702-098B8773F41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{708DBD90-7567-46D3-B0FC-B618FAB770D1}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36-4F94-9702-098B8773F41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{2B43E4AF-95DD-499F-8F1E-EA429320C763}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36-4F94-9702-098B8773F415}"/>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{6E911F0B-ED2B-42E0-9846-FB74B67CA6EF}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D36-4F94-9702-098B8773F415}"/>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{1AFC14A5-2ED2-4BB1-ABA2-9F8BB2C34224}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D36-4F94-9702-098B8773F415}"/>
                </c:ext>
              </c:extLst>
            </c:dLbl>
            <c:dLbl>
              <c:idx val="24"/>
              <c:layout>
                <c:manualLayout>
                  <c:x val="-1.8492831334020431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{2F83091A-80EC-4F45-A385-90A475435232}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D36-4F94-9702-098B8773F415}"/>
                </c:ext>
              </c:extLst>
            </c:dLbl>
            <c:dLbl>
              <c:idx val="32"/>
              <c:layout>
                <c:manualLayout>
                  <c:x val="-3.2145200469572303E-2"/>
                  <c:y val="-6.5686620337462184E-2"/>
                </c:manualLayout>
              </c:layout>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{9ECB6821-66AB-4850-8023-494BF6F76938}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D36-4F94-9702-098B8773F41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58.8</c:v>
                </c:pt>
                <c:pt idx="24">
                  <c:v>59.4</c:v>
                </c:pt>
                <c:pt idx="32">
                  <c:v>59.2</c:v>
                </c:pt>
              </c:numCache>
            </c:numRef>
          </c:xVal>
          <c:yVal>
            <c:numRef>
              <c:f>公会計指標分析・財政指標組合せ分析表!$BP$55:$DC$55</c:f>
              <c:numCache>
                <c:formatCode>#,##0.0;"▲ "#,##0.0</c:formatCode>
                <c:ptCount val="40"/>
                <c:pt idx="8">
                  <c:v>58.5</c:v>
                </c:pt>
                <c:pt idx="16">
                  <c:v>36.6</c:v>
                </c:pt>
                <c:pt idx="24">
                  <c:v>37.700000000000003</c:v>
                </c:pt>
                <c:pt idx="32">
                  <c:v>37.9</c:v>
                </c:pt>
              </c:numCache>
            </c:numRef>
          </c:yVal>
          <c:smooth val="0"/>
          <c:extLst>
            <c:ext xmlns:c16="http://schemas.microsoft.com/office/drawing/2014/chart" uri="{C3380CC4-5D6E-409C-BE32-E72D297353CC}">
              <c16:uniqueId val="{00000013-AD36-4F94-9702-098B8773F415}"/>
            </c:ext>
          </c:extLst>
        </c:ser>
        <c:dLbls>
          <c:showLegendKey val="0"/>
          <c:showVal val="1"/>
          <c:showCatName val="0"/>
          <c:showSerName val="0"/>
          <c:showPercent val="0"/>
          <c:showBubbleSize val="0"/>
        </c:dLbls>
        <c:axId val="46179840"/>
        <c:axId val="46181760"/>
      </c:scatterChart>
      <c:valAx>
        <c:axId val="46179840"/>
        <c:scaling>
          <c:orientation val="minMax"/>
          <c:max val="60.9"/>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5"/>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{1EACAC2B-3B43-4AA1-A332-98C65976545D}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716D-49E4-82D9-5A9836DCB80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{A9B55C98-4C99-4F68-A955-0BB0F4DA242A}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16D-49E4-82D9-5A9836DCB80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{126F518F-706C-4628-999C-C171EC0EA616}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16D-49E4-82D9-5A9836DCB80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{121B3DB2-726A-43F9-8ABC-F3D133BF0424}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16D-49E4-82D9-5A9836DCB80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{E45B3D01-4A98-49FA-9575-3FD03F2CFDA8}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16D-49E4-82D9-5A9836DCB80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{646E4309-273A-40DE-8101-3C6336904260}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716D-49E4-82D9-5A9836DCB80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{2176C641-1731-4F66-89DA-26C2D8850DDC}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716D-49E4-82D9-5A9836DCB80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{2A3CE19F-B631-40AB-9459-13AA898A6F75}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716D-49E4-82D9-5A9836DCB80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{91526E65-D769-4BA1-83B1-286D0B16789C}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716D-49E4-82D9-5A9836DCB80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10.3</c:v>
                </c:pt>
                <c:pt idx="8">
                  <c:v>9.5</c:v>
                </c:pt>
                <c:pt idx="16">
                  <c:v>9.8000000000000007</c:v>
                </c:pt>
                <c:pt idx="24">
                  <c:v>9.4</c:v>
                </c:pt>
                <c:pt idx="32">
                  <c:v>9.4</c:v>
                </c:pt>
              </c:numCache>
            </c:numRef>
          </c:xVal>
          <c:yVal>
            <c:numRef>
              <c:f>公会計指標分析・財政指標組合せ分析表!$BP$73:$DC$73</c:f>
              <c:numCache>
                <c:formatCode>#,##0.0;"▲ "#,##0.0</c:formatCode>
                <c:ptCount val="40"/>
                <c:pt idx="0">
                  <c:v>40.9</c:v>
                </c:pt>
                <c:pt idx="8">
                  <c:v>33.700000000000003</c:v>
                </c:pt>
                <c:pt idx="16">
                  <c:v>35.6</c:v>
                </c:pt>
                <c:pt idx="24">
                  <c:v>29.5</c:v>
                </c:pt>
                <c:pt idx="32">
                  <c:v>22.1</c:v>
                </c:pt>
              </c:numCache>
            </c:numRef>
          </c:yVal>
          <c:smooth val="0"/>
          <c:extLst>
            <c:ext xmlns:c16="http://schemas.microsoft.com/office/drawing/2014/chart" uri="{C3380CC4-5D6E-409C-BE32-E72D297353CC}">
              <c16:uniqueId val="{00000009-716D-49E4-82D9-5A9836DCB80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{64E7DF1E-4371-4F42-AFCD-A3C9A5DC3317}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716D-49E4-82D9-5A9836DCB80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{4147DA8E-ED01-477D-918D-C0E08EAF9453}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16D-49E4-82D9-5A9836DCB80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{A45EF90F-DEE4-4875-A96C-7F1964EC74F3}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16D-49E4-82D9-5A9836DCB80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{E7EB6365-B465-4222-ABAB-00A74C6D65EE}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16D-49E4-82D9-5A9836DCB80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{DF104082-73ED-4736-8024-0D65EBF61AC2}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16D-49E4-82D9-5A9836DCB800}"/>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{E428C7C2-3B9E-46B6-9664-52FC51EF4A8E}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716D-49E4-82D9-5A9836DCB800}"/>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{65F3212D-5C7C-403D-8FCD-A77B350885ED}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716D-49E4-82D9-5A9836DCB800}"/>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{A08FB271-1F78-4DC4-A044-88ED474A31D4}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716D-49E4-82D9-5A9836DCB800}"/>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{621147D6-8147-4162-BCF1-EC069E61A34F}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716D-49E4-82D9-5A9836DCB80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9.1999999999999993</c:v>
                </c:pt>
                <c:pt idx="24">
                  <c:v>8.9</c:v>
                </c:pt>
                <c:pt idx="32">
                  <c:v>8.6999999999999993</c:v>
                </c:pt>
              </c:numCache>
            </c:numRef>
          </c:xVal>
          <c:yVal>
            <c:numRef>
              <c:f>公会計指標分析・財政指標組合せ分析表!$BP$77:$DC$77</c:f>
              <c:numCache>
                <c:formatCode>#,##0.0;"▲ "#,##0.0</c:formatCode>
                <c:ptCount val="40"/>
                <c:pt idx="0">
                  <c:v>60.8</c:v>
                </c:pt>
                <c:pt idx="8">
                  <c:v>58.5</c:v>
                </c:pt>
                <c:pt idx="16">
                  <c:v>36.6</c:v>
                </c:pt>
                <c:pt idx="24">
                  <c:v>37.700000000000003</c:v>
                </c:pt>
                <c:pt idx="32">
                  <c:v>37.9</c:v>
                </c:pt>
              </c:numCache>
            </c:numRef>
          </c:yVal>
          <c:smooth val="0"/>
          <c:extLst>
            <c:ext xmlns:c16="http://schemas.microsoft.com/office/drawing/2014/chart" uri="{C3380CC4-5D6E-409C-BE32-E72D297353CC}">
              <c16:uniqueId val="{00000013-716D-49E4-82D9-5A9836DCB800}"/>
            </c:ext>
          </c:extLst>
        </c:ser>
        <c:dLbls>
          <c:showLegendKey val="0"/>
          <c:showVal val="1"/>
          <c:showCatName val="0"/>
          <c:showSerName val="0"/>
          <c:showPercent val="0"/>
          <c:showBubbleSize val="0"/>
        </c:dLbls>
        <c:axId val="84219776"/>
        <c:axId val="84234240"/>
      </c:scatterChart>
      <c:valAx>
        <c:axId val="84219776"/>
        <c:scaling>
          <c:orientation val="minMax"/>
          <c:max val="11.3"/>
          <c:min val="8.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8"/>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地方債の発行に伴う元利償還金はここ数年減少傾向にあったが，平成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年度は，前年度と同水準となった。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組合等が起こした地方債の元利償還金については，宇城広域連合の施設改修費や災害復旧費が増加したことで若干増加している。</a:t>
          </a:r>
        </a:p>
        <a:p>
          <a:r>
            <a:rPr kumimoji="1" lang="ja-JP" altLang="en-US" sz="1200">
              <a:latin typeface="ＭＳ ゴシック" pitchFamily="49" charset="-128"/>
              <a:ea typeface="ＭＳ ゴシック" pitchFamily="49" charset="-128"/>
            </a:rPr>
            <a:t>　今後は，平成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熊本地震による災害廃棄物処理に係る災害対策債や公共施設等の復旧に係る災害復旧事業債の償還の開始に伴い，元利償還金の額は増加していくが，算入公債費等も増加すると想定されるため，全体として増加はするものの，大きな増加とはならないと見込まれる。</a:t>
          </a:r>
        </a:p>
        <a:p>
          <a:r>
            <a:rPr kumimoji="1" lang="ja-JP" altLang="en-US" sz="1200">
              <a:latin typeface="ＭＳ ゴシック" pitchFamily="49" charset="-128"/>
              <a:ea typeface="ＭＳ ゴシック" pitchFamily="49" charset="-128"/>
            </a:rPr>
            <a:t>　引き続き，有利な財源の活用に努め，比率を悪化させないよう注意する。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現在本市では満期一括償還に係る地方債の発行は行っておらず，満期一括償還に係る減債基金への積立ては行っていない。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将来負担額のうち，地方債残高については，新規発行額を元金返済額より抑制することで減少傾向にあったが，平成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熊本地震の影響による災害対策債や災害復旧事業債等を多額に発行したことで，増加に転じ，今後も被災した庁舎の再建等により増加する見込みである。また，退職手当に係る負担見込額については，定年退職者数の減少により，将来負担額が減少している。</a:t>
          </a:r>
        </a:p>
        <a:p>
          <a:r>
            <a:rPr kumimoji="1" lang="ja-JP" altLang="en-US" sz="1200">
              <a:latin typeface="ＭＳ ゴシック" pitchFamily="49" charset="-128"/>
              <a:ea typeface="ＭＳ ゴシック" pitchFamily="49" charset="-128"/>
            </a:rPr>
            <a:t>　充当可能財源のうち，基金については，決算剰余金処分により財政調整基金の積み増しを行ったことで前年度から増加となった。また，基準財政需要額算入見込額については，熊本地震に係る災害廃棄物処理事業や災害復旧事業の影響により，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年度以降増加傾向にある。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熊本地震関連事業については，交付税算入率が高いため，将来負担比率が急激に悪化することはないが，一部市の負担が発生するため，長期的には数値に影響が出てくると思われる。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熊本県宇土市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・基金全体としては，前年度から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百万円増加した。主な要因として，平成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百万円を財政調整基金に積み立てたことと，特定目的基金では，庁舎建設事業や熊本地震関連事業の財源に充てるため，庁舎建設基金から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百万円をそれぞれ取り崩したことが挙げられる。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熊本地震の復旧事業として発行した起債の償還が始まることや扶助費，補助費の伸びが見込まれ，財政調整基金や減債基金の取り崩しを行わなければならないと懸念している。また，庁舎の再建や公共施設の老朽化対策も実施していく予定であり，その財源として庁舎建設基金や市有施設整備基金も取り崩しを行うこととなるため，基金全体としては今後減少していくと考え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・庁舎建設基金：庁舎建設又は改修に要する調査費，設計費及び工事費等の財源に充てるための基金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・市有施設整備基金：老朽化した市有施設の更新・整備に要する経費の財源に充てるための基金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年熊本地震による災害からの早期の復興を図るための経費の財源に充てるたの基金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・地域福祉基金：地域における保健福祉の増進を図るための経費の財源に充てるための基金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・まちづくり基金：地域住民による公益的なまちづくり活動の促進及び優秀な人材育成のための財源に充てるための基金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・庁舎建設基金については，庁舎建設事業の財源に充てるため，取り崩しを行い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・市有整備施設整備基金については，寄付金及び利子積立を行い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年熊本地震復興基金については，熊本地震からの復旧・復興に係る市町村創意工夫事業の財源に充てるため取り崩しを行い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・地域福祉基金については，温泉施設（あじさいの湯）整備の財源に充てるため，取り崩しを行い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・まちづくり基金については，地域のまちづくり活動に対する補助金の財源に充てるため，取り崩しを行い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については，熊本地震からの災害復旧事業として実施しているが，災害復旧事業債を充当できないものについては，庁舎建設基金を活用していく方針。また，市有施設整備基金については，今後，公共施設等総合管理計画及び個別施設計画等に基づき，公共施設の適切な維持管理を行うため，必要に応じ基金を取り崩し，財源として活用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年度に市有施設整備基金を創設する際に，財政調整基金の取り崩しを行ったことで基金残高が減少したが，平成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年度決算に基づく決算剰余金として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千円を積み立てたため，基金残高が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熊本地震の復旧事業として発行した起債の償還や扶助費，補助費の伸びによる財源補てん等で財政調整基金の取り崩しを行わなければならない事態も想定されるため，中長期的にみれば枯渇することが懸念さ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公債費元金の繰上償還に活用する予定で積み立てているが，これまで大きな取り崩しはしていない。市の方針として，毎年度元金償還額以上の起債の発行はしないようにしており，これまで安定して元金が減少してきたが，今後は熊本地震の復旧・復興事業の起債の償還が始まるため，基金の取り崩しも視野に入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37,345
37,153
74.30
18,316,108
17,466,694
749,331
8,526,008
19,796,252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有形固定資産原価償却率は，一般的に施設の老朽化の度合いを示す指標とされています。</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年度の有形固定資産原価償却率は</a:t>
          </a:r>
          <a:r>
            <a:rPr kumimoji="1" lang="en-US" altLang="ja-JP" sz="1100">
              <a:latin typeface="ＭＳ Ｐゴシック" panose="020B0600070205080204" pitchFamily="50" charset="-128"/>
              <a:ea typeface="ＭＳ Ｐゴシック" panose="020B0600070205080204" pitchFamily="50" charset="-128"/>
            </a:rPr>
            <a:t>60.2</a:t>
          </a:r>
          <a:r>
            <a:rPr kumimoji="1" lang="ja-JP" altLang="en-US" sz="1100">
              <a:latin typeface="ＭＳ Ｐゴシック" panose="020B0600070205080204" pitchFamily="50" charset="-128"/>
              <a:ea typeface="ＭＳ Ｐゴシック" panose="020B0600070205080204" pitchFamily="50" charset="-128"/>
            </a:rPr>
            <a:t>％で，類似団体平均並みですが，本市においても多くの公共施設やインフラ施設は，高度経済成長期に整備されたものであるため，年数を経過した資産を多く所有し，その減価償却が比較的進んでいる状態で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34</xdr:row>
      <xdr:rowOff>28998</xdr:rowOff>
    </xdr:to>
    <xdr:cxnSp macro="">
      <xdr:nvCxnSpPr>
        <xdr:cNvPr id="64" name="直線コネクタ 63"/>
        <xdr:cNvCxnSpPr/>
      </xdr:nvCxnSpPr>
      <xdr:spPr>
        <a:xfrm flipV="1">
          <a:off x="4760595" y="4602480"/>
          <a:ext cx="1270" cy="1255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32825</xdr:rowOff>
    </xdr:from>
    <xdr:ext cx="405111" cy="259045"/>
    <xdr:sp macro="" textlink="">
      <xdr:nvSpPr>
        <xdr:cNvPr id="65" name="有形固定資産減価償却率最小値テキスト"/>
        <xdr:cNvSpPr txBox="1"/>
      </xdr:nvSpPr>
      <xdr:spPr>
        <a:xfrm>
          <a:off x="4813300" y="586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28998</xdr:rowOff>
    </xdr:from>
    <xdr:to>
      <xdr:col>23</xdr:col>
      <xdr:colOff>174625</xdr:colOff>
      <xdr:row>34</xdr:row>
      <xdr:rowOff>28998</xdr:rowOff>
    </xdr:to>
    <xdr:cxnSp macro="">
      <xdr:nvCxnSpPr>
        <xdr:cNvPr id="66" name="直線コネクタ 65"/>
        <xdr:cNvCxnSpPr/>
      </xdr:nvCxnSpPr>
      <xdr:spPr>
        <a:xfrm>
          <a:off x="4673600" y="585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7" name="有形固定資産減価償却率最大値テキスト"/>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8" name="直線コネクタ 67"/>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73889</xdr:rowOff>
    </xdr:from>
    <xdr:ext cx="405111" cy="259045"/>
    <xdr:sp macro="" textlink="">
      <xdr:nvSpPr>
        <xdr:cNvPr id="69" name="有形固定資産減価償却率平均値テキスト"/>
        <xdr:cNvSpPr txBox="1"/>
      </xdr:nvSpPr>
      <xdr:spPr>
        <a:xfrm>
          <a:off x="4813300" y="52173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70" name="フローチャート: 判断 69"/>
        <xdr:cNvSpPr/>
      </xdr:nvSpPr>
      <xdr:spPr>
        <a:xfrm>
          <a:off x="4711700" y="52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88265</xdr:rowOff>
    </xdr:from>
    <xdr:to>
      <xdr:col>19</xdr:col>
      <xdr:colOff>187325</xdr:colOff>
      <xdr:row>31</xdr:row>
      <xdr:rowOff>18415</xdr:rowOff>
    </xdr:to>
    <xdr:sp macro="" textlink="">
      <xdr:nvSpPr>
        <xdr:cNvPr id="71" name="フローチャート: 判断 70"/>
        <xdr:cNvSpPr/>
      </xdr:nvSpPr>
      <xdr:spPr>
        <a:xfrm>
          <a:off x="4000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109855</xdr:rowOff>
    </xdr:from>
    <xdr:to>
      <xdr:col>15</xdr:col>
      <xdr:colOff>187325</xdr:colOff>
      <xdr:row>31</xdr:row>
      <xdr:rowOff>40005</xdr:rowOff>
    </xdr:to>
    <xdr:sp macro="" textlink="">
      <xdr:nvSpPr>
        <xdr:cNvPr id="72" name="フローチャート: 判断 71"/>
        <xdr:cNvSpPr/>
      </xdr:nvSpPr>
      <xdr:spPr>
        <a:xfrm>
          <a:off x="3238500" y="52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150707</xdr:rowOff>
    </xdr:from>
    <xdr:to>
      <xdr:col>11</xdr:col>
      <xdr:colOff>187325</xdr:colOff>
      <xdr:row>32</xdr:row>
      <xdr:rowOff>80857</xdr:rowOff>
    </xdr:to>
    <xdr:sp macro="" textlink="">
      <xdr:nvSpPr>
        <xdr:cNvPr id="73" name="フローチャート: 判断 72"/>
        <xdr:cNvSpPr/>
      </xdr:nvSpPr>
      <xdr:spPr>
        <a:xfrm>
          <a:off x="2476500" y="546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9" name="楕円 78"/>
        <xdr:cNvSpPr/>
      </xdr:nvSpPr>
      <xdr:spPr>
        <a:xfrm>
          <a:off x="4711700" y="52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82355</xdr:rowOff>
    </xdr:from>
    <xdr:ext cx="405111" cy="259045"/>
    <xdr:sp macro="" textlink="">
      <xdr:nvSpPr>
        <xdr:cNvPr id="80" name="有形固定資産減価償却率該当値テキスト"/>
        <xdr:cNvSpPr txBox="1"/>
      </xdr:nvSpPr>
      <xdr:spPr>
        <a:xfrm>
          <a:off x="4813300" y="5054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1" name="楕円 80"/>
        <xdr:cNvSpPr/>
      </xdr:nvSpPr>
      <xdr:spPr>
        <a:xfrm>
          <a:off x="4000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30</xdr:row>
      <xdr:rowOff>139065</xdr:rowOff>
    </xdr:to>
    <xdr:cxnSp macro="">
      <xdr:nvCxnSpPr>
        <xdr:cNvPr id="82" name="直線コネクタ 81"/>
        <xdr:cNvCxnSpPr/>
      </xdr:nvCxnSpPr>
      <xdr:spPr>
        <a:xfrm flipV="1">
          <a:off x="4051300" y="5253778"/>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88265</xdr:rowOff>
    </xdr:from>
    <xdr:to>
      <xdr:col>15</xdr:col>
      <xdr:colOff>187325</xdr:colOff>
      <xdr:row>31</xdr:row>
      <xdr:rowOff>18415</xdr:rowOff>
    </xdr:to>
    <xdr:sp macro="" textlink="">
      <xdr:nvSpPr>
        <xdr:cNvPr id="83" name="楕円 82"/>
        <xdr:cNvSpPr/>
      </xdr:nvSpPr>
      <xdr:spPr>
        <a:xfrm>
          <a:off x="3238500" y="523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30</xdr:row>
      <xdr:rowOff>139065</xdr:rowOff>
    </xdr:to>
    <xdr:cxnSp macro="">
      <xdr:nvCxnSpPr>
        <xdr:cNvPr id="84" name="直線コネクタ 83"/>
        <xdr:cNvCxnSpPr/>
      </xdr:nvCxnSpPr>
      <xdr:spPr>
        <a:xfrm>
          <a:off x="3289300" y="528256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139912</xdr:rowOff>
    </xdr:from>
    <xdr:to>
      <xdr:col>11</xdr:col>
      <xdr:colOff>187325</xdr:colOff>
      <xdr:row>32</xdr:row>
      <xdr:rowOff>70062</xdr:rowOff>
    </xdr:to>
    <xdr:sp macro="" textlink="">
      <xdr:nvSpPr>
        <xdr:cNvPr id="85" name="楕円 84"/>
        <xdr:cNvSpPr/>
      </xdr:nvSpPr>
      <xdr:spPr>
        <a:xfrm>
          <a:off x="2476500" y="545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139065</xdr:rowOff>
    </xdr:from>
    <xdr:to>
      <xdr:col>15</xdr:col>
      <xdr:colOff>136525</xdr:colOff>
      <xdr:row>32</xdr:row>
      <xdr:rowOff>19262</xdr:rowOff>
    </xdr:to>
    <xdr:cxnSp macro="">
      <xdr:nvCxnSpPr>
        <xdr:cNvPr id="86" name="直線コネクタ 85"/>
        <xdr:cNvCxnSpPr/>
      </xdr:nvCxnSpPr>
      <xdr:spPr>
        <a:xfrm flipV="1">
          <a:off x="2527300" y="5282565"/>
          <a:ext cx="762000" cy="2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9542</xdr:rowOff>
    </xdr:from>
    <xdr:ext cx="405111" cy="259045"/>
    <xdr:sp macro="" textlink="">
      <xdr:nvSpPr>
        <xdr:cNvPr id="87" name="n_1aveValue有形固定資産減価償却率"/>
        <xdr:cNvSpPr txBox="1"/>
      </xdr:nvSpPr>
      <xdr:spPr>
        <a:xfrm>
          <a:off x="3836044"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31132</xdr:rowOff>
    </xdr:from>
    <xdr:ext cx="405111" cy="259045"/>
    <xdr:sp macro="" textlink="">
      <xdr:nvSpPr>
        <xdr:cNvPr id="88" name="n_2aveValue有形固定資産減価償却率"/>
        <xdr:cNvSpPr txBox="1"/>
      </xdr:nvSpPr>
      <xdr:spPr>
        <a:xfrm>
          <a:off x="3086744" y="53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71984</xdr:rowOff>
    </xdr:from>
    <xdr:ext cx="405111" cy="259045"/>
    <xdr:sp macro="" textlink="">
      <xdr:nvSpPr>
        <xdr:cNvPr id="89" name="n_3aveValue有形固定資産減価償却率"/>
        <xdr:cNvSpPr txBox="1"/>
      </xdr:nvSpPr>
      <xdr:spPr>
        <a:xfrm>
          <a:off x="2324744" y="55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34942</xdr:rowOff>
    </xdr:from>
    <xdr:ext cx="405111" cy="259045"/>
    <xdr:sp macro="" textlink="">
      <xdr:nvSpPr>
        <xdr:cNvPr id="90" name="n_1mainValue有形固定資産減価償却率"/>
        <xdr:cNvSpPr txBox="1"/>
      </xdr:nvSpPr>
      <xdr:spPr>
        <a:xfrm>
          <a:off x="38360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1" name="n_2mainValue有形固定資産減価償却率"/>
        <xdr:cNvSpPr txBox="1"/>
      </xdr:nvSpPr>
      <xdr:spPr>
        <a:xfrm>
          <a:off x="3086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86589</xdr:rowOff>
    </xdr:from>
    <xdr:ext cx="405111" cy="259045"/>
    <xdr:sp macro="" textlink="">
      <xdr:nvSpPr>
        <xdr:cNvPr id="92" name="n_3mainValue有形固定資産減価償却率"/>
        <xdr:cNvSpPr txBox="1"/>
      </xdr:nvSpPr>
      <xdr:spPr>
        <a:xfrm>
          <a:off x="2324744" y="523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債務償還比率は昨年度から減少していますが，全国平均を上回っており，熊本県平均とほぼ同水準にあります。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年熊本地震の影響から，地方債残高の増加等による将来負担額の増加が見込まれるため，経常経費の削減に取り組むとともに，充当可能な基金の確保に努めていく必要があります。</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52663</xdr:rowOff>
    </xdr:from>
    <xdr:to>
      <xdr:col>76</xdr:col>
      <xdr:colOff>21589</xdr:colOff>
      <xdr:row>34</xdr:row>
      <xdr:rowOff>113919</xdr:rowOff>
    </xdr:to>
    <xdr:cxnSp macro="">
      <xdr:nvCxnSpPr>
        <xdr:cNvPr id="122" name="直線コネクタ 121"/>
        <xdr:cNvCxnSpPr/>
      </xdr:nvCxnSpPr>
      <xdr:spPr>
        <a:xfrm flipV="1">
          <a:off x="14793595" y="4510363"/>
          <a:ext cx="1269" cy="143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117746</xdr:rowOff>
    </xdr:from>
    <xdr:ext cx="469744" cy="259045"/>
    <xdr:sp macro="" textlink="">
      <xdr:nvSpPr>
        <xdr:cNvPr id="123" name="債務償還比率最小値テキスト"/>
        <xdr:cNvSpPr txBox="1"/>
      </xdr:nvSpPr>
      <xdr:spPr>
        <a:xfrm>
          <a:off x="14846300" y="594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113919</xdr:rowOff>
    </xdr:from>
    <xdr:to>
      <xdr:col>76</xdr:col>
      <xdr:colOff>111125</xdr:colOff>
      <xdr:row>34</xdr:row>
      <xdr:rowOff>113919</xdr:rowOff>
    </xdr:to>
    <xdr:cxnSp macro="">
      <xdr:nvCxnSpPr>
        <xdr:cNvPr id="124" name="直線コネクタ 123"/>
        <xdr:cNvCxnSpPr/>
      </xdr:nvCxnSpPr>
      <xdr:spPr>
        <a:xfrm>
          <a:off x="14706600" y="594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170790</xdr:rowOff>
    </xdr:from>
    <xdr:ext cx="560923" cy="259045"/>
    <xdr:sp macro="" textlink="">
      <xdr:nvSpPr>
        <xdr:cNvPr id="125" name="債務償還比率最大値テキスト"/>
        <xdr:cNvSpPr txBox="1"/>
      </xdr:nvSpPr>
      <xdr:spPr>
        <a:xfrm>
          <a:off x="14846300" y="4285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52663</xdr:rowOff>
    </xdr:from>
    <xdr:to>
      <xdr:col>76</xdr:col>
      <xdr:colOff>111125</xdr:colOff>
      <xdr:row>26</xdr:row>
      <xdr:rowOff>52663</xdr:rowOff>
    </xdr:to>
    <xdr:cxnSp macro="">
      <xdr:nvCxnSpPr>
        <xdr:cNvPr id="126" name="直線コネクタ 125"/>
        <xdr:cNvCxnSpPr/>
      </xdr:nvCxnSpPr>
      <xdr:spPr>
        <a:xfrm>
          <a:off x="14706600" y="451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54987</xdr:rowOff>
    </xdr:from>
    <xdr:ext cx="469744" cy="259045"/>
    <xdr:sp macro="" textlink="">
      <xdr:nvSpPr>
        <xdr:cNvPr id="127" name="債務償還比率平均値テキスト"/>
        <xdr:cNvSpPr txBox="1"/>
      </xdr:nvSpPr>
      <xdr:spPr>
        <a:xfrm>
          <a:off x="14846300" y="502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76560</xdr:rowOff>
    </xdr:from>
    <xdr:to>
      <xdr:col>76</xdr:col>
      <xdr:colOff>73025</xdr:colOff>
      <xdr:row>30</xdr:row>
      <xdr:rowOff>6710</xdr:rowOff>
    </xdr:to>
    <xdr:sp macro="" textlink="">
      <xdr:nvSpPr>
        <xdr:cNvPr id="128" name="フローチャート: 判断 127"/>
        <xdr:cNvSpPr/>
      </xdr:nvSpPr>
      <xdr:spPr>
        <a:xfrm>
          <a:off x="14744700" y="504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119920</xdr:rowOff>
    </xdr:from>
    <xdr:to>
      <xdr:col>72</xdr:col>
      <xdr:colOff>123825</xdr:colOff>
      <xdr:row>30</xdr:row>
      <xdr:rowOff>50070</xdr:rowOff>
    </xdr:to>
    <xdr:sp macro="" textlink="">
      <xdr:nvSpPr>
        <xdr:cNvPr id="129" name="フローチャート: 判断 128"/>
        <xdr:cNvSpPr/>
      </xdr:nvSpPr>
      <xdr:spPr>
        <a:xfrm>
          <a:off x="14033500" y="50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35348</xdr:rowOff>
    </xdr:from>
    <xdr:to>
      <xdr:col>76</xdr:col>
      <xdr:colOff>73025</xdr:colOff>
      <xdr:row>28</xdr:row>
      <xdr:rowOff>136948</xdr:rowOff>
    </xdr:to>
    <xdr:sp macro="" textlink="">
      <xdr:nvSpPr>
        <xdr:cNvPr id="135" name="楕円 134"/>
        <xdr:cNvSpPr/>
      </xdr:nvSpPr>
      <xdr:spPr>
        <a:xfrm>
          <a:off x="14744700" y="483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58225</xdr:rowOff>
    </xdr:from>
    <xdr:ext cx="469744" cy="259045"/>
    <xdr:sp macro="" textlink="">
      <xdr:nvSpPr>
        <xdr:cNvPr id="136" name="債務償還比率該当値テキスト"/>
        <xdr:cNvSpPr txBox="1"/>
      </xdr:nvSpPr>
      <xdr:spPr>
        <a:xfrm>
          <a:off x="14846300" y="468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25802</xdr:rowOff>
    </xdr:from>
    <xdr:to>
      <xdr:col>72</xdr:col>
      <xdr:colOff>123825</xdr:colOff>
      <xdr:row>27</xdr:row>
      <xdr:rowOff>127402</xdr:rowOff>
    </xdr:to>
    <xdr:sp macro="" textlink="">
      <xdr:nvSpPr>
        <xdr:cNvPr id="137" name="楕円 136"/>
        <xdr:cNvSpPr/>
      </xdr:nvSpPr>
      <xdr:spPr>
        <a:xfrm>
          <a:off x="14033500" y="46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76602</xdr:rowOff>
    </xdr:from>
    <xdr:to>
      <xdr:col>76</xdr:col>
      <xdr:colOff>22225</xdr:colOff>
      <xdr:row>28</xdr:row>
      <xdr:rowOff>86148</xdr:rowOff>
    </xdr:to>
    <xdr:cxnSp macro="">
      <xdr:nvCxnSpPr>
        <xdr:cNvPr id="138" name="直線コネクタ 137"/>
        <xdr:cNvCxnSpPr/>
      </xdr:nvCxnSpPr>
      <xdr:spPr>
        <a:xfrm>
          <a:off x="14084300" y="4705752"/>
          <a:ext cx="711200" cy="18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41197</xdr:rowOff>
    </xdr:from>
    <xdr:ext cx="469744" cy="259045"/>
    <xdr:sp macro="" textlink="">
      <xdr:nvSpPr>
        <xdr:cNvPr id="139" name="n_1aveValue債務償還比率"/>
        <xdr:cNvSpPr txBox="1"/>
      </xdr:nvSpPr>
      <xdr:spPr>
        <a:xfrm>
          <a:off x="13836727" y="51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143929</xdr:rowOff>
    </xdr:from>
    <xdr:ext cx="469744" cy="259045"/>
    <xdr:sp macro="" textlink="">
      <xdr:nvSpPr>
        <xdr:cNvPr id="140" name="n_1mainValue債務償還比率"/>
        <xdr:cNvSpPr txBox="1"/>
      </xdr:nvSpPr>
      <xdr:spPr>
        <a:xfrm>
          <a:off x="13836727" y="443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37,345
37,153
74.30
18,316,108
17,466,694
749,331
8,526,008
19,796,252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104775</xdr:rowOff>
    </xdr:to>
    <xdr:cxnSp macro="">
      <xdr:nvCxnSpPr>
        <xdr:cNvPr id="56" name="直線コネクタ 55"/>
        <xdr:cNvCxnSpPr/>
      </xdr:nvCxnSpPr>
      <xdr:spPr>
        <a:xfrm flipV="1">
          <a:off x="4634865" y="574548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108602</xdr:rowOff>
    </xdr:from>
    <xdr:ext cx="405111" cy="259045"/>
    <xdr:sp macro="" textlink="">
      <xdr:nvSpPr>
        <xdr:cNvPr id="57" name="【道路】&#10;有形固定資産減価償却率最小値テキスト"/>
        <xdr:cNvSpPr txBox="1"/>
      </xdr:nvSpPr>
      <xdr:spPr>
        <a:xfrm>
          <a:off x="4673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104775</xdr:rowOff>
    </xdr:from>
    <xdr:to>
      <xdr:col>24</xdr:col>
      <xdr:colOff>152400</xdr:colOff>
      <xdr:row>41</xdr:row>
      <xdr:rowOff>104775</xdr:rowOff>
    </xdr:to>
    <xdr:cxnSp macro="">
      <xdr:nvCxnSpPr>
        <xdr:cNvPr id="58" name="直線コネクタ 57"/>
        <xdr:cNvCxnSpPr/>
      </xdr:nvCxnSpPr>
      <xdr:spPr>
        <a:xfrm>
          <a:off x="4546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162577</xdr:rowOff>
    </xdr:from>
    <xdr:ext cx="405111" cy="259045"/>
    <xdr:sp macro="" textlink="">
      <xdr:nvSpPr>
        <xdr:cNvPr id="61" name="【道路】&#10;有形固定資産減価償却率平均値テキスト"/>
        <xdr:cNvSpPr txBox="1"/>
      </xdr:nvSpPr>
      <xdr:spPr>
        <a:xfrm>
          <a:off x="4673600" y="6334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139700</xdr:rowOff>
    </xdr:from>
    <xdr:to>
      <xdr:col>24</xdr:col>
      <xdr:colOff>114300</xdr:colOff>
      <xdr:row>38</xdr:row>
      <xdr:rowOff>69850</xdr:rowOff>
    </xdr:to>
    <xdr:sp macro="" textlink="">
      <xdr:nvSpPr>
        <xdr:cNvPr id="62" name="フローチャート: 判断 61"/>
        <xdr:cNvSpPr/>
      </xdr:nvSpPr>
      <xdr:spPr>
        <a:xfrm>
          <a:off x="4584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8255</xdr:rowOff>
    </xdr:from>
    <xdr:to>
      <xdr:col>15</xdr:col>
      <xdr:colOff>101600</xdr:colOff>
      <xdr:row>38</xdr:row>
      <xdr:rowOff>109855</xdr:rowOff>
    </xdr:to>
    <xdr:sp macro="" textlink="">
      <xdr:nvSpPr>
        <xdr:cNvPr id="64" name="フローチャート: 判断 63"/>
        <xdr:cNvSpPr/>
      </xdr:nvSpPr>
      <xdr:spPr>
        <a:xfrm>
          <a:off x="2857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107315</xdr:rowOff>
    </xdr:from>
    <xdr:to>
      <xdr:col>10</xdr:col>
      <xdr:colOff>165100</xdr:colOff>
      <xdr:row>39</xdr:row>
      <xdr:rowOff>37465</xdr:rowOff>
    </xdr:to>
    <xdr:sp macro="" textlink="">
      <xdr:nvSpPr>
        <xdr:cNvPr id="65" name="フローチャート: 判断 64"/>
        <xdr:cNvSpPr/>
      </xdr:nvSpPr>
      <xdr:spPr>
        <a:xfrm>
          <a:off x="1968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76835</xdr:rowOff>
    </xdr:from>
    <xdr:to>
      <xdr:col>24</xdr:col>
      <xdr:colOff>114300</xdr:colOff>
      <xdr:row>39</xdr:row>
      <xdr:rowOff>6985</xdr:rowOff>
    </xdr:to>
    <xdr:sp macro="" textlink="">
      <xdr:nvSpPr>
        <xdr:cNvPr id="71" name="楕円 70"/>
        <xdr:cNvSpPr/>
      </xdr:nvSpPr>
      <xdr:spPr>
        <a:xfrm>
          <a:off x="45847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55262</xdr:rowOff>
    </xdr:from>
    <xdr:ext cx="405111" cy="259045"/>
    <xdr:sp macro="" textlink="">
      <xdr:nvSpPr>
        <xdr:cNvPr id="72" name="【道路】&#10;有形固定資産減価償却率該当値テキスト"/>
        <xdr:cNvSpPr txBox="1"/>
      </xdr:nvSpPr>
      <xdr:spPr>
        <a:xfrm>
          <a:off x="4673600"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3" name="楕円 72"/>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127635</xdr:rowOff>
    </xdr:from>
    <xdr:to>
      <xdr:col>24</xdr:col>
      <xdr:colOff>63500</xdr:colOff>
      <xdr:row>38</xdr:row>
      <xdr:rowOff>160020</xdr:rowOff>
    </xdr:to>
    <xdr:cxnSp macro="">
      <xdr:nvCxnSpPr>
        <xdr:cNvPr id="74" name="直線コネクタ 73"/>
        <xdr:cNvCxnSpPr/>
      </xdr:nvCxnSpPr>
      <xdr:spPr>
        <a:xfrm flipV="1">
          <a:off x="3797300" y="664273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141605</xdr:rowOff>
    </xdr:from>
    <xdr:to>
      <xdr:col>15</xdr:col>
      <xdr:colOff>101600</xdr:colOff>
      <xdr:row>39</xdr:row>
      <xdr:rowOff>71755</xdr:rowOff>
    </xdr:to>
    <xdr:sp macro="" textlink="">
      <xdr:nvSpPr>
        <xdr:cNvPr id="75" name="楕円 74"/>
        <xdr:cNvSpPr/>
      </xdr:nvSpPr>
      <xdr:spPr>
        <a:xfrm>
          <a:off x="28575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160020</xdr:rowOff>
    </xdr:from>
    <xdr:to>
      <xdr:col>19</xdr:col>
      <xdr:colOff>177800</xdr:colOff>
      <xdr:row>39</xdr:row>
      <xdr:rowOff>20955</xdr:rowOff>
    </xdr:to>
    <xdr:cxnSp macro="">
      <xdr:nvCxnSpPr>
        <xdr:cNvPr id="76" name="直線コネクタ 75"/>
        <xdr:cNvCxnSpPr/>
      </xdr:nvCxnSpPr>
      <xdr:spPr>
        <a:xfrm flipV="1">
          <a:off x="2908300" y="66751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23495</xdr:rowOff>
    </xdr:from>
    <xdr:to>
      <xdr:col>10</xdr:col>
      <xdr:colOff>165100</xdr:colOff>
      <xdr:row>39</xdr:row>
      <xdr:rowOff>125095</xdr:rowOff>
    </xdr:to>
    <xdr:sp macro="" textlink="">
      <xdr:nvSpPr>
        <xdr:cNvPr id="77" name="楕円 76"/>
        <xdr:cNvSpPr/>
      </xdr:nvSpPr>
      <xdr:spPr>
        <a:xfrm>
          <a:off x="1968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20955</xdr:rowOff>
    </xdr:from>
    <xdr:to>
      <xdr:col>15</xdr:col>
      <xdr:colOff>50800</xdr:colOff>
      <xdr:row>39</xdr:row>
      <xdr:rowOff>74295</xdr:rowOff>
    </xdr:to>
    <xdr:cxnSp macro="">
      <xdr:nvCxnSpPr>
        <xdr:cNvPr id="78" name="直線コネクタ 77"/>
        <xdr:cNvCxnSpPr/>
      </xdr:nvCxnSpPr>
      <xdr:spPr>
        <a:xfrm flipV="1">
          <a:off x="2019300" y="670750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111142</xdr:rowOff>
    </xdr:from>
    <xdr:ext cx="405111" cy="259045"/>
    <xdr:sp macro="" textlink="">
      <xdr:nvSpPr>
        <xdr:cNvPr id="79" name="n_1aveValue【道路】&#10;有形固定資産減価償却率"/>
        <xdr:cNvSpPr txBox="1"/>
      </xdr:nvSpPr>
      <xdr:spPr>
        <a:xfrm>
          <a:off x="35820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126382</xdr:rowOff>
    </xdr:from>
    <xdr:ext cx="405111" cy="259045"/>
    <xdr:sp macro="" textlink="">
      <xdr:nvSpPr>
        <xdr:cNvPr id="80" name="n_2aveValue【道路】&#10;有形固定資産減価償却率"/>
        <xdr:cNvSpPr txBox="1"/>
      </xdr:nvSpPr>
      <xdr:spPr>
        <a:xfrm>
          <a:off x="27057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53992</xdr:rowOff>
    </xdr:from>
    <xdr:ext cx="405111" cy="259045"/>
    <xdr:sp macro="" textlink="">
      <xdr:nvSpPr>
        <xdr:cNvPr id="81" name="n_3aveValue【道路】&#10;有形固定資産減価償却率"/>
        <xdr:cNvSpPr txBox="1"/>
      </xdr:nvSpPr>
      <xdr:spPr>
        <a:xfrm>
          <a:off x="1816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30497</xdr:rowOff>
    </xdr:from>
    <xdr:ext cx="405111" cy="259045"/>
    <xdr:sp macro="" textlink="">
      <xdr:nvSpPr>
        <xdr:cNvPr id="82" name="n_1mainValue【道路】&#10;有形固定資産減価償却率"/>
        <xdr:cNvSpPr txBox="1"/>
      </xdr:nvSpPr>
      <xdr:spPr>
        <a:xfrm>
          <a:off x="35820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62882</xdr:rowOff>
    </xdr:from>
    <xdr:ext cx="405111" cy="259045"/>
    <xdr:sp macro="" textlink="">
      <xdr:nvSpPr>
        <xdr:cNvPr id="83" name="n_2mainValue【道路】&#10;有形固定資産減価償却率"/>
        <xdr:cNvSpPr txBox="1"/>
      </xdr:nvSpPr>
      <xdr:spPr>
        <a:xfrm>
          <a:off x="2705744" y="674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116222</xdr:rowOff>
    </xdr:from>
    <xdr:ext cx="405111" cy="259045"/>
    <xdr:sp macro="" textlink="">
      <xdr:nvSpPr>
        <xdr:cNvPr id="84" name="n_3mainValue【道路】&#10;有形固定資産減価償却率"/>
        <xdr:cNvSpPr txBox="1"/>
      </xdr:nvSpPr>
      <xdr:spPr>
        <a:xfrm>
          <a:off x="18167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150076</xdr:rowOff>
    </xdr:from>
    <xdr:to>
      <xdr:col>54</xdr:col>
      <xdr:colOff>189865</xdr:colOff>
      <xdr:row>41</xdr:row>
      <xdr:rowOff>130683</xdr:rowOff>
    </xdr:to>
    <xdr:cxnSp macro="">
      <xdr:nvCxnSpPr>
        <xdr:cNvPr id="108" name="直線コネクタ 107"/>
        <xdr:cNvCxnSpPr/>
      </xdr:nvCxnSpPr>
      <xdr:spPr>
        <a:xfrm flipV="1">
          <a:off x="10476865" y="5807926"/>
          <a:ext cx="0" cy="1352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134510</xdr:rowOff>
    </xdr:from>
    <xdr:ext cx="469744" cy="259045"/>
    <xdr:sp macro="" textlink="">
      <xdr:nvSpPr>
        <xdr:cNvPr id="109" name="【道路】&#10;一人当たり延長最小値テキスト"/>
        <xdr:cNvSpPr txBox="1"/>
      </xdr:nvSpPr>
      <xdr:spPr>
        <a:xfrm>
          <a:off x="10515600" y="71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130683</xdr:rowOff>
    </xdr:from>
    <xdr:to>
      <xdr:col>55</xdr:col>
      <xdr:colOff>88900</xdr:colOff>
      <xdr:row>41</xdr:row>
      <xdr:rowOff>130683</xdr:rowOff>
    </xdr:to>
    <xdr:cxnSp macro="">
      <xdr:nvCxnSpPr>
        <xdr:cNvPr id="110" name="直線コネクタ 109"/>
        <xdr:cNvCxnSpPr/>
      </xdr:nvCxnSpPr>
      <xdr:spPr>
        <a:xfrm>
          <a:off x="10388600" y="716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96753</xdr:rowOff>
    </xdr:from>
    <xdr:ext cx="534377" cy="259045"/>
    <xdr:sp macro="" textlink="">
      <xdr:nvSpPr>
        <xdr:cNvPr id="111" name="【道路】&#10;一人当たり延長最大値テキスト"/>
        <xdr:cNvSpPr txBox="1"/>
      </xdr:nvSpPr>
      <xdr:spPr>
        <a:xfrm>
          <a:off x="10515600" y="558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150076</xdr:rowOff>
    </xdr:from>
    <xdr:to>
      <xdr:col>55</xdr:col>
      <xdr:colOff>88900</xdr:colOff>
      <xdr:row>33</xdr:row>
      <xdr:rowOff>150076</xdr:rowOff>
    </xdr:to>
    <xdr:cxnSp macro="">
      <xdr:nvCxnSpPr>
        <xdr:cNvPr id="112" name="直線コネクタ 111"/>
        <xdr:cNvCxnSpPr/>
      </xdr:nvCxnSpPr>
      <xdr:spPr>
        <a:xfrm>
          <a:off x="10388600" y="580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51478</xdr:rowOff>
    </xdr:from>
    <xdr:ext cx="534377" cy="259045"/>
    <xdr:sp macro="" textlink="">
      <xdr:nvSpPr>
        <xdr:cNvPr id="113" name="【道路】&#10;一人当たり延長平均値テキスト"/>
        <xdr:cNvSpPr txBox="1"/>
      </xdr:nvSpPr>
      <xdr:spPr>
        <a:xfrm>
          <a:off x="10515600" y="6738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28601</xdr:rowOff>
    </xdr:from>
    <xdr:to>
      <xdr:col>55</xdr:col>
      <xdr:colOff>50800</xdr:colOff>
      <xdr:row>40</xdr:row>
      <xdr:rowOff>130201</xdr:rowOff>
    </xdr:to>
    <xdr:sp macro="" textlink="">
      <xdr:nvSpPr>
        <xdr:cNvPr id="114" name="フローチャート: 判断 113"/>
        <xdr:cNvSpPr/>
      </xdr:nvSpPr>
      <xdr:spPr>
        <a:xfrm>
          <a:off x="10426700" y="68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29534</xdr:rowOff>
    </xdr:from>
    <xdr:to>
      <xdr:col>50</xdr:col>
      <xdr:colOff>165100</xdr:colOff>
      <xdr:row>40</xdr:row>
      <xdr:rowOff>131134</xdr:rowOff>
    </xdr:to>
    <xdr:sp macro="" textlink="">
      <xdr:nvSpPr>
        <xdr:cNvPr id="115" name="フローチャート: 判断 114"/>
        <xdr:cNvSpPr/>
      </xdr:nvSpPr>
      <xdr:spPr>
        <a:xfrm>
          <a:off x="9588500" y="688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34296</xdr:rowOff>
    </xdr:from>
    <xdr:to>
      <xdr:col>46</xdr:col>
      <xdr:colOff>38100</xdr:colOff>
      <xdr:row>40</xdr:row>
      <xdr:rowOff>135896</xdr:rowOff>
    </xdr:to>
    <xdr:sp macro="" textlink="">
      <xdr:nvSpPr>
        <xdr:cNvPr id="116" name="フローチャート: 判断 115"/>
        <xdr:cNvSpPr/>
      </xdr:nvSpPr>
      <xdr:spPr>
        <a:xfrm>
          <a:off x="8699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7" name="フローチャート: 判断 116"/>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64967</xdr:rowOff>
    </xdr:from>
    <xdr:to>
      <xdr:col>55</xdr:col>
      <xdr:colOff>50800</xdr:colOff>
      <xdr:row>40</xdr:row>
      <xdr:rowOff>166567</xdr:rowOff>
    </xdr:to>
    <xdr:sp macro="" textlink="">
      <xdr:nvSpPr>
        <xdr:cNvPr id="123" name="楕円 122"/>
        <xdr:cNvSpPr/>
      </xdr:nvSpPr>
      <xdr:spPr>
        <a:xfrm>
          <a:off x="10426700" y="69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43394</xdr:rowOff>
    </xdr:from>
    <xdr:ext cx="534377" cy="259045"/>
    <xdr:sp macro="" textlink="">
      <xdr:nvSpPr>
        <xdr:cNvPr id="124" name="【道路】&#10;一人当たり延長該当値テキスト"/>
        <xdr:cNvSpPr txBox="1"/>
      </xdr:nvSpPr>
      <xdr:spPr>
        <a:xfrm>
          <a:off x="10515600" y="69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65367</xdr:rowOff>
    </xdr:from>
    <xdr:to>
      <xdr:col>50</xdr:col>
      <xdr:colOff>165100</xdr:colOff>
      <xdr:row>40</xdr:row>
      <xdr:rowOff>166967</xdr:rowOff>
    </xdr:to>
    <xdr:sp macro="" textlink="">
      <xdr:nvSpPr>
        <xdr:cNvPr id="125" name="楕円 124"/>
        <xdr:cNvSpPr/>
      </xdr:nvSpPr>
      <xdr:spPr>
        <a:xfrm>
          <a:off x="9588500" y="692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115767</xdr:rowOff>
    </xdr:from>
    <xdr:to>
      <xdr:col>55</xdr:col>
      <xdr:colOff>0</xdr:colOff>
      <xdr:row>40</xdr:row>
      <xdr:rowOff>116167</xdr:rowOff>
    </xdr:to>
    <xdr:cxnSp macro="">
      <xdr:nvCxnSpPr>
        <xdr:cNvPr id="126" name="直線コネクタ 125"/>
        <xdr:cNvCxnSpPr/>
      </xdr:nvCxnSpPr>
      <xdr:spPr>
        <a:xfrm flipV="1">
          <a:off x="9639300" y="6973767"/>
          <a:ext cx="8382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66739</xdr:rowOff>
    </xdr:from>
    <xdr:to>
      <xdr:col>46</xdr:col>
      <xdr:colOff>38100</xdr:colOff>
      <xdr:row>40</xdr:row>
      <xdr:rowOff>168339</xdr:rowOff>
    </xdr:to>
    <xdr:sp macro="" textlink="">
      <xdr:nvSpPr>
        <xdr:cNvPr id="127" name="楕円 126"/>
        <xdr:cNvSpPr/>
      </xdr:nvSpPr>
      <xdr:spPr>
        <a:xfrm>
          <a:off x="8699500" y="692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116167</xdr:rowOff>
    </xdr:from>
    <xdr:to>
      <xdr:col>50</xdr:col>
      <xdr:colOff>114300</xdr:colOff>
      <xdr:row>40</xdr:row>
      <xdr:rowOff>117539</xdr:rowOff>
    </xdr:to>
    <xdr:cxnSp macro="">
      <xdr:nvCxnSpPr>
        <xdr:cNvPr id="128" name="直線コネクタ 127"/>
        <xdr:cNvCxnSpPr/>
      </xdr:nvCxnSpPr>
      <xdr:spPr>
        <a:xfrm flipV="1">
          <a:off x="8750300" y="6974167"/>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69500</xdr:rowOff>
    </xdr:from>
    <xdr:to>
      <xdr:col>41</xdr:col>
      <xdr:colOff>101600</xdr:colOff>
      <xdr:row>40</xdr:row>
      <xdr:rowOff>171100</xdr:rowOff>
    </xdr:to>
    <xdr:sp macro="" textlink="">
      <xdr:nvSpPr>
        <xdr:cNvPr id="129" name="楕円 128"/>
        <xdr:cNvSpPr/>
      </xdr:nvSpPr>
      <xdr:spPr>
        <a:xfrm>
          <a:off x="7810500" y="69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117539</xdr:rowOff>
    </xdr:from>
    <xdr:to>
      <xdr:col>45</xdr:col>
      <xdr:colOff>177800</xdr:colOff>
      <xdr:row>40</xdr:row>
      <xdr:rowOff>120300</xdr:rowOff>
    </xdr:to>
    <xdr:cxnSp macro="">
      <xdr:nvCxnSpPr>
        <xdr:cNvPr id="130" name="直線コネクタ 129"/>
        <xdr:cNvCxnSpPr/>
      </xdr:nvCxnSpPr>
      <xdr:spPr>
        <a:xfrm flipV="1">
          <a:off x="7861300" y="6975539"/>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147661</xdr:rowOff>
    </xdr:from>
    <xdr:ext cx="534377" cy="259045"/>
    <xdr:sp macro="" textlink="">
      <xdr:nvSpPr>
        <xdr:cNvPr id="131" name="n_1aveValue【道路】&#10;一人当たり延長"/>
        <xdr:cNvSpPr txBox="1"/>
      </xdr:nvSpPr>
      <xdr:spPr>
        <a:xfrm>
          <a:off x="9359411" y="6662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152423</xdr:rowOff>
    </xdr:from>
    <xdr:ext cx="534377" cy="259045"/>
    <xdr:sp macro="" textlink="">
      <xdr:nvSpPr>
        <xdr:cNvPr id="132" name="n_2aveValue【道路】&#10;一人当たり延長"/>
        <xdr:cNvSpPr txBox="1"/>
      </xdr:nvSpPr>
      <xdr:spPr>
        <a:xfrm>
          <a:off x="84831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3"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158094</xdr:rowOff>
    </xdr:from>
    <xdr:ext cx="534377" cy="259045"/>
    <xdr:sp macro="" textlink="">
      <xdr:nvSpPr>
        <xdr:cNvPr id="134" name="n_1mainValue【道路】&#10;一人当たり延長"/>
        <xdr:cNvSpPr txBox="1"/>
      </xdr:nvSpPr>
      <xdr:spPr>
        <a:xfrm>
          <a:off x="9359411" y="701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159466</xdr:rowOff>
    </xdr:from>
    <xdr:ext cx="534377" cy="259045"/>
    <xdr:sp macro="" textlink="">
      <xdr:nvSpPr>
        <xdr:cNvPr id="135" name="n_2mainValue【道路】&#10;一人当たり延長"/>
        <xdr:cNvSpPr txBox="1"/>
      </xdr:nvSpPr>
      <xdr:spPr>
        <a:xfrm>
          <a:off x="8483111" y="701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162227</xdr:rowOff>
    </xdr:from>
    <xdr:ext cx="534377" cy="259045"/>
    <xdr:sp macro="" textlink="">
      <xdr:nvSpPr>
        <xdr:cNvPr id="136" name="n_3mainValue【道路】&#10;一人当たり延長"/>
        <xdr:cNvSpPr txBox="1"/>
      </xdr:nvSpPr>
      <xdr:spPr>
        <a:xfrm>
          <a:off x="7594111" y="702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64</xdr:row>
      <xdr:rowOff>76200</xdr:rowOff>
    </xdr:to>
    <xdr:cxnSp macro="">
      <xdr:nvCxnSpPr>
        <xdr:cNvPr id="160" name="直線コネクタ 159"/>
        <xdr:cNvCxnSpPr/>
      </xdr:nvCxnSpPr>
      <xdr:spPr>
        <a:xfrm flipV="1">
          <a:off x="4634865" y="947737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340478" cy="259045"/>
    <xdr:sp macro="" textlink="">
      <xdr:nvSpPr>
        <xdr:cNvPr id="161" name="【橋りょう・トンネル】&#10;有形固定資産減価償却率最小値テキスト"/>
        <xdr:cNvSpPr txBox="1"/>
      </xdr:nvSpPr>
      <xdr:spPr>
        <a:xfrm>
          <a:off x="4673600" y="1105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2" name="直線コネクタ 161"/>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3" name="【橋りょう・トンネ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4" name="直線コネクタ 163"/>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131462</xdr:rowOff>
    </xdr:from>
    <xdr:ext cx="405111" cy="259045"/>
    <xdr:sp macro="" textlink="">
      <xdr:nvSpPr>
        <xdr:cNvPr id="165" name="【橋りょう・トンネル】&#10;有形固定資産減価償却率平均値テキスト"/>
        <xdr:cNvSpPr txBox="1"/>
      </xdr:nvSpPr>
      <xdr:spPr>
        <a:xfrm>
          <a:off x="4673600" y="9904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153035</xdr:rowOff>
    </xdr:from>
    <xdr:to>
      <xdr:col>24</xdr:col>
      <xdr:colOff>114300</xdr:colOff>
      <xdr:row>58</xdr:row>
      <xdr:rowOff>83185</xdr:rowOff>
    </xdr:to>
    <xdr:sp macro="" textlink="">
      <xdr:nvSpPr>
        <xdr:cNvPr id="166" name="フローチャート: 判断 165"/>
        <xdr:cNvSpPr/>
      </xdr:nvSpPr>
      <xdr:spPr>
        <a:xfrm>
          <a:off x="45847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149225</xdr:rowOff>
    </xdr:from>
    <xdr:to>
      <xdr:col>20</xdr:col>
      <xdr:colOff>38100</xdr:colOff>
      <xdr:row>58</xdr:row>
      <xdr:rowOff>79375</xdr:rowOff>
    </xdr:to>
    <xdr:sp macro="" textlink="">
      <xdr:nvSpPr>
        <xdr:cNvPr id="167" name="フローチャート: 判断 166"/>
        <xdr:cNvSpPr/>
      </xdr:nvSpPr>
      <xdr:spPr>
        <a:xfrm>
          <a:off x="3746500" y="992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156845</xdr:rowOff>
    </xdr:from>
    <xdr:to>
      <xdr:col>15</xdr:col>
      <xdr:colOff>101600</xdr:colOff>
      <xdr:row>58</xdr:row>
      <xdr:rowOff>86995</xdr:rowOff>
    </xdr:to>
    <xdr:sp macro="" textlink="">
      <xdr:nvSpPr>
        <xdr:cNvPr id="168" name="フローチャート: 判断 167"/>
        <xdr:cNvSpPr/>
      </xdr:nvSpPr>
      <xdr:spPr>
        <a:xfrm>
          <a:off x="2857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25400</xdr:rowOff>
    </xdr:from>
    <xdr:to>
      <xdr:col>10</xdr:col>
      <xdr:colOff>165100</xdr:colOff>
      <xdr:row>58</xdr:row>
      <xdr:rowOff>127000</xdr:rowOff>
    </xdr:to>
    <xdr:sp macro="" textlink="">
      <xdr:nvSpPr>
        <xdr:cNvPr id="169" name="フローチャート: 判断 168"/>
        <xdr:cNvSpPr/>
      </xdr:nvSpPr>
      <xdr:spPr>
        <a:xfrm>
          <a:off x="1968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52070</xdr:rowOff>
    </xdr:from>
    <xdr:to>
      <xdr:col>24</xdr:col>
      <xdr:colOff>114300</xdr:colOff>
      <xdr:row>55</xdr:row>
      <xdr:rowOff>153670</xdr:rowOff>
    </xdr:to>
    <xdr:sp macro="" textlink="">
      <xdr:nvSpPr>
        <xdr:cNvPr id="175" name="楕円 174"/>
        <xdr:cNvSpPr/>
      </xdr:nvSpPr>
      <xdr:spPr>
        <a:xfrm>
          <a:off x="45847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138447</xdr:rowOff>
    </xdr:from>
    <xdr:ext cx="405111" cy="259045"/>
    <xdr:sp macro="" textlink="">
      <xdr:nvSpPr>
        <xdr:cNvPr id="176" name="【橋りょう・トンネル】&#10;有形固定資産減価償却率該当値テキスト"/>
        <xdr:cNvSpPr txBox="1"/>
      </xdr:nvSpPr>
      <xdr:spPr>
        <a:xfrm>
          <a:off x="4673600" y="939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63500</xdr:rowOff>
    </xdr:from>
    <xdr:to>
      <xdr:col>20</xdr:col>
      <xdr:colOff>38100</xdr:colOff>
      <xdr:row>55</xdr:row>
      <xdr:rowOff>165100</xdr:rowOff>
    </xdr:to>
    <xdr:sp macro="" textlink="">
      <xdr:nvSpPr>
        <xdr:cNvPr id="177" name="楕円 176"/>
        <xdr:cNvSpPr/>
      </xdr:nvSpPr>
      <xdr:spPr>
        <a:xfrm>
          <a:off x="3746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102870</xdr:rowOff>
    </xdr:from>
    <xdr:to>
      <xdr:col>24</xdr:col>
      <xdr:colOff>63500</xdr:colOff>
      <xdr:row>55</xdr:row>
      <xdr:rowOff>114300</xdr:rowOff>
    </xdr:to>
    <xdr:cxnSp macro="">
      <xdr:nvCxnSpPr>
        <xdr:cNvPr id="178" name="直線コネクタ 177"/>
        <xdr:cNvCxnSpPr/>
      </xdr:nvCxnSpPr>
      <xdr:spPr>
        <a:xfrm flipV="1">
          <a:off x="3797300" y="95326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71120</xdr:rowOff>
    </xdr:from>
    <xdr:to>
      <xdr:col>15</xdr:col>
      <xdr:colOff>101600</xdr:colOff>
      <xdr:row>56</xdr:row>
      <xdr:rowOff>1270</xdr:rowOff>
    </xdr:to>
    <xdr:sp macro="" textlink="">
      <xdr:nvSpPr>
        <xdr:cNvPr id="179" name="楕円 178"/>
        <xdr:cNvSpPr/>
      </xdr:nvSpPr>
      <xdr:spPr>
        <a:xfrm>
          <a:off x="2857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114300</xdr:rowOff>
    </xdr:from>
    <xdr:to>
      <xdr:col>19</xdr:col>
      <xdr:colOff>177800</xdr:colOff>
      <xdr:row>55</xdr:row>
      <xdr:rowOff>121920</xdr:rowOff>
    </xdr:to>
    <xdr:cxnSp macro="">
      <xdr:nvCxnSpPr>
        <xdr:cNvPr id="180" name="直線コネクタ 179"/>
        <xdr:cNvCxnSpPr/>
      </xdr:nvCxnSpPr>
      <xdr:spPr>
        <a:xfrm flipV="1">
          <a:off x="2908300" y="9544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34925</xdr:rowOff>
    </xdr:from>
    <xdr:to>
      <xdr:col>10</xdr:col>
      <xdr:colOff>165100</xdr:colOff>
      <xdr:row>60</xdr:row>
      <xdr:rowOff>136525</xdr:rowOff>
    </xdr:to>
    <xdr:sp macro="" textlink="">
      <xdr:nvSpPr>
        <xdr:cNvPr id="181" name="楕円 180"/>
        <xdr:cNvSpPr/>
      </xdr:nvSpPr>
      <xdr:spPr>
        <a:xfrm>
          <a:off x="1968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121920</xdr:rowOff>
    </xdr:from>
    <xdr:to>
      <xdr:col>15</xdr:col>
      <xdr:colOff>50800</xdr:colOff>
      <xdr:row>60</xdr:row>
      <xdr:rowOff>85725</xdr:rowOff>
    </xdr:to>
    <xdr:cxnSp macro="">
      <xdr:nvCxnSpPr>
        <xdr:cNvPr id="182" name="直線コネクタ 181"/>
        <xdr:cNvCxnSpPr/>
      </xdr:nvCxnSpPr>
      <xdr:spPr>
        <a:xfrm flipV="1">
          <a:off x="2019300" y="9551670"/>
          <a:ext cx="889000" cy="8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70502</xdr:rowOff>
    </xdr:from>
    <xdr:ext cx="405111" cy="259045"/>
    <xdr:sp macro="" textlink="">
      <xdr:nvSpPr>
        <xdr:cNvPr id="183" name="n_1aveValue【橋りょう・トンネル】&#10;有形固定資産減価償却率"/>
        <xdr:cNvSpPr txBox="1"/>
      </xdr:nvSpPr>
      <xdr:spPr>
        <a:xfrm>
          <a:off x="3582044" y="1001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78122</xdr:rowOff>
    </xdr:from>
    <xdr:ext cx="405111" cy="259045"/>
    <xdr:sp macro="" textlink="">
      <xdr:nvSpPr>
        <xdr:cNvPr id="184" name="n_2aveValue【橋りょう・トンネル】&#10;有形固定資産減価償却率"/>
        <xdr:cNvSpPr txBox="1"/>
      </xdr:nvSpPr>
      <xdr:spPr>
        <a:xfrm>
          <a:off x="2705744" y="1002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143527</xdr:rowOff>
    </xdr:from>
    <xdr:ext cx="405111" cy="259045"/>
    <xdr:sp macro="" textlink="">
      <xdr:nvSpPr>
        <xdr:cNvPr id="185" name="n_3aveValue【橋りょう・トンネル】&#10;有形固定資産減価償却率"/>
        <xdr:cNvSpPr txBox="1"/>
      </xdr:nvSpPr>
      <xdr:spPr>
        <a:xfrm>
          <a:off x="18167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10177</xdr:rowOff>
    </xdr:from>
    <xdr:ext cx="405111" cy="259045"/>
    <xdr:sp macro="" textlink="">
      <xdr:nvSpPr>
        <xdr:cNvPr id="186" name="n_1mainValue【橋りょう・トンネル】&#10;有形固定資産減価償却率"/>
        <xdr:cNvSpPr txBox="1"/>
      </xdr:nvSpPr>
      <xdr:spPr>
        <a:xfrm>
          <a:off x="35820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17797</xdr:rowOff>
    </xdr:from>
    <xdr:ext cx="405111" cy="259045"/>
    <xdr:sp macro="" textlink="">
      <xdr:nvSpPr>
        <xdr:cNvPr id="187" name="n_2mainValue【橋りょう・トンネル】&#10;有形固定資産減価償却率"/>
        <xdr:cNvSpPr txBox="1"/>
      </xdr:nvSpPr>
      <xdr:spPr>
        <a:xfrm>
          <a:off x="27057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127652</xdr:rowOff>
    </xdr:from>
    <xdr:ext cx="405111" cy="259045"/>
    <xdr:sp macro="" textlink="">
      <xdr:nvSpPr>
        <xdr:cNvPr id="188" name="n_3mainValue【橋りょう・トンネル】&#10;有形固定資産減価償却率"/>
        <xdr:cNvSpPr txBox="1"/>
      </xdr:nvSpPr>
      <xdr:spPr>
        <a:xfrm>
          <a:off x="1816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2" name="テキスト ボックス 20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4" name="テキスト ボックス 20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6" name="テキスト ボックス 20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8" name="テキスト ボックス 20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83240</xdr:rowOff>
    </xdr:from>
    <xdr:to>
      <xdr:col>54</xdr:col>
      <xdr:colOff>189865</xdr:colOff>
      <xdr:row>64</xdr:row>
      <xdr:rowOff>123833</xdr:rowOff>
    </xdr:to>
    <xdr:cxnSp macro="">
      <xdr:nvCxnSpPr>
        <xdr:cNvPr id="214" name="直線コネクタ 213"/>
        <xdr:cNvCxnSpPr/>
      </xdr:nvCxnSpPr>
      <xdr:spPr>
        <a:xfrm flipV="1">
          <a:off x="10476865" y="9684440"/>
          <a:ext cx="0" cy="141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127660</xdr:rowOff>
    </xdr:from>
    <xdr:ext cx="469744" cy="259045"/>
    <xdr:sp macro="" textlink="">
      <xdr:nvSpPr>
        <xdr:cNvPr id="215" name="【橋りょう・トンネル】&#10;一人当たり有形固定資産（償却資産）額最小値テキスト"/>
        <xdr:cNvSpPr txBox="1"/>
      </xdr:nvSpPr>
      <xdr:spPr>
        <a:xfrm>
          <a:off x="10515600" y="1110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123833</xdr:rowOff>
    </xdr:from>
    <xdr:to>
      <xdr:col>55</xdr:col>
      <xdr:colOff>88900</xdr:colOff>
      <xdr:row>64</xdr:row>
      <xdr:rowOff>123833</xdr:rowOff>
    </xdr:to>
    <xdr:cxnSp macro="">
      <xdr:nvCxnSpPr>
        <xdr:cNvPr id="216" name="直線コネクタ 215"/>
        <xdr:cNvCxnSpPr/>
      </xdr:nvCxnSpPr>
      <xdr:spPr>
        <a:xfrm>
          <a:off x="10388600" y="1109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29917</xdr:rowOff>
    </xdr:from>
    <xdr:ext cx="599010" cy="259045"/>
    <xdr:sp macro="" textlink="">
      <xdr:nvSpPr>
        <xdr:cNvPr id="217" name="【橋りょう・トンネル】&#10;一人当たり有形固定資産（償却資産）額最大値テキスト"/>
        <xdr:cNvSpPr txBox="1"/>
      </xdr:nvSpPr>
      <xdr:spPr>
        <a:xfrm>
          <a:off x="10515600" y="945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83240</xdr:rowOff>
    </xdr:from>
    <xdr:to>
      <xdr:col>55</xdr:col>
      <xdr:colOff>88900</xdr:colOff>
      <xdr:row>56</xdr:row>
      <xdr:rowOff>83240</xdr:rowOff>
    </xdr:to>
    <xdr:cxnSp macro="">
      <xdr:nvCxnSpPr>
        <xdr:cNvPr id="218" name="直線コネクタ 217"/>
        <xdr:cNvCxnSpPr/>
      </xdr:nvCxnSpPr>
      <xdr:spPr>
        <a:xfrm>
          <a:off x="10388600" y="968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149946</xdr:rowOff>
    </xdr:from>
    <xdr:ext cx="599010" cy="259045"/>
    <xdr:sp macro="" textlink="">
      <xdr:nvSpPr>
        <xdr:cNvPr id="219" name="【橋りょう・トンネル】&#10;一人当たり有形固定資産（償却資産）額平均値テキスト"/>
        <xdr:cNvSpPr txBox="1"/>
      </xdr:nvSpPr>
      <xdr:spPr>
        <a:xfrm>
          <a:off x="10515600" y="1043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127069</xdr:rowOff>
    </xdr:from>
    <xdr:to>
      <xdr:col>55</xdr:col>
      <xdr:colOff>50800</xdr:colOff>
      <xdr:row>62</xdr:row>
      <xdr:rowOff>57219</xdr:rowOff>
    </xdr:to>
    <xdr:sp macro="" textlink="">
      <xdr:nvSpPr>
        <xdr:cNvPr id="220" name="フローチャート: 判断 219"/>
        <xdr:cNvSpPr/>
      </xdr:nvSpPr>
      <xdr:spPr>
        <a:xfrm>
          <a:off x="10426700" y="1058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124972</xdr:rowOff>
    </xdr:from>
    <xdr:to>
      <xdr:col>50</xdr:col>
      <xdr:colOff>165100</xdr:colOff>
      <xdr:row>62</xdr:row>
      <xdr:rowOff>55122</xdr:rowOff>
    </xdr:to>
    <xdr:sp macro="" textlink="">
      <xdr:nvSpPr>
        <xdr:cNvPr id="221" name="フローチャート: 判断 220"/>
        <xdr:cNvSpPr/>
      </xdr:nvSpPr>
      <xdr:spPr>
        <a:xfrm>
          <a:off x="9588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6636</xdr:rowOff>
    </xdr:from>
    <xdr:to>
      <xdr:col>46</xdr:col>
      <xdr:colOff>38100</xdr:colOff>
      <xdr:row>62</xdr:row>
      <xdr:rowOff>108236</xdr:rowOff>
    </xdr:to>
    <xdr:sp macro="" textlink="">
      <xdr:nvSpPr>
        <xdr:cNvPr id="222" name="フローチャート: 判断 221"/>
        <xdr:cNvSpPr/>
      </xdr:nvSpPr>
      <xdr:spPr>
        <a:xfrm>
          <a:off x="8699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153658</xdr:rowOff>
    </xdr:from>
    <xdr:to>
      <xdr:col>41</xdr:col>
      <xdr:colOff>101600</xdr:colOff>
      <xdr:row>62</xdr:row>
      <xdr:rowOff>83808</xdr:rowOff>
    </xdr:to>
    <xdr:sp macro="" textlink="">
      <xdr:nvSpPr>
        <xdr:cNvPr id="223" name="フローチャート: 判断 222"/>
        <xdr:cNvSpPr/>
      </xdr:nvSpPr>
      <xdr:spPr>
        <a:xfrm>
          <a:off x="7810500" y="10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28153</xdr:rowOff>
    </xdr:from>
    <xdr:to>
      <xdr:col>55</xdr:col>
      <xdr:colOff>50800</xdr:colOff>
      <xdr:row>62</xdr:row>
      <xdr:rowOff>129753</xdr:rowOff>
    </xdr:to>
    <xdr:sp macro="" textlink="">
      <xdr:nvSpPr>
        <xdr:cNvPr id="229" name="楕円 228"/>
        <xdr:cNvSpPr/>
      </xdr:nvSpPr>
      <xdr:spPr>
        <a:xfrm>
          <a:off x="10426700" y="1065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6580</xdr:rowOff>
    </xdr:from>
    <xdr:ext cx="599010" cy="259045"/>
    <xdr:sp macro="" textlink="">
      <xdr:nvSpPr>
        <xdr:cNvPr id="230" name="【橋りょう・トンネル】&#10;一人当たり有形固定資産（償却資産）額該当値テキスト"/>
        <xdr:cNvSpPr txBox="1"/>
      </xdr:nvSpPr>
      <xdr:spPr>
        <a:xfrm>
          <a:off x="10515600" y="1063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28766</xdr:rowOff>
    </xdr:from>
    <xdr:to>
      <xdr:col>50</xdr:col>
      <xdr:colOff>165100</xdr:colOff>
      <xdr:row>62</xdr:row>
      <xdr:rowOff>130366</xdr:rowOff>
    </xdr:to>
    <xdr:sp macro="" textlink="">
      <xdr:nvSpPr>
        <xdr:cNvPr id="231" name="楕円 230"/>
        <xdr:cNvSpPr/>
      </xdr:nvSpPr>
      <xdr:spPr>
        <a:xfrm>
          <a:off x="9588500" y="1065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78953</xdr:rowOff>
    </xdr:from>
    <xdr:to>
      <xdr:col>55</xdr:col>
      <xdr:colOff>0</xdr:colOff>
      <xdr:row>62</xdr:row>
      <xdr:rowOff>79566</xdr:rowOff>
    </xdr:to>
    <xdr:cxnSp macro="">
      <xdr:nvCxnSpPr>
        <xdr:cNvPr id="232" name="直線コネクタ 231"/>
        <xdr:cNvCxnSpPr/>
      </xdr:nvCxnSpPr>
      <xdr:spPr>
        <a:xfrm flipV="1">
          <a:off x="9639300" y="10708853"/>
          <a:ext cx="838200" cy="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31419</xdr:rowOff>
    </xdr:from>
    <xdr:to>
      <xdr:col>46</xdr:col>
      <xdr:colOff>38100</xdr:colOff>
      <xdr:row>62</xdr:row>
      <xdr:rowOff>133019</xdr:rowOff>
    </xdr:to>
    <xdr:sp macro="" textlink="">
      <xdr:nvSpPr>
        <xdr:cNvPr id="233" name="楕円 232"/>
        <xdr:cNvSpPr/>
      </xdr:nvSpPr>
      <xdr:spPr>
        <a:xfrm>
          <a:off x="8699500" y="1066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79566</xdr:rowOff>
    </xdr:from>
    <xdr:to>
      <xdr:col>50</xdr:col>
      <xdr:colOff>114300</xdr:colOff>
      <xdr:row>62</xdr:row>
      <xdr:rowOff>82219</xdr:rowOff>
    </xdr:to>
    <xdr:cxnSp macro="">
      <xdr:nvCxnSpPr>
        <xdr:cNvPr id="234" name="直線コネクタ 233"/>
        <xdr:cNvCxnSpPr/>
      </xdr:nvCxnSpPr>
      <xdr:spPr>
        <a:xfrm flipV="1">
          <a:off x="8750300" y="10709466"/>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119017</xdr:rowOff>
    </xdr:from>
    <xdr:to>
      <xdr:col>41</xdr:col>
      <xdr:colOff>101600</xdr:colOff>
      <xdr:row>64</xdr:row>
      <xdr:rowOff>49167</xdr:rowOff>
    </xdr:to>
    <xdr:sp macro="" textlink="">
      <xdr:nvSpPr>
        <xdr:cNvPr id="235" name="楕円 234"/>
        <xdr:cNvSpPr/>
      </xdr:nvSpPr>
      <xdr:spPr>
        <a:xfrm>
          <a:off x="7810500" y="1092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82219</xdr:rowOff>
    </xdr:from>
    <xdr:to>
      <xdr:col>45</xdr:col>
      <xdr:colOff>177800</xdr:colOff>
      <xdr:row>63</xdr:row>
      <xdr:rowOff>169817</xdr:rowOff>
    </xdr:to>
    <xdr:cxnSp macro="">
      <xdr:nvCxnSpPr>
        <xdr:cNvPr id="236" name="直線コネクタ 235"/>
        <xdr:cNvCxnSpPr/>
      </xdr:nvCxnSpPr>
      <xdr:spPr>
        <a:xfrm flipV="1">
          <a:off x="7861300" y="10712119"/>
          <a:ext cx="889000" cy="25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71649</xdr:rowOff>
    </xdr:from>
    <xdr:ext cx="599010" cy="259045"/>
    <xdr:sp macro="" textlink="">
      <xdr:nvSpPr>
        <xdr:cNvPr id="237" name="n_1aveValue【橋りょう・トンネル】&#10;一人当たり有形固定資産（償却資産）額"/>
        <xdr:cNvSpPr txBox="1"/>
      </xdr:nvSpPr>
      <xdr:spPr>
        <a:xfrm>
          <a:off x="9327095" y="10358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124763</xdr:rowOff>
    </xdr:from>
    <xdr:ext cx="599010" cy="259045"/>
    <xdr:sp macro="" textlink="">
      <xdr:nvSpPr>
        <xdr:cNvPr id="238" name="n_2aveValue【橋りょう・トンネル】&#10;一人当たり有形固定資産（償却資産）額"/>
        <xdr:cNvSpPr txBox="1"/>
      </xdr:nvSpPr>
      <xdr:spPr>
        <a:xfrm>
          <a:off x="8450795" y="1041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100335</xdr:rowOff>
    </xdr:from>
    <xdr:ext cx="599010" cy="259045"/>
    <xdr:sp macro="" textlink="">
      <xdr:nvSpPr>
        <xdr:cNvPr id="239" name="n_3aveValue【橋りょう・トンネル】&#10;一人当たり有形固定資産（償却資産）額"/>
        <xdr:cNvSpPr txBox="1"/>
      </xdr:nvSpPr>
      <xdr:spPr>
        <a:xfrm>
          <a:off x="7561795" y="1038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121493</xdr:rowOff>
    </xdr:from>
    <xdr:ext cx="599010" cy="259045"/>
    <xdr:sp macro="" textlink="">
      <xdr:nvSpPr>
        <xdr:cNvPr id="240" name="n_1mainValue【橋りょう・トンネル】&#10;一人当たり有形固定資産（償却資産）額"/>
        <xdr:cNvSpPr txBox="1"/>
      </xdr:nvSpPr>
      <xdr:spPr>
        <a:xfrm>
          <a:off x="9327095" y="1075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124146</xdr:rowOff>
    </xdr:from>
    <xdr:ext cx="599010" cy="259045"/>
    <xdr:sp macro="" textlink="">
      <xdr:nvSpPr>
        <xdr:cNvPr id="241" name="n_2mainValue【橋りょう・トンネル】&#10;一人当たり有形固定資産（償却資産）額"/>
        <xdr:cNvSpPr txBox="1"/>
      </xdr:nvSpPr>
      <xdr:spPr>
        <a:xfrm>
          <a:off x="8450795" y="107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40294</xdr:rowOff>
    </xdr:from>
    <xdr:ext cx="534377" cy="259045"/>
    <xdr:sp macro="" textlink="">
      <xdr:nvSpPr>
        <xdr:cNvPr id="242" name="n_3mainValue【橋りょう・トンネル】&#10;一人当たり有形固定資産（償却資産）額"/>
        <xdr:cNvSpPr txBox="1"/>
      </xdr:nvSpPr>
      <xdr:spPr>
        <a:xfrm>
          <a:off x="7594111" y="11013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144780</xdr:rowOff>
    </xdr:to>
    <xdr:cxnSp macro="">
      <xdr:nvCxnSpPr>
        <xdr:cNvPr id="267" name="直線コネクタ 266"/>
        <xdr:cNvCxnSpPr/>
      </xdr:nvCxnSpPr>
      <xdr:spPr>
        <a:xfrm flipV="1">
          <a:off x="4634865" y="13426439"/>
          <a:ext cx="0" cy="1463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68" name="【公営住宅】&#10;有形固定資産減価償却率最小値テキスト"/>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69" name="直線コネクタ 268"/>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70"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71" name="直線コネクタ 270"/>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6366</xdr:rowOff>
    </xdr:from>
    <xdr:ext cx="405111" cy="259045"/>
    <xdr:sp macro="" textlink="">
      <xdr:nvSpPr>
        <xdr:cNvPr id="272" name="【公営住宅】&#10;有形固定資産減価償却率平均値テキスト"/>
        <xdr:cNvSpPr txBox="1"/>
      </xdr:nvSpPr>
      <xdr:spPr>
        <a:xfrm>
          <a:off x="4673600" y="13722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154939</xdr:rowOff>
    </xdr:from>
    <xdr:to>
      <xdr:col>24</xdr:col>
      <xdr:colOff>114300</xdr:colOff>
      <xdr:row>81</xdr:row>
      <xdr:rowOff>85089</xdr:rowOff>
    </xdr:to>
    <xdr:sp macro="" textlink="">
      <xdr:nvSpPr>
        <xdr:cNvPr id="273" name="フローチャート: 判断 272"/>
        <xdr:cNvSpPr/>
      </xdr:nvSpPr>
      <xdr:spPr>
        <a:xfrm>
          <a:off x="4584700" y="138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128270</xdr:rowOff>
    </xdr:from>
    <xdr:to>
      <xdr:col>20</xdr:col>
      <xdr:colOff>38100</xdr:colOff>
      <xdr:row>81</xdr:row>
      <xdr:rowOff>58420</xdr:rowOff>
    </xdr:to>
    <xdr:sp macro="" textlink="">
      <xdr:nvSpPr>
        <xdr:cNvPr id="274" name="フローチャート: 判断 273"/>
        <xdr:cNvSpPr/>
      </xdr:nvSpPr>
      <xdr:spPr>
        <a:xfrm>
          <a:off x="3746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156845</xdr:rowOff>
    </xdr:from>
    <xdr:to>
      <xdr:col>15</xdr:col>
      <xdr:colOff>101600</xdr:colOff>
      <xdr:row>81</xdr:row>
      <xdr:rowOff>86995</xdr:rowOff>
    </xdr:to>
    <xdr:sp macro="" textlink="">
      <xdr:nvSpPr>
        <xdr:cNvPr id="275" name="フローチャート: 判断 274"/>
        <xdr:cNvSpPr/>
      </xdr:nvSpPr>
      <xdr:spPr>
        <a:xfrm>
          <a:off x="2857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6" name="フローチャート: 判断 275"/>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282" name="楕円 281"/>
        <xdr:cNvSpPr/>
      </xdr:nvSpPr>
      <xdr:spPr>
        <a:xfrm>
          <a:off x="45847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116222</xdr:rowOff>
    </xdr:from>
    <xdr:ext cx="405111" cy="259045"/>
    <xdr:sp macro="" textlink="">
      <xdr:nvSpPr>
        <xdr:cNvPr id="283" name="【公営住宅】&#10;有形固定資産減価償却率該当値テキスト"/>
        <xdr:cNvSpPr txBox="1"/>
      </xdr:nvSpPr>
      <xdr:spPr>
        <a:xfrm>
          <a:off x="4673600"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84" name="楕円 283"/>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95250</xdr:rowOff>
    </xdr:from>
    <xdr:to>
      <xdr:col>24</xdr:col>
      <xdr:colOff>63500</xdr:colOff>
      <xdr:row>82</xdr:row>
      <xdr:rowOff>17145</xdr:rowOff>
    </xdr:to>
    <xdr:cxnSp macro="">
      <xdr:nvCxnSpPr>
        <xdr:cNvPr id="285" name="直線コネクタ 284"/>
        <xdr:cNvCxnSpPr/>
      </xdr:nvCxnSpPr>
      <xdr:spPr>
        <a:xfrm>
          <a:off x="3797300" y="13982700"/>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286" name="楕円 285"/>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125730</xdr:rowOff>
    </xdr:to>
    <xdr:cxnSp macro="">
      <xdr:nvCxnSpPr>
        <xdr:cNvPr id="287" name="直線コネクタ 286"/>
        <xdr:cNvCxnSpPr/>
      </xdr:nvCxnSpPr>
      <xdr:spPr>
        <a:xfrm flipV="1">
          <a:off x="2908300" y="13982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111125</xdr:rowOff>
    </xdr:from>
    <xdr:to>
      <xdr:col>10</xdr:col>
      <xdr:colOff>165100</xdr:colOff>
      <xdr:row>82</xdr:row>
      <xdr:rowOff>41275</xdr:rowOff>
    </xdr:to>
    <xdr:sp macro="" textlink="">
      <xdr:nvSpPr>
        <xdr:cNvPr id="288" name="楕円 287"/>
        <xdr:cNvSpPr/>
      </xdr:nvSpPr>
      <xdr:spPr>
        <a:xfrm>
          <a:off x="1968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125730</xdr:rowOff>
    </xdr:from>
    <xdr:to>
      <xdr:col>15</xdr:col>
      <xdr:colOff>50800</xdr:colOff>
      <xdr:row>81</xdr:row>
      <xdr:rowOff>161925</xdr:rowOff>
    </xdr:to>
    <xdr:cxnSp macro="">
      <xdr:nvCxnSpPr>
        <xdr:cNvPr id="289" name="直線コネクタ 288"/>
        <xdr:cNvCxnSpPr/>
      </xdr:nvCxnSpPr>
      <xdr:spPr>
        <a:xfrm flipV="1">
          <a:off x="2019300" y="140131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74947</xdr:rowOff>
    </xdr:from>
    <xdr:ext cx="405111" cy="259045"/>
    <xdr:sp macro="" textlink="">
      <xdr:nvSpPr>
        <xdr:cNvPr id="290" name="n_1aveValue【公営住宅】&#10;有形固定資産減価償却率"/>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103522</xdr:rowOff>
    </xdr:from>
    <xdr:ext cx="405111" cy="259045"/>
    <xdr:sp macro="" textlink="">
      <xdr:nvSpPr>
        <xdr:cNvPr id="291" name="n_2aveValue【公営住宅】&#10;有形固定資産減価償却率"/>
        <xdr:cNvSpPr txBox="1"/>
      </xdr:nvSpPr>
      <xdr:spPr>
        <a:xfrm>
          <a:off x="2705744"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92"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137177</xdr:rowOff>
    </xdr:from>
    <xdr:ext cx="405111" cy="259045"/>
    <xdr:sp macro="" textlink="">
      <xdr:nvSpPr>
        <xdr:cNvPr id="293" name="n_1mainValue【公営住宅】&#10;有形固定資産減価償却率"/>
        <xdr:cNvSpPr txBox="1"/>
      </xdr:nvSpPr>
      <xdr:spPr>
        <a:xfrm>
          <a:off x="35820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167657</xdr:rowOff>
    </xdr:from>
    <xdr:ext cx="405111" cy="259045"/>
    <xdr:sp macro="" textlink="">
      <xdr:nvSpPr>
        <xdr:cNvPr id="294" name="n_2mainValue【公営住宅】&#10;有形固定資産減価償却率"/>
        <xdr:cNvSpPr txBox="1"/>
      </xdr:nvSpPr>
      <xdr:spPr>
        <a:xfrm>
          <a:off x="2705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57802</xdr:rowOff>
    </xdr:from>
    <xdr:ext cx="405111" cy="259045"/>
    <xdr:sp macro="" textlink="">
      <xdr:nvSpPr>
        <xdr:cNvPr id="295" name="n_3mainValue【公営住宅】&#10;有形固定資産減価償却率"/>
        <xdr:cNvSpPr txBox="1"/>
      </xdr:nvSpPr>
      <xdr:spPr>
        <a:xfrm>
          <a:off x="18167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6" name="直線コネクタ 30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7" name="テキスト ボックス 30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8" name="直線コネクタ 30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9" name="テキスト ボックス 308"/>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0" name="直線コネクタ 30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1" name="テキスト ボックス 310"/>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2" name="直線コネクタ 31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3" name="テキスト ボックス 312"/>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5" name="テキスト ボックス 31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163647</xdr:rowOff>
    </xdr:from>
    <xdr:to>
      <xdr:col>54</xdr:col>
      <xdr:colOff>189865</xdr:colOff>
      <xdr:row>86</xdr:row>
      <xdr:rowOff>31973</xdr:rowOff>
    </xdr:to>
    <xdr:cxnSp macro="">
      <xdr:nvCxnSpPr>
        <xdr:cNvPr id="317" name="直線コネクタ 316"/>
        <xdr:cNvCxnSpPr/>
      </xdr:nvCxnSpPr>
      <xdr:spPr>
        <a:xfrm flipV="1">
          <a:off x="10476865" y="13365297"/>
          <a:ext cx="0" cy="141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35800</xdr:rowOff>
    </xdr:from>
    <xdr:ext cx="469744" cy="259045"/>
    <xdr:sp macro="" textlink="">
      <xdr:nvSpPr>
        <xdr:cNvPr id="318" name="【公営住宅】&#10;一人当たり面積最小値テキスト"/>
        <xdr:cNvSpPr txBox="1"/>
      </xdr:nvSpPr>
      <xdr:spPr>
        <a:xfrm>
          <a:off x="10515600" y="1478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31973</xdr:rowOff>
    </xdr:from>
    <xdr:to>
      <xdr:col>55</xdr:col>
      <xdr:colOff>88900</xdr:colOff>
      <xdr:row>86</xdr:row>
      <xdr:rowOff>31973</xdr:rowOff>
    </xdr:to>
    <xdr:cxnSp macro="">
      <xdr:nvCxnSpPr>
        <xdr:cNvPr id="319" name="直線コネクタ 318"/>
        <xdr:cNvCxnSpPr/>
      </xdr:nvCxnSpPr>
      <xdr:spPr>
        <a:xfrm>
          <a:off x="10388600" y="1477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110324</xdr:rowOff>
    </xdr:from>
    <xdr:ext cx="534377" cy="259045"/>
    <xdr:sp macro="" textlink="">
      <xdr:nvSpPr>
        <xdr:cNvPr id="320" name="【公営住宅】&#10;一人当たり面積最大値テキスト"/>
        <xdr:cNvSpPr txBox="1"/>
      </xdr:nvSpPr>
      <xdr:spPr>
        <a:xfrm>
          <a:off x="10515600" y="1314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163647</xdr:rowOff>
    </xdr:from>
    <xdr:to>
      <xdr:col>55</xdr:col>
      <xdr:colOff>88900</xdr:colOff>
      <xdr:row>77</xdr:row>
      <xdr:rowOff>163647</xdr:rowOff>
    </xdr:to>
    <xdr:cxnSp macro="">
      <xdr:nvCxnSpPr>
        <xdr:cNvPr id="321" name="直線コネクタ 320"/>
        <xdr:cNvCxnSpPr/>
      </xdr:nvCxnSpPr>
      <xdr:spPr>
        <a:xfrm>
          <a:off x="10388600" y="1336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115904</xdr:rowOff>
    </xdr:from>
    <xdr:ext cx="469744" cy="259045"/>
    <xdr:sp macro="" textlink="">
      <xdr:nvSpPr>
        <xdr:cNvPr id="322" name="【公営住宅】&#10;一人当たり面積平均値テキスト"/>
        <xdr:cNvSpPr txBox="1"/>
      </xdr:nvSpPr>
      <xdr:spPr>
        <a:xfrm>
          <a:off x="10515600" y="14517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93027</xdr:rowOff>
    </xdr:from>
    <xdr:to>
      <xdr:col>55</xdr:col>
      <xdr:colOff>50800</xdr:colOff>
      <xdr:row>86</xdr:row>
      <xdr:rowOff>23177</xdr:rowOff>
    </xdr:to>
    <xdr:sp macro="" textlink="">
      <xdr:nvSpPr>
        <xdr:cNvPr id="323" name="フローチャート: 判断 322"/>
        <xdr:cNvSpPr/>
      </xdr:nvSpPr>
      <xdr:spPr>
        <a:xfrm>
          <a:off x="10426700" y="1466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93897</xdr:rowOff>
    </xdr:from>
    <xdr:to>
      <xdr:col>50</xdr:col>
      <xdr:colOff>165100</xdr:colOff>
      <xdr:row>86</xdr:row>
      <xdr:rowOff>24047</xdr:rowOff>
    </xdr:to>
    <xdr:sp macro="" textlink="">
      <xdr:nvSpPr>
        <xdr:cNvPr id="324" name="フローチャート: 判断 323"/>
        <xdr:cNvSpPr/>
      </xdr:nvSpPr>
      <xdr:spPr>
        <a:xfrm>
          <a:off x="9588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94376</xdr:rowOff>
    </xdr:from>
    <xdr:to>
      <xdr:col>46</xdr:col>
      <xdr:colOff>38100</xdr:colOff>
      <xdr:row>86</xdr:row>
      <xdr:rowOff>24526</xdr:rowOff>
    </xdr:to>
    <xdr:sp macro="" textlink="">
      <xdr:nvSpPr>
        <xdr:cNvPr id="325" name="フローチャート: 判断 324"/>
        <xdr:cNvSpPr/>
      </xdr:nvSpPr>
      <xdr:spPr>
        <a:xfrm>
          <a:off x="8699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133192</xdr:rowOff>
    </xdr:from>
    <xdr:to>
      <xdr:col>41</xdr:col>
      <xdr:colOff>101600</xdr:colOff>
      <xdr:row>86</xdr:row>
      <xdr:rowOff>63342</xdr:rowOff>
    </xdr:to>
    <xdr:sp macro="" textlink="">
      <xdr:nvSpPr>
        <xdr:cNvPr id="326" name="フローチャート: 判断 325"/>
        <xdr:cNvSpPr/>
      </xdr:nvSpPr>
      <xdr:spPr>
        <a:xfrm>
          <a:off x="7810500" y="1470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129718</xdr:rowOff>
    </xdr:from>
    <xdr:to>
      <xdr:col>55</xdr:col>
      <xdr:colOff>50800</xdr:colOff>
      <xdr:row>86</xdr:row>
      <xdr:rowOff>59868</xdr:rowOff>
    </xdr:to>
    <xdr:sp macro="" textlink="">
      <xdr:nvSpPr>
        <xdr:cNvPr id="332" name="楕円 331"/>
        <xdr:cNvSpPr/>
      </xdr:nvSpPr>
      <xdr:spPr>
        <a:xfrm>
          <a:off x="10426700" y="1470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71455</xdr:rowOff>
    </xdr:from>
    <xdr:ext cx="469744" cy="259045"/>
    <xdr:sp macro="" textlink="">
      <xdr:nvSpPr>
        <xdr:cNvPr id="333" name="【公営住宅】&#10;一人当たり面積該当値テキスト"/>
        <xdr:cNvSpPr txBox="1"/>
      </xdr:nvSpPr>
      <xdr:spPr>
        <a:xfrm>
          <a:off x="10515600" y="1464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131181</xdr:rowOff>
    </xdr:from>
    <xdr:to>
      <xdr:col>50</xdr:col>
      <xdr:colOff>165100</xdr:colOff>
      <xdr:row>86</xdr:row>
      <xdr:rowOff>61331</xdr:rowOff>
    </xdr:to>
    <xdr:sp macro="" textlink="">
      <xdr:nvSpPr>
        <xdr:cNvPr id="334" name="楕円 333"/>
        <xdr:cNvSpPr/>
      </xdr:nvSpPr>
      <xdr:spPr>
        <a:xfrm>
          <a:off x="9588500" y="147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9068</xdr:rowOff>
    </xdr:from>
    <xdr:to>
      <xdr:col>55</xdr:col>
      <xdr:colOff>0</xdr:colOff>
      <xdr:row>86</xdr:row>
      <xdr:rowOff>10531</xdr:rowOff>
    </xdr:to>
    <xdr:cxnSp macro="">
      <xdr:nvCxnSpPr>
        <xdr:cNvPr id="335" name="直線コネクタ 334"/>
        <xdr:cNvCxnSpPr/>
      </xdr:nvCxnSpPr>
      <xdr:spPr>
        <a:xfrm flipV="1">
          <a:off x="9639300" y="14753768"/>
          <a:ext cx="8382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131318</xdr:rowOff>
    </xdr:from>
    <xdr:to>
      <xdr:col>46</xdr:col>
      <xdr:colOff>38100</xdr:colOff>
      <xdr:row>86</xdr:row>
      <xdr:rowOff>61468</xdr:rowOff>
    </xdr:to>
    <xdr:sp macro="" textlink="">
      <xdr:nvSpPr>
        <xdr:cNvPr id="336" name="楕円 335"/>
        <xdr:cNvSpPr/>
      </xdr:nvSpPr>
      <xdr:spPr>
        <a:xfrm>
          <a:off x="8699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10531</xdr:rowOff>
    </xdr:from>
    <xdr:to>
      <xdr:col>50</xdr:col>
      <xdr:colOff>114300</xdr:colOff>
      <xdr:row>86</xdr:row>
      <xdr:rowOff>10668</xdr:rowOff>
    </xdr:to>
    <xdr:cxnSp macro="">
      <xdr:nvCxnSpPr>
        <xdr:cNvPr id="337" name="直線コネクタ 336"/>
        <xdr:cNvCxnSpPr/>
      </xdr:nvCxnSpPr>
      <xdr:spPr>
        <a:xfrm flipV="1">
          <a:off x="8750300" y="1475523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131456</xdr:rowOff>
    </xdr:from>
    <xdr:to>
      <xdr:col>41</xdr:col>
      <xdr:colOff>101600</xdr:colOff>
      <xdr:row>86</xdr:row>
      <xdr:rowOff>61606</xdr:rowOff>
    </xdr:to>
    <xdr:sp macro="" textlink="">
      <xdr:nvSpPr>
        <xdr:cNvPr id="338" name="楕円 337"/>
        <xdr:cNvSpPr/>
      </xdr:nvSpPr>
      <xdr:spPr>
        <a:xfrm>
          <a:off x="7810500" y="1470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10668</xdr:rowOff>
    </xdr:from>
    <xdr:to>
      <xdr:col>45</xdr:col>
      <xdr:colOff>177800</xdr:colOff>
      <xdr:row>86</xdr:row>
      <xdr:rowOff>10806</xdr:rowOff>
    </xdr:to>
    <xdr:cxnSp macro="">
      <xdr:nvCxnSpPr>
        <xdr:cNvPr id="339" name="直線コネクタ 338"/>
        <xdr:cNvCxnSpPr/>
      </xdr:nvCxnSpPr>
      <xdr:spPr>
        <a:xfrm flipV="1">
          <a:off x="7861300" y="14755368"/>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40574</xdr:rowOff>
    </xdr:from>
    <xdr:ext cx="469744" cy="259045"/>
    <xdr:sp macro="" textlink="">
      <xdr:nvSpPr>
        <xdr:cNvPr id="340" name="n_1aveValue【公営住宅】&#10;一人当たり面積"/>
        <xdr:cNvSpPr txBox="1"/>
      </xdr:nvSpPr>
      <xdr:spPr>
        <a:xfrm>
          <a:off x="93917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41053</xdr:rowOff>
    </xdr:from>
    <xdr:ext cx="469744" cy="259045"/>
    <xdr:sp macro="" textlink="">
      <xdr:nvSpPr>
        <xdr:cNvPr id="341" name="n_2aveValue【公営住宅】&#10;一人当たり面積"/>
        <xdr:cNvSpPr txBox="1"/>
      </xdr:nvSpPr>
      <xdr:spPr>
        <a:xfrm>
          <a:off x="8515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54469</xdr:rowOff>
    </xdr:from>
    <xdr:ext cx="469744" cy="259045"/>
    <xdr:sp macro="" textlink="">
      <xdr:nvSpPr>
        <xdr:cNvPr id="342" name="n_3aveValue【公営住宅】&#10;一人当たり面積"/>
        <xdr:cNvSpPr txBox="1"/>
      </xdr:nvSpPr>
      <xdr:spPr>
        <a:xfrm>
          <a:off x="7626427" y="147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52458</xdr:rowOff>
    </xdr:from>
    <xdr:ext cx="469744" cy="259045"/>
    <xdr:sp macro="" textlink="">
      <xdr:nvSpPr>
        <xdr:cNvPr id="343" name="n_1mainValue【公営住宅】&#10;一人当たり面積"/>
        <xdr:cNvSpPr txBox="1"/>
      </xdr:nvSpPr>
      <xdr:spPr>
        <a:xfrm>
          <a:off x="9391727" y="1479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52595</xdr:rowOff>
    </xdr:from>
    <xdr:ext cx="469744" cy="259045"/>
    <xdr:sp macro="" textlink="">
      <xdr:nvSpPr>
        <xdr:cNvPr id="344" name="n_2mainValue【公営住宅】&#10;一人当たり面積"/>
        <xdr:cNvSpPr txBox="1"/>
      </xdr:nvSpPr>
      <xdr:spPr>
        <a:xfrm>
          <a:off x="8515427" y="1479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78133</xdr:rowOff>
    </xdr:from>
    <xdr:ext cx="469744" cy="259045"/>
    <xdr:sp macro="" textlink="">
      <xdr:nvSpPr>
        <xdr:cNvPr id="345" name="n_3mainValue【公営住宅】&#10;一人当たり面積"/>
        <xdr:cNvSpPr txBox="1"/>
      </xdr:nvSpPr>
      <xdr:spPr>
        <a:xfrm>
          <a:off x="7626427" y="1447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6" name="テキスト ボックス 35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8" name="テキスト ボックス 35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6" name="テキスト ボックス 36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87630</xdr:rowOff>
    </xdr:to>
    <xdr:cxnSp macro="">
      <xdr:nvCxnSpPr>
        <xdr:cNvPr id="370" name="直線コネクタ 369"/>
        <xdr:cNvCxnSpPr/>
      </xdr:nvCxnSpPr>
      <xdr:spPr>
        <a:xfrm flipV="1">
          <a:off x="4634865" y="1715643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91457</xdr:rowOff>
    </xdr:from>
    <xdr:ext cx="405111" cy="259045"/>
    <xdr:sp macro="" textlink="">
      <xdr:nvSpPr>
        <xdr:cNvPr id="371" name="【港湾・漁港】&#10;有形固定資産減価償却率最小値テキスト"/>
        <xdr:cNvSpPr txBox="1"/>
      </xdr:nvSpPr>
      <xdr:spPr>
        <a:xfrm>
          <a:off x="4673600" y="186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87630</xdr:rowOff>
    </xdr:from>
    <xdr:to>
      <xdr:col>24</xdr:col>
      <xdr:colOff>152400</xdr:colOff>
      <xdr:row>108</xdr:row>
      <xdr:rowOff>87630</xdr:rowOff>
    </xdr:to>
    <xdr:cxnSp macro="">
      <xdr:nvCxnSpPr>
        <xdr:cNvPr id="372" name="直線コネクタ 371"/>
        <xdr:cNvCxnSpPr/>
      </xdr:nvCxnSpPr>
      <xdr:spPr>
        <a:xfrm>
          <a:off x="4546600" y="1860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3" name="【港湾・漁港】&#10;有形固定資産減価償却率最大値テキスト"/>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4" name="直線コネクタ 373"/>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135272</xdr:rowOff>
    </xdr:from>
    <xdr:ext cx="405111" cy="259045"/>
    <xdr:sp macro="" textlink="">
      <xdr:nvSpPr>
        <xdr:cNvPr id="375" name="【港湾・漁港】&#10;有形固定資産減価償却率平均値テキスト"/>
        <xdr:cNvSpPr txBox="1"/>
      </xdr:nvSpPr>
      <xdr:spPr>
        <a:xfrm>
          <a:off x="4673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156845</xdr:rowOff>
    </xdr:from>
    <xdr:to>
      <xdr:col>24</xdr:col>
      <xdr:colOff>114300</xdr:colOff>
      <xdr:row>104</xdr:row>
      <xdr:rowOff>86995</xdr:rowOff>
    </xdr:to>
    <xdr:sp macro="" textlink="">
      <xdr:nvSpPr>
        <xdr:cNvPr id="376" name="フローチャート: 判断 375"/>
        <xdr:cNvSpPr/>
      </xdr:nvSpPr>
      <xdr:spPr>
        <a:xfrm>
          <a:off x="4584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xdr:rowOff>
    </xdr:from>
    <xdr:to>
      <xdr:col>20</xdr:col>
      <xdr:colOff>38100</xdr:colOff>
      <xdr:row>104</xdr:row>
      <xdr:rowOff>107950</xdr:rowOff>
    </xdr:to>
    <xdr:sp macro="" textlink="">
      <xdr:nvSpPr>
        <xdr:cNvPr id="377" name="フローチャート: 判断 376"/>
        <xdr:cNvSpPr/>
      </xdr:nvSpPr>
      <xdr:spPr>
        <a:xfrm>
          <a:off x="3746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33020</xdr:rowOff>
    </xdr:from>
    <xdr:to>
      <xdr:col>15</xdr:col>
      <xdr:colOff>101600</xdr:colOff>
      <xdr:row>104</xdr:row>
      <xdr:rowOff>134620</xdr:rowOff>
    </xdr:to>
    <xdr:sp macro="" textlink="">
      <xdr:nvSpPr>
        <xdr:cNvPr id="378" name="フローチャート: 判断 377"/>
        <xdr:cNvSpPr/>
      </xdr:nvSpPr>
      <xdr:spPr>
        <a:xfrm>
          <a:off x="2857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636</xdr:rowOff>
    </xdr:from>
    <xdr:to>
      <xdr:col>10</xdr:col>
      <xdr:colOff>165100</xdr:colOff>
      <xdr:row>105</xdr:row>
      <xdr:rowOff>102236</xdr:rowOff>
    </xdr:to>
    <xdr:sp macro="" textlink="">
      <xdr:nvSpPr>
        <xdr:cNvPr id="379" name="フローチャート: 判断 378"/>
        <xdr:cNvSpPr/>
      </xdr:nvSpPr>
      <xdr:spPr>
        <a:xfrm>
          <a:off x="19685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132080</xdr:rowOff>
    </xdr:from>
    <xdr:to>
      <xdr:col>24</xdr:col>
      <xdr:colOff>114300</xdr:colOff>
      <xdr:row>100</xdr:row>
      <xdr:rowOff>62230</xdr:rowOff>
    </xdr:to>
    <xdr:sp macro="" textlink="">
      <xdr:nvSpPr>
        <xdr:cNvPr id="385" name="楕円 384"/>
        <xdr:cNvSpPr/>
      </xdr:nvSpPr>
      <xdr:spPr>
        <a:xfrm>
          <a:off x="45847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85107</xdr:rowOff>
    </xdr:from>
    <xdr:ext cx="405111" cy="259045"/>
    <xdr:sp macro="" textlink="">
      <xdr:nvSpPr>
        <xdr:cNvPr id="386" name="【港湾・漁港】&#10;有形固定資産減価償却率該当値テキスト"/>
        <xdr:cNvSpPr txBox="1"/>
      </xdr:nvSpPr>
      <xdr:spPr>
        <a:xfrm>
          <a:off x="4673600" y="17058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120650</xdr:rowOff>
    </xdr:from>
    <xdr:to>
      <xdr:col>20</xdr:col>
      <xdr:colOff>38100</xdr:colOff>
      <xdr:row>100</xdr:row>
      <xdr:rowOff>50800</xdr:rowOff>
    </xdr:to>
    <xdr:sp macro="" textlink="">
      <xdr:nvSpPr>
        <xdr:cNvPr id="387" name="楕円 386"/>
        <xdr:cNvSpPr/>
      </xdr:nvSpPr>
      <xdr:spPr>
        <a:xfrm>
          <a:off x="3746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0</xdr:rowOff>
    </xdr:from>
    <xdr:to>
      <xdr:col>24</xdr:col>
      <xdr:colOff>63500</xdr:colOff>
      <xdr:row>100</xdr:row>
      <xdr:rowOff>11430</xdr:rowOff>
    </xdr:to>
    <xdr:cxnSp macro="">
      <xdr:nvCxnSpPr>
        <xdr:cNvPr id="388" name="直線コネクタ 387"/>
        <xdr:cNvCxnSpPr/>
      </xdr:nvCxnSpPr>
      <xdr:spPr>
        <a:xfrm>
          <a:off x="3797300" y="171450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120650</xdr:rowOff>
    </xdr:from>
    <xdr:to>
      <xdr:col>15</xdr:col>
      <xdr:colOff>101600</xdr:colOff>
      <xdr:row>100</xdr:row>
      <xdr:rowOff>50800</xdr:rowOff>
    </xdr:to>
    <xdr:sp macro="" textlink="">
      <xdr:nvSpPr>
        <xdr:cNvPr id="389" name="楕円 388"/>
        <xdr:cNvSpPr/>
      </xdr:nvSpPr>
      <xdr:spPr>
        <a:xfrm>
          <a:off x="2857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0</xdr:rowOff>
    </xdr:from>
    <xdr:to>
      <xdr:col>19</xdr:col>
      <xdr:colOff>177800</xdr:colOff>
      <xdr:row>100</xdr:row>
      <xdr:rowOff>0</xdr:rowOff>
    </xdr:to>
    <xdr:cxnSp macro="">
      <xdr:nvCxnSpPr>
        <xdr:cNvPr id="390" name="直線コネクタ 389"/>
        <xdr:cNvCxnSpPr/>
      </xdr:nvCxnSpPr>
      <xdr:spPr>
        <a:xfrm>
          <a:off x="2908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120650</xdr:rowOff>
    </xdr:from>
    <xdr:to>
      <xdr:col>10</xdr:col>
      <xdr:colOff>165100</xdr:colOff>
      <xdr:row>100</xdr:row>
      <xdr:rowOff>50800</xdr:rowOff>
    </xdr:to>
    <xdr:sp macro="" textlink="">
      <xdr:nvSpPr>
        <xdr:cNvPr id="391" name="楕円 390"/>
        <xdr:cNvSpPr/>
      </xdr:nvSpPr>
      <xdr:spPr>
        <a:xfrm>
          <a:off x="19685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0</xdr:rowOff>
    </xdr:from>
    <xdr:to>
      <xdr:col>15</xdr:col>
      <xdr:colOff>50800</xdr:colOff>
      <xdr:row>100</xdr:row>
      <xdr:rowOff>0</xdr:rowOff>
    </xdr:to>
    <xdr:cxnSp macro="">
      <xdr:nvCxnSpPr>
        <xdr:cNvPr id="392" name="直線コネクタ 391"/>
        <xdr:cNvCxnSpPr/>
      </xdr:nvCxnSpPr>
      <xdr:spPr>
        <a:xfrm>
          <a:off x="2019300" y="1714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99077</xdr:rowOff>
    </xdr:from>
    <xdr:ext cx="405111" cy="259045"/>
    <xdr:sp macro="" textlink="">
      <xdr:nvSpPr>
        <xdr:cNvPr id="393" name="n_1aveValue【港湾・漁港】&#10;有形固定資産減価償却率"/>
        <xdr:cNvSpPr txBox="1"/>
      </xdr:nvSpPr>
      <xdr:spPr>
        <a:xfrm>
          <a:off x="35820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125747</xdr:rowOff>
    </xdr:from>
    <xdr:ext cx="405111" cy="259045"/>
    <xdr:sp macro="" textlink="">
      <xdr:nvSpPr>
        <xdr:cNvPr id="394" name="n_2aveValue【港湾・漁港】&#10;有形固定資産減価償却率"/>
        <xdr:cNvSpPr txBox="1"/>
      </xdr:nvSpPr>
      <xdr:spPr>
        <a:xfrm>
          <a:off x="27057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93363</xdr:rowOff>
    </xdr:from>
    <xdr:ext cx="405111" cy="259045"/>
    <xdr:sp macro="" textlink="">
      <xdr:nvSpPr>
        <xdr:cNvPr id="395" name="n_3aveValue【港湾・漁港】&#10;有形固定資産減価償却率"/>
        <xdr:cNvSpPr txBox="1"/>
      </xdr:nvSpPr>
      <xdr:spPr>
        <a:xfrm>
          <a:off x="1816744" y="1809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98</xdr:row>
      <xdr:rowOff>67327</xdr:rowOff>
    </xdr:from>
    <xdr:ext cx="469744" cy="259045"/>
    <xdr:sp macro="" textlink="">
      <xdr:nvSpPr>
        <xdr:cNvPr id="396" name="n_1mainValue【港湾・漁港】&#10;有形固定資産減価償却率"/>
        <xdr:cNvSpPr txBox="1"/>
      </xdr:nvSpPr>
      <xdr:spPr>
        <a:xfrm>
          <a:off x="35497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98</xdr:row>
      <xdr:rowOff>67327</xdr:rowOff>
    </xdr:from>
    <xdr:ext cx="469744" cy="259045"/>
    <xdr:sp macro="" textlink="">
      <xdr:nvSpPr>
        <xdr:cNvPr id="397" name="n_2mainValue【港湾・漁港】&#10;有形固定資産減価償却率"/>
        <xdr:cNvSpPr txBox="1"/>
      </xdr:nvSpPr>
      <xdr:spPr>
        <a:xfrm>
          <a:off x="2673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98</xdr:row>
      <xdr:rowOff>67327</xdr:rowOff>
    </xdr:from>
    <xdr:ext cx="469744" cy="259045"/>
    <xdr:sp macro="" textlink="">
      <xdr:nvSpPr>
        <xdr:cNvPr id="398" name="n_3mainValue【港湾・漁港】&#10;有形固定資産減価償却率"/>
        <xdr:cNvSpPr txBox="1"/>
      </xdr:nvSpPr>
      <xdr:spPr>
        <a:xfrm>
          <a:off x="1784427" y="1686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9" name="直線コネクタ 40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10" name="テキスト ボックス 40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1" name="直線コネクタ 41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12" name="テキスト ボックス 411"/>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3" name="直線コネクタ 41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14" name="テキスト ボックス 41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5" name="直線コネクタ 41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16" name="テキスト ボックス 41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7" name="直線コネクタ 41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418" name="テキスト ボックス 41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9" name="直線コネクタ 4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0" name="テキスト ボックス 41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18540</xdr:rowOff>
    </xdr:from>
    <xdr:to>
      <xdr:col>54</xdr:col>
      <xdr:colOff>189865</xdr:colOff>
      <xdr:row>108</xdr:row>
      <xdr:rowOff>151456</xdr:rowOff>
    </xdr:to>
    <xdr:cxnSp macro="">
      <xdr:nvCxnSpPr>
        <xdr:cNvPr id="422" name="直線コネクタ 421"/>
        <xdr:cNvCxnSpPr/>
      </xdr:nvCxnSpPr>
      <xdr:spPr>
        <a:xfrm flipV="1">
          <a:off x="10476865" y="17163540"/>
          <a:ext cx="0" cy="1504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155283</xdr:rowOff>
    </xdr:from>
    <xdr:ext cx="378565" cy="259045"/>
    <xdr:sp macro="" textlink="">
      <xdr:nvSpPr>
        <xdr:cNvPr id="423" name="【港湾・漁港】&#10;一人当たり有形固定資産（償却資産）額最小値テキスト"/>
        <xdr:cNvSpPr txBox="1"/>
      </xdr:nvSpPr>
      <xdr:spPr>
        <a:xfrm>
          <a:off x="10515600" y="1867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151456</xdr:rowOff>
    </xdr:from>
    <xdr:to>
      <xdr:col>55</xdr:col>
      <xdr:colOff>88900</xdr:colOff>
      <xdr:row>108</xdr:row>
      <xdr:rowOff>151456</xdr:rowOff>
    </xdr:to>
    <xdr:cxnSp macro="">
      <xdr:nvCxnSpPr>
        <xdr:cNvPr id="424" name="直線コネクタ 423"/>
        <xdr:cNvCxnSpPr/>
      </xdr:nvCxnSpPr>
      <xdr:spPr>
        <a:xfrm>
          <a:off x="10388600" y="1866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136667</xdr:rowOff>
    </xdr:from>
    <xdr:ext cx="599010" cy="259045"/>
    <xdr:sp macro="" textlink="">
      <xdr:nvSpPr>
        <xdr:cNvPr id="425" name="【港湾・漁港】&#10;一人当たり有形固定資産（償却資産）額最大値テキスト"/>
        <xdr:cNvSpPr txBox="1"/>
      </xdr:nvSpPr>
      <xdr:spPr>
        <a:xfrm>
          <a:off x="10515600" y="16938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18540</xdr:rowOff>
    </xdr:from>
    <xdr:to>
      <xdr:col>55</xdr:col>
      <xdr:colOff>88900</xdr:colOff>
      <xdr:row>100</xdr:row>
      <xdr:rowOff>18540</xdr:rowOff>
    </xdr:to>
    <xdr:cxnSp macro="">
      <xdr:nvCxnSpPr>
        <xdr:cNvPr id="426" name="直線コネクタ 425"/>
        <xdr:cNvCxnSpPr/>
      </xdr:nvCxnSpPr>
      <xdr:spPr>
        <a:xfrm>
          <a:off x="10388600" y="1716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144440</xdr:rowOff>
    </xdr:from>
    <xdr:ext cx="599010" cy="259045"/>
    <xdr:sp macro="" textlink="">
      <xdr:nvSpPr>
        <xdr:cNvPr id="427" name="【港湾・漁港】&#10;一人当たり有形固定資産（償却資産）額平均値テキスト"/>
        <xdr:cNvSpPr txBox="1"/>
      </xdr:nvSpPr>
      <xdr:spPr>
        <a:xfrm>
          <a:off x="10515600" y="18146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121563</xdr:rowOff>
    </xdr:from>
    <xdr:to>
      <xdr:col>55</xdr:col>
      <xdr:colOff>50800</xdr:colOff>
      <xdr:row>107</xdr:row>
      <xdr:rowOff>51713</xdr:rowOff>
    </xdr:to>
    <xdr:sp macro="" textlink="">
      <xdr:nvSpPr>
        <xdr:cNvPr id="428" name="フローチャート: 判断 427"/>
        <xdr:cNvSpPr/>
      </xdr:nvSpPr>
      <xdr:spPr>
        <a:xfrm>
          <a:off x="10426700" y="1829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28911</xdr:rowOff>
    </xdr:from>
    <xdr:to>
      <xdr:col>50</xdr:col>
      <xdr:colOff>165100</xdr:colOff>
      <xdr:row>107</xdr:row>
      <xdr:rowOff>130511</xdr:rowOff>
    </xdr:to>
    <xdr:sp macro="" textlink="">
      <xdr:nvSpPr>
        <xdr:cNvPr id="429" name="フローチャート: 判断 428"/>
        <xdr:cNvSpPr/>
      </xdr:nvSpPr>
      <xdr:spPr>
        <a:xfrm>
          <a:off x="9588500" y="1837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169284</xdr:rowOff>
    </xdr:from>
    <xdr:to>
      <xdr:col>46</xdr:col>
      <xdr:colOff>38100</xdr:colOff>
      <xdr:row>107</xdr:row>
      <xdr:rowOff>99434</xdr:rowOff>
    </xdr:to>
    <xdr:sp macro="" textlink="">
      <xdr:nvSpPr>
        <xdr:cNvPr id="430" name="フローチャート: 判断 429"/>
        <xdr:cNvSpPr/>
      </xdr:nvSpPr>
      <xdr:spPr>
        <a:xfrm>
          <a:off x="8699500" y="1834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453</xdr:rowOff>
    </xdr:from>
    <xdr:to>
      <xdr:col>41</xdr:col>
      <xdr:colOff>101600</xdr:colOff>
      <xdr:row>106</xdr:row>
      <xdr:rowOff>102053</xdr:rowOff>
    </xdr:to>
    <xdr:sp macro="" textlink="">
      <xdr:nvSpPr>
        <xdr:cNvPr id="431" name="フローチャート: 判断 430"/>
        <xdr:cNvSpPr/>
      </xdr:nvSpPr>
      <xdr:spPr>
        <a:xfrm>
          <a:off x="7810500" y="1817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2" name="テキスト ボックス 4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3" name="テキスト ボックス 4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4" name="テキスト ボックス 4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5" name="テキスト ボックス 4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6" name="テキスト ボックス 4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22887</xdr:rowOff>
    </xdr:from>
    <xdr:to>
      <xdr:col>55</xdr:col>
      <xdr:colOff>50800</xdr:colOff>
      <xdr:row>108</xdr:row>
      <xdr:rowOff>124487</xdr:rowOff>
    </xdr:to>
    <xdr:sp macro="" textlink="">
      <xdr:nvSpPr>
        <xdr:cNvPr id="437" name="楕円 436"/>
        <xdr:cNvSpPr/>
      </xdr:nvSpPr>
      <xdr:spPr>
        <a:xfrm>
          <a:off x="10426700" y="1853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109264</xdr:rowOff>
    </xdr:from>
    <xdr:ext cx="534377" cy="259045"/>
    <xdr:sp macro="" textlink="">
      <xdr:nvSpPr>
        <xdr:cNvPr id="438" name="【港湾・漁港】&#10;一人当たり有形固定資産（償却資産）額該当値テキスト"/>
        <xdr:cNvSpPr txBox="1"/>
      </xdr:nvSpPr>
      <xdr:spPr>
        <a:xfrm>
          <a:off x="10515600" y="184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23640</xdr:rowOff>
    </xdr:from>
    <xdr:to>
      <xdr:col>50</xdr:col>
      <xdr:colOff>165100</xdr:colOff>
      <xdr:row>108</xdr:row>
      <xdr:rowOff>125240</xdr:rowOff>
    </xdr:to>
    <xdr:sp macro="" textlink="">
      <xdr:nvSpPr>
        <xdr:cNvPr id="439" name="楕円 438"/>
        <xdr:cNvSpPr/>
      </xdr:nvSpPr>
      <xdr:spPr>
        <a:xfrm>
          <a:off x="9588500" y="18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73687</xdr:rowOff>
    </xdr:from>
    <xdr:to>
      <xdr:col>55</xdr:col>
      <xdr:colOff>0</xdr:colOff>
      <xdr:row>108</xdr:row>
      <xdr:rowOff>74440</xdr:rowOff>
    </xdr:to>
    <xdr:cxnSp macro="">
      <xdr:nvCxnSpPr>
        <xdr:cNvPr id="440" name="直線コネクタ 439"/>
        <xdr:cNvCxnSpPr/>
      </xdr:nvCxnSpPr>
      <xdr:spPr>
        <a:xfrm flipV="1">
          <a:off x="9639300" y="18590287"/>
          <a:ext cx="8382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24045</xdr:rowOff>
    </xdr:from>
    <xdr:to>
      <xdr:col>46</xdr:col>
      <xdr:colOff>38100</xdr:colOff>
      <xdr:row>108</xdr:row>
      <xdr:rowOff>125645</xdr:rowOff>
    </xdr:to>
    <xdr:sp macro="" textlink="">
      <xdr:nvSpPr>
        <xdr:cNvPr id="441" name="楕円 440"/>
        <xdr:cNvSpPr/>
      </xdr:nvSpPr>
      <xdr:spPr>
        <a:xfrm>
          <a:off x="8699500" y="1854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74440</xdr:rowOff>
    </xdr:from>
    <xdr:to>
      <xdr:col>50</xdr:col>
      <xdr:colOff>114300</xdr:colOff>
      <xdr:row>108</xdr:row>
      <xdr:rowOff>74845</xdr:rowOff>
    </xdr:to>
    <xdr:cxnSp macro="">
      <xdr:nvCxnSpPr>
        <xdr:cNvPr id="442" name="直線コネクタ 441"/>
        <xdr:cNvCxnSpPr/>
      </xdr:nvCxnSpPr>
      <xdr:spPr>
        <a:xfrm flipV="1">
          <a:off x="8750300" y="18591040"/>
          <a:ext cx="889000" cy="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24859</xdr:rowOff>
    </xdr:from>
    <xdr:to>
      <xdr:col>41</xdr:col>
      <xdr:colOff>101600</xdr:colOff>
      <xdr:row>108</xdr:row>
      <xdr:rowOff>126459</xdr:rowOff>
    </xdr:to>
    <xdr:sp macro="" textlink="">
      <xdr:nvSpPr>
        <xdr:cNvPr id="443" name="楕円 442"/>
        <xdr:cNvSpPr/>
      </xdr:nvSpPr>
      <xdr:spPr>
        <a:xfrm>
          <a:off x="7810500" y="185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74845</xdr:rowOff>
    </xdr:from>
    <xdr:to>
      <xdr:col>45</xdr:col>
      <xdr:colOff>177800</xdr:colOff>
      <xdr:row>108</xdr:row>
      <xdr:rowOff>75659</xdr:rowOff>
    </xdr:to>
    <xdr:cxnSp macro="">
      <xdr:nvCxnSpPr>
        <xdr:cNvPr id="444" name="直線コネクタ 443"/>
        <xdr:cNvCxnSpPr/>
      </xdr:nvCxnSpPr>
      <xdr:spPr>
        <a:xfrm flipV="1">
          <a:off x="7861300" y="18591445"/>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147038</xdr:rowOff>
    </xdr:from>
    <xdr:ext cx="599010" cy="259045"/>
    <xdr:sp macro="" textlink="">
      <xdr:nvSpPr>
        <xdr:cNvPr id="445" name="n_1aveValue【港湾・漁港】&#10;一人当たり有形固定資産（償却資産）額"/>
        <xdr:cNvSpPr txBox="1"/>
      </xdr:nvSpPr>
      <xdr:spPr>
        <a:xfrm>
          <a:off x="9327095" y="1814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115961</xdr:rowOff>
    </xdr:from>
    <xdr:ext cx="599010" cy="259045"/>
    <xdr:sp macro="" textlink="">
      <xdr:nvSpPr>
        <xdr:cNvPr id="446" name="n_2aveValue【港湾・漁港】&#10;一人当たり有形固定資産（償却資産）額"/>
        <xdr:cNvSpPr txBox="1"/>
      </xdr:nvSpPr>
      <xdr:spPr>
        <a:xfrm>
          <a:off x="8450795" y="1811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104</xdr:row>
      <xdr:rowOff>118580</xdr:rowOff>
    </xdr:from>
    <xdr:ext cx="599010" cy="259045"/>
    <xdr:sp macro="" textlink="">
      <xdr:nvSpPr>
        <xdr:cNvPr id="447" name="n_3aveValue【港湾・漁港】&#10;一人当たり有形固定資産（償却資産）額"/>
        <xdr:cNvSpPr txBox="1"/>
      </xdr:nvSpPr>
      <xdr:spPr>
        <a:xfrm>
          <a:off x="7561795" y="1794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116367</xdr:rowOff>
    </xdr:from>
    <xdr:ext cx="534377" cy="259045"/>
    <xdr:sp macro="" textlink="">
      <xdr:nvSpPr>
        <xdr:cNvPr id="448" name="n_1mainValue【港湾・漁港】&#10;一人当たり有形固定資産（償却資産）額"/>
        <xdr:cNvSpPr txBox="1"/>
      </xdr:nvSpPr>
      <xdr:spPr>
        <a:xfrm>
          <a:off x="9359411" y="18632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116772</xdr:rowOff>
    </xdr:from>
    <xdr:ext cx="534377" cy="259045"/>
    <xdr:sp macro="" textlink="">
      <xdr:nvSpPr>
        <xdr:cNvPr id="449" name="n_2mainValue【港湾・漁港】&#10;一人当たり有形固定資産（償却資産）額"/>
        <xdr:cNvSpPr txBox="1"/>
      </xdr:nvSpPr>
      <xdr:spPr>
        <a:xfrm>
          <a:off x="8483111" y="1863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117586</xdr:rowOff>
    </xdr:from>
    <xdr:ext cx="534377" cy="259045"/>
    <xdr:sp macro="" textlink="">
      <xdr:nvSpPr>
        <xdr:cNvPr id="450" name="n_3mainValue【港湾・漁港】&#10;一人当たり有形固定資産（償却資産）額"/>
        <xdr:cNvSpPr txBox="1"/>
      </xdr:nvSpPr>
      <xdr:spPr>
        <a:xfrm>
          <a:off x="7594111" y="1863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1" name="正方形/長方形 4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2" name="正方形/長方形 4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3" name="正方形/長方形 4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4" name="正方形/長方形 4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5" name="正方形/長方形 4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6" name="正方形/長方形 4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7" name="正方形/長方形 4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8" name="正方形/長方形 4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9" name="テキスト ボックス 4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0" name="直線コネクタ 4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1" name="テキスト ボックス 46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3" name="テキスト ボックス 46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1" name="テキスト ボックス 47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161925</xdr:rowOff>
    </xdr:from>
    <xdr:to>
      <xdr:col>85</xdr:col>
      <xdr:colOff>126364</xdr:colOff>
      <xdr:row>41</xdr:row>
      <xdr:rowOff>154305</xdr:rowOff>
    </xdr:to>
    <xdr:cxnSp macro="">
      <xdr:nvCxnSpPr>
        <xdr:cNvPr id="475" name="直線コネクタ 474"/>
        <xdr:cNvCxnSpPr/>
      </xdr:nvCxnSpPr>
      <xdr:spPr>
        <a:xfrm flipV="1">
          <a:off x="16318864" y="5819775"/>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476" name="【認定こども園・幼稚園・保育所】&#10;有形固定資産減価償却率最小値テキスト"/>
        <xdr:cNvSpPr txBox="1"/>
      </xdr:nvSpPr>
      <xdr:spPr>
        <a:xfrm>
          <a:off x="16357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154305</xdr:rowOff>
    </xdr:from>
    <xdr:to>
      <xdr:col>86</xdr:col>
      <xdr:colOff>25400</xdr:colOff>
      <xdr:row>41</xdr:row>
      <xdr:rowOff>154305</xdr:rowOff>
    </xdr:to>
    <xdr:cxnSp macro="">
      <xdr:nvCxnSpPr>
        <xdr:cNvPr id="477" name="直線コネクタ 476"/>
        <xdr:cNvCxnSpPr/>
      </xdr:nvCxnSpPr>
      <xdr:spPr>
        <a:xfrm>
          <a:off x="16230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108602</xdr:rowOff>
    </xdr:from>
    <xdr:ext cx="405111" cy="259045"/>
    <xdr:sp macro="" textlink="">
      <xdr:nvSpPr>
        <xdr:cNvPr id="478" name="【認定こども園・幼稚園・保育所】&#10;有形固定資産減価償却率最大値テキスト"/>
        <xdr:cNvSpPr txBox="1"/>
      </xdr:nvSpPr>
      <xdr:spPr>
        <a:xfrm>
          <a:off x="163576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161925</xdr:rowOff>
    </xdr:from>
    <xdr:to>
      <xdr:col>86</xdr:col>
      <xdr:colOff>25400</xdr:colOff>
      <xdr:row>33</xdr:row>
      <xdr:rowOff>161925</xdr:rowOff>
    </xdr:to>
    <xdr:cxnSp macro="">
      <xdr:nvCxnSpPr>
        <xdr:cNvPr id="479" name="直線コネクタ 478"/>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480" name="【認定こども園・幼稚園・保育所】&#10;有形固定資産減価償却率平均値テキスト"/>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81" name="フローチャート: 判断 480"/>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27305</xdr:rowOff>
    </xdr:from>
    <xdr:to>
      <xdr:col>81</xdr:col>
      <xdr:colOff>101600</xdr:colOff>
      <xdr:row>38</xdr:row>
      <xdr:rowOff>128905</xdr:rowOff>
    </xdr:to>
    <xdr:sp macro="" textlink="">
      <xdr:nvSpPr>
        <xdr:cNvPr id="482" name="フローチャート: 判断 481"/>
        <xdr:cNvSpPr/>
      </xdr:nvSpPr>
      <xdr:spPr>
        <a:xfrm>
          <a:off x="15430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78740</xdr:rowOff>
    </xdr:from>
    <xdr:to>
      <xdr:col>76</xdr:col>
      <xdr:colOff>165100</xdr:colOff>
      <xdr:row>39</xdr:row>
      <xdr:rowOff>8890</xdr:rowOff>
    </xdr:to>
    <xdr:sp macro="" textlink="">
      <xdr:nvSpPr>
        <xdr:cNvPr id="483" name="フローチャート: 判断 482"/>
        <xdr:cNvSpPr/>
      </xdr:nvSpPr>
      <xdr:spPr>
        <a:xfrm>
          <a:off x="145415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84" name="フローチャート: 判断 483"/>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90" name="楕円 489"/>
        <xdr:cNvSpPr/>
      </xdr:nvSpPr>
      <xdr:spPr>
        <a:xfrm>
          <a:off x="16268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48277</xdr:rowOff>
    </xdr:from>
    <xdr:ext cx="405111" cy="259045"/>
    <xdr:sp macro="" textlink="">
      <xdr:nvSpPr>
        <xdr:cNvPr id="491" name="【認定こども園・幼稚園・保育所】&#10;有形固定資産減価償却率該当値テキスト"/>
        <xdr:cNvSpPr txBox="1"/>
      </xdr:nvSpPr>
      <xdr:spPr>
        <a:xfrm>
          <a:off x="163576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57785</xdr:rowOff>
    </xdr:from>
    <xdr:to>
      <xdr:col>81</xdr:col>
      <xdr:colOff>101600</xdr:colOff>
      <xdr:row>38</xdr:row>
      <xdr:rowOff>159385</xdr:rowOff>
    </xdr:to>
    <xdr:sp macro="" textlink="">
      <xdr:nvSpPr>
        <xdr:cNvPr id="492" name="楕円 491"/>
        <xdr:cNvSpPr/>
      </xdr:nvSpPr>
      <xdr:spPr>
        <a:xfrm>
          <a:off x="15430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76200</xdr:rowOff>
    </xdr:from>
    <xdr:to>
      <xdr:col>85</xdr:col>
      <xdr:colOff>127000</xdr:colOff>
      <xdr:row>38</xdr:row>
      <xdr:rowOff>108585</xdr:rowOff>
    </xdr:to>
    <xdr:cxnSp macro="">
      <xdr:nvCxnSpPr>
        <xdr:cNvPr id="493" name="直線コネクタ 492"/>
        <xdr:cNvCxnSpPr/>
      </xdr:nvCxnSpPr>
      <xdr:spPr>
        <a:xfrm flipV="1">
          <a:off x="15481300" y="65913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90170</xdr:rowOff>
    </xdr:from>
    <xdr:to>
      <xdr:col>76</xdr:col>
      <xdr:colOff>165100</xdr:colOff>
      <xdr:row>39</xdr:row>
      <xdr:rowOff>20320</xdr:rowOff>
    </xdr:to>
    <xdr:sp macro="" textlink="">
      <xdr:nvSpPr>
        <xdr:cNvPr id="494" name="楕円 493"/>
        <xdr:cNvSpPr/>
      </xdr:nvSpPr>
      <xdr:spPr>
        <a:xfrm>
          <a:off x="14541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108585</xdr:rowOff>
    </xdr:from>
    <xdr:to>
      <xdr:col>81</xdr:col>
      <xdr:colOff>50800</xdr:colOff>
      <xdr:row>38</xdr:row>
      <xdr:rowOff>140970</xdr:rowOff>
    </xdr:to>
    <xdr:cxnSp macro="">
      <xdr:nvCxnSpPr>
        <xdr:cNvPr id="495" name="直線コネクタ 494"/>
        <xdr:cNvCxnSpPr/>
      </xdr:nvCxnSpPr>
      <xdr:spPr>
        <a:xfrm flipV="1">
          <a:off x="14592300" y="66236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496" name="楕円 495"/>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140970</xdr:rowOff>
    </xdr:from>
    <xdr:to>
      <xdr:col>76</xdr:col>
      <xdr:colOff>114300</xdr:colOff>
      <xdr:row>39</xdr:row>
      <xdr:rowOff>3810</xdr:rowOff>
    </xdr:to>
    <xdr:cxnSp macro="">
      <xdr:nvCxnSpPr>
        <xdr:cNvPr id="497" name="直線コネクタ 496"/>
        <xdr:cNvCxnSpPr/>
      </xdr:nvCxnSpPr>
      <xdr:spPr>
        <a:xfrm flipV="1">
          <a:off x="13703300" y="66560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145432</xdr:rowOff>
    </xdr:from>
    <xdr:ext cx="405111" cy="259045"/>
    <xdr:sp macro="" textlink="">
      <xdr:nvSpPr>
        <xdr:cNvPr id="498" name="n_1aveValue【認定こども園・幼稚園・保育所】&#10;有形固定資産減価償却率"/>
        <xdr:cNvSpPr txBox="1"/>
      </xdr:nvSpPr>
      <xdr:spPr>
        <a:xfrm>
          <a:off x="152660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25417</xdr:rowOff>
    </xdr:from>
    <xdr:ext cx="405111" cy="259045"/>
    <xdr:sp macro="" textlink="">
      <xdr:nvSpPr>
        <xdr:cNvPr id="499" name="n_2aveValue【認定こども園・幼稚園・保育所】&#10;有形固定資産減価償却率"/>
        <xdr:cNvSpPr txBox="1"/>
      </xdr:nvSpPr>
      <xdr:spPr>
        <a:xfrm>
          <a:off x="14389744" y="6369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10177</xdr:rowOff>
    </xdr:from>
    <xdr:ext cx="405111" cy="259045"/>
    <xdr:sp macro="" textlink="">
      <xdr:nvSpPr>
        <xdr:cNvPr id="500" name="n_3aveValue【認定こども園・幼稚園・保育所】&#10;有形固定資産減価償却率"/>
        <xdr:cNvSpPr txBox="1"/>
      </xdr:nvSpPr>
      <xdr:spPr>
        <a:xfrm>
          <a:off x="135007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150512</xdr:rowOff>
    </xdr:from>
    <xdr:ext cx="405111" cy="259045"/>
    <xdr:sp macro="" textlink="">
      <xdr:nvSpPr>
        <xdr:cNvPr id="501" name="n_1mainValue【認定こども園・幼稚園・保育所】&#10;有形固定資産減価償却率"/>
        <xdr:cNvSpPr txBox="1"/>
      </xdr:nvSpPr>
      <xdr:spPr>
        <a:xfrm>
          <a:off x="15266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11447</xdr:rowOff>
    </xdr:from>
    <xdr:ext cx="405111" cy="259045"/>
    <xdr:sp macro="" textlink="">
      <xdr:nvSpPr>
        <xdr:cNvPr id="502" name="n_2mainValue【認定こども園・幼稚園・保育所】&#10;有形固定資産減価償却率"/>
        <xdr:cNvSpPr txBox="1"/>
      </xdr:nvSpPr>
      <xdr:spPr>
        <a:xfrm>
          <a:off x="143897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503" name="n_3mainValue【認定こども園・幼稚園・保育所】&#10;有形固定資産減価償却率"/>
        <xdr:cNvSpPr txBox="1"/>
      </xdr:nvSpPr>
      <xdr:spPr>
        <a:xfrm>
          <a:off x="13500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5" name="テキスト ボックス 51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7" name="テキスト ボックス 51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9" name="テキスト ボックス 51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21" name="テキスト ボックス 52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23" name="テキスト ボックス 52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5" name="テキスト ボックス 52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64770</xdr:rowOff>
    </xdr:from>
    <xdr:to>
      <xdr:col>116</xdr:col>
      <xdr:colOff>62864</xdr:colOff>
      <xdr:row>42</xdr:row>
      <xdr:rowOff>40277</xdr:rowOff>
    </xdr:to>
    <xdr:cxnSp macro="">
      <xdr:nvCxnSpPr>
        <xdr:cNvPr id="529" name="直線コネクタ 528"/>
        <xdr:cNvCxnSpPr/>
      </xdr:nvCxnSpPr>
      <xdr:spPr>
        <a:xfrm flipV="1">
          <a:off x="22160864" y="572262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530" name="【認定こども園・幼稚園・保育所】&#10;一人当たり面積最小値テキスト"/>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531" name="直線コネクタ 530"/>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11447</xdr:rowOff>
    </xdr:from>
    <xdr:ext cx="469744" cy="259045"/>
    <xdr:sp macro="" textlink="">
      <xdr:nvSpPr>
        <xdr:cNvPr id="532" name="【認定こども園・幼稚園・保育所】&#10;一人当たり面積最大値テキスト"/>
        <xdr:cNvSpPr txBox="1"/>
      </xdr:nvSpPr>
      <xdr:spPr>
        <a:xfrm>
          <a:off x="22199600" y="549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64770</xdr:rowOff>
    </xdr:from>
    <xdr:to>
      <xdr:col>116</xdr:col>
      <xdr:colOff>152400</xdr:colOff>
      <xdr:row>33</xdr:row>
      <xdr:rowOff>64770</xdr:rowOff>
    </xdr:to>
    <xdr:cxnSp macro="">
      <xdr:nvCxnSpPr>
        <xdr:cNvPr id="533" name="直線コネクタ 532"/>
        <xdr:cNvCxnSpPr/>
      </xdr:nvCxnSpPr>
      <xdr:spPr>
        <a:xfrm>
          <a:off x="22072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102161</xdr:rowOff>
    </xdr:from>
    <xdr:ext cx="469744" cy="259045"/>
    <xdr:sp macro="" textlink="">
      <xdr:nvSpPr>
        <xdr:cNvPr id="534" name="【認定こども園・幼稚園・保育所】&#10;一人当たり面積平均値テキスト"/>
        <xdr:cNvSpPr txBox="1"/>
      </xdr:nvSpPr>
      <xdr:spPr>
        <a:xfrm>
          <a:off x="22199600" y="661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79284</xdr:rowOff>
    </xdr:from>
    <xdr:to>
      <xdr:col>116</xdr:col>
      <xdr:colOff>114300</xdr:colOff>
      <xdr:row>40</xdr:row>
      <xdr:rowOff>9434</xdr:rowOff>
    </xdr:to>
    <xdr:sp macro="" textlink="">
      <xdr:nvSpPr>
        <xdr:cNvPr id="535" name="フローチャート: 判断 534"/>
        <xdr:cNvSpPr/>
      </xdr:nvSpPr>
      <xdr:spPr>
        <a:xfrm>
          <a:off x="221107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43362</xdr:rowOff>
    </xdr:from>
    <xdr:to>
      <xdr:col>112</xdr:col>
      <xdr:colOff>38100</xdr:colOff>
      <xdr:row>39</xdr:row>
      <xdr:rowOff>144962</xdr:rowOff>
    </xdr:to>
    <xdr:sp macro="" textlink="">
      <xdr:nvSpPr>
        <xdr:cNvPr id="536" name="フローチャート: 判断 535"/>
        <xdr:cNvSpPr/>
      </xdr:nvSpPr>
      <xdr:spPr>
        <a:xfrm>
          <a:off x="21272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69487</xdr:rowOff>
    </xdr:from>
    <xdr:to>
      <xdr:col>107</xdr:col>
      <xdr:colOff>101600</xdr:colOff>
      <xdr:row>39</xdr:row>
      <xdr:rowOff>171087</xdr:rowOff>
    </xdr:to>
    <xdr:sp macro="" textlink="">
      <xdr:nvSpPr>
        <xdr:cNvPr id="537" name="フローチャート: 判断 536"/>
        <xdr:cNvSpPr/>
      </xdr:nvSpPr>
      <xdr:spPr>
        <a:xfrm>
          <a:off x="20383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38" name="フローチャート: 判断 537"/>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66222</xdr:rowOff>
    </xdr:from>
    <xdr:to>
      <xdr:col>116</xdr:col>
      <xdr:colOff>114300</xdr:colOff>
      <xdr:row>41</xdr:row>
      <xdr:rowOff>167822</xdr:rowOff>
    </xdr:to>
    <xdr:sp macro="" textlink="">
      <xdr:nvSpPr>
        <xdr:cNvPr id="544" name="楕円 543"/>
        <xdr:cNvSpPr/>
      </xdr:nvSpPr>
      <xdr:spPr>
        <a:xfrm>
          <a:off x="221107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152599</xdr:rowOff>
    </xdr:from>
    <xdr:ext cx="469744" cy="259045"/>
    <xdr:sp macro="" textlink="">
      <xdr:nvSpPr>
        <xdr:cNvPr id="545" name="【認定こども園・幼稚園・保育所】&#10;一人当たり面積該当値テキスト"/>
        <xdr:cNvSpPr txBox="1"/>
      </xdr:nvSpPr>
      <xdr:spPr>
        <a:xfrm>
          <a:off x="22199600" y="701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66222</xdr:rowOff>
    </xdr:from>
    <xdr:to>
      <xdr:col>112</xdr:col>
      <xdr:colOff>38100</xdr:colOff>
      <xdr:row>41</xdr:row>
      <xdr:rowOff>167822</xdr:rowOff>
    </xdr:to>
    <xdr:sp macro="" textlink="">
      <xdr:nvSpPr>
        <xdr:cNvPr id="546" name="楕円 545"/>
        <xdr:cNvSpPr/>
      </xdr:nvSpPr>
      <xdr:spPr>
        <a:xfrm>
          <a:off x="21272500" y="709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117022</xdr:rowOff>
    </xdr:from>
    <xdr:to>
      <xdr:col>116</xdr:col>
      <xdr:colOff>63500</xdr:colOff>
      <xdr:row>41</xdr:row>
      <xdr:rowOff>117022</xdr:rowOff>
    </xdr:to>
    <xdr:cxnSp macro="">
      <xdr:nvCxnSpPr>
        <xdr:cNvPr id="547" name="直線コネクタ 546"/>
        <xdr:cNvCxnSpPr/>
      </xdr:nvCxnSpPr>
      <xdr:spPr>
        <a:xfrm>
          <a:off x="21323300" y="7146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69487</xdr:rowOff>
    </xdr:from>
    <xdr:to>
      <xdr:col>107</xdr:col>
      <xdr:colOff>101600</xdr:colOff>
      <xdr:row>41</xdr:row>
      <xdr:rowOff>171087</xdr:rowOff>
    </xdr:to>
    <xdr:sp macro="" textlink="">
      <xdr:nvSpPr>
        <xdr:cNvPr id="548" name="楕円 547"/>
        <xdr:cNvSpPr/>
      </xdr:nvSpPr>
      <xdr:spPr>
        <a:xfrm>
          <a:off x="20383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117022</xdr:rowOff>
    </xdr:from>
    <xdr:to>
      <xdr:col>111</xdr:col>
      <xdr:colOff>177800</xdr:colOff>
      <xdr:row>41</xdr:row>
      <xdr:rowOff>120287</xdr:rowOff>
    </xdr:to>
    <xdr:cxnSp macro="">
      <xdr:nvCxnSpPr>
        <xdr:cNvPr id="549" name="直線コネクタ 548"/>
        <xdr:cNvCxnSpPr/>
      </xdr:nvCxnSpPr>
      <xdr:spPr>
        <a:xfrm flipV="1">
          <a:off x="20434300" y="714647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69487</xdr:rowOff>
    </xdr:from>
    <xdr:to>
      <xdr:col>102</xdr:col>
      <xdr:colOff>165100</xdr:colOff>
      <xdr:row>41</xdr:row>
      <xdr:rowOff>171087</xdr:rowOff>
    </xdr:to>
    <xdr:sp macro="" textlink="">
      <xdr:nvSpPr>
        <xdr:cNvPr id="550" name="楕円 549"/>
        <xdr:cNvSpPr/>
      </xdr:nvSpPr>
      <xdr:spPr>
        <a:xfrm>
          <a:off x="19494500" y="709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120287</xdr:rowOff>
    </xdr:from>
    <xdr:to>
      <xdr:col>107</xdr:col>
      <xdr:colOff>50800</xdr:colOff>
      <xdr:row>41</xdr:row>
      <xdr:rowOff>120287</xdr:rowOff>
    </xdr:to>
    <xdr:cxnSp macro="">
      <xdr:nvCxnSpPr>
        <xdr:cNvPr id="551" name="直線コネクタ 550"/>
        <xdr:cNvCxnSpPr/>
      </xdr:nvCxnSpPr>
      <xdr:spPr>
        <a:xfrm>
          <a:off x="19545300" y="714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161489</xdr:rowOff>
    </xdr:from>
    <xdr:ext cx="469744" cy="259045"/>
    <xdr:sp macro="" textlink="">
      <xdr:nvSpPr>
        <xdr:cNvPr id="552" name="n_1aveValue【認定こども園・幼稚園・保育所】&#10;一人当たり面積"/>
        <xdr:cNvSpPr txBox="1"/>
      </xdr:nvSpPr>
      <xdr:spPr>
        <a:xfrm>
          <a:off x="21075727" y="650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16164</xdr:rowOff>
    </xdr:from>
    <xdr:ext cx="469744" cy="259045"/>
    <xdr:sp macro="" textlink="">
      <xdr:nvSpPr>
        <xdr:cNvPr id="553" name="n_2aveValue【認定こども園・幼稚園・保育所】&#10;一人当たり面積"/>
        <xdr:cNvSpPr txBox="1"/>
      </xdr:nvSpPr>
      <xdr:spPr>
        <a:xfrm>
          <a:off x="20199427" y="653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54"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158949</xdr:rowOff>
    </xdr:from>
    <xdr:ext cx="469744" cy="259045"/>
    <xdr:sp macro="" textlink="">
      <xdr:nvSpPr>
        <xdr:cNvPr id="555" name="n_1mainValue【認定こども園・幼稚園・保育所】&#10;一人当たり面積"/>
        <xdr:cNvSpPr txBox="1"/>
      </xdr:nvSpPr>
      <xdr:spPr>
        <a:xfrm>
          <a:off x="21075727" y="718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162214</xdr:rowOff>
    </xdr:from>
    <xdr:ext cx="469744" cy="259045"/>
    <xdr:sp macro="" textlink="">
      <xdr:nvSpPr>
        <xdr:cNvPr id="556" name="n_2mainValue【認定こども園・幼稚園・保育所】&#10;一人当たり面積"/>
        <xdr:cNvSpPr txBox="1"/>
      </xdr:nvSpPr>
      <xdr:spPr>
        <a:xfrm>
          <a:off x="20199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162214</xdr:rowOff>
    </xdr:from>
    <xdr:ext cx="469744" cy="259045"/>
    <xdr:sp macro="" textlink="">
      <xdr:nvSpPr>
        <xdr:cNvPr id="557" name="n_3mainValue【認定こども園・幼稚園・保育所】&#10;一人当たり面積"/>
        <xdr:cNvSpPr txBox="1"/>
      </xdr:nvSpPr>
      <xdr:spPr>
        <a:xfrm>
          <a:off x="19310427" y="719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9" name="直線コネクタ 5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0" name="テキスト ボックス 5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1" name="直線コネクタ 5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2" name="テキスト ボックス 5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3" name="直線コネクタ 5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4" name="テキスト ボックス 5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5" name="直線コネクタ 5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6" name="テキスト ボックス 5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7" name="直線コネクタ 5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8" name="テキスト ボックス 5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9" name="直線コネクタ 5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0" name="テキスト ボックス 5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112667</xdr:rowOff>
    </xdr:to>
    <xdr:cxnSp macro="">
      <xdr:nvCxnSpPr>
        <xdr:cNvPr id="584" name="直線コネクタ 583"/>
        <xdr:cNvCxnSpPr/>
      </xdr:nvCxnSpPr>
      <xdr:spPr>
        <a:xfrm flipV="1">
          <a:off x="16318864" y="9529354"/>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116494</xdr:rowOff>
    </xdr:from>
    <xdr:ext cx="405111" cy="259045"/>
    <xdr:sp macro="" textlink="">
      <xdr:nvSpPr>
        <xdr:cNvPr id="585" name="【学校施設】&#10;有形固定資産減価償却率最小値テキスト"/>
        <xdr:cNvSpPr txBox="1"/>
      </xdr:nvSpPr>
      <xdr:spPr>
        <a:xfrm>
          <a:off x="16357600" y="1091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112667</xdr:rowOff>
    </xdr:from>
    <xdr:to>
      <xdr:col>86</xdr:col>
      <xdr:colOff>25400</xdr:colOff>
      <xdr:row>63</xdr:row>
      <xdr:rowOff>112667</xdr:rowOff>
    </xdr:to>
    <xdr:cxnSp macro="">
      <xdr:nvCxnSpPr>
        <xdr:cNvPr id="586" name="直線コネクタ 585"/>
        <xdr:cNvCxnSpPr/>
      </xdr:nvCxnSpPr>
      <xdr:spPr>
        <a:xfrm>
          <a:off x="16230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87"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88" name="直線コネクタ 587"/>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102705</xdr:rowOff>
    </xdr:from>
    <xdr:ext cx="405111" cy="259045"/>
    <xdr:sp macro="" textlink="">
      <xdr:nvSpPr>
        <xdr:cNvPr id="589" name="【学校施設】&#10;有形固定資産減価償却率平均値テキスト"/>
        <xdr:cNvSpPr txBox="1"/>
      </xdr:nvSpPr>
      <xdr:spPr>
        <a:xfrm>
          <a:off x="16357600" y="9875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79828</xdr:rowOff>
    </xdr:from>
    <xdr:to>
      <xdr:col>85</xdr:col>
      <xdr:colOff>177800</xdr:colOff>
      <xdr:row>59</xdr:row>
      <xdr:rowOff>9978</xdr:rowOff>
    </xdr:to>
    <xdr:sp macro="" textlink="">
      <xdr:nvSpPr>
        <xdr:cNvPr id="590" name="フローチャート: 判断 589"/>
        <xdr:cNvSpPr/>
      </xdr:nvSpPr>
      <xdr:spPr>
        <a:xfrm>
          <a:off x="16268700" y="1002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66766</xdr:rowOff>
    </xdr:from>
    <xdr:to>
      <xdr:col>81</xdr:col>
      <xdr:colOff>101600</xdr:colOff>
      <xdr:row>58</xdr:row>
      <xdr:rowOff>168366</xdr:rowOff>
    </xdr:to>
    <xdr:sp macro="" textlink="">
      <xdr:nvSpPr>
        <xdr:cNvPr id="591" name="フローチャート: 判断 590"/>
        <xdr:cNvSpPr/>
      </xdr:nvSpPr>
      <xdr:spPr>
        <a:xfrm>
          <a:off x="15430500" y="1001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132080</xdr:rowOff>
    </xdr:from>
    <xdr:to>
      <xdr:col>76</xdr:col>
      <xdr:colOff>165100</xdr:colOff>
      <xdr:row>59</xdr:row>
      <xdr:rowOff>62230</xdr:rowOff>
    </xdr:to>
    <xdr:sp macro="" textlink="">
      <xdr:nvSpPr>
        <xdr:cNvPr id="592" name="フローチャート: 判断 591"/>
        <xdr:cNvSpPr/>
      </xdr:nvSpPr>
      <xdr:spPr>
        <a:xfrm>
          <a:off x="14541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12881</xdr:rowOff>
    </xdr:from>
    <xdr:to>
      <xdr:col>72</xdr:col>
      <xdr:colOff>38100</xdr:colOff>
      <xdr:row>59</xdr:row>
      <xdr:rowOff>114481</xdr:rowOff>
    </xdr:to>
    <xdr:sp macro="" textlink="">
      <xdr:nvSpPr>
        <xdr:cNvPr id="593" name="フローチャート: 判断 592"/>
        <xdr:cNvSpPr/>
      </xdr:nvSpPr>
      <xdr:spPr>
        <a:xfrm>
          <a:off x="13652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599" name="楕円 598"/>
        <xdr:cNvSpPr/>
      </xdr:nvSpPr>
      <xdr:spPr>
        <a:xfrm>
          <a:off x="162687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102343</xdr:rowOff>
    </xdr:from>
    <xdr:ext cx="405111" cy="259045"/>
    <xdr:sp macro="" textlink="">
      <xdr:nvSpPr>
        <xdr:cNvPr id="600" name="【学校施設】&#10;有形固定資産減価償却率該当値テキスト"/>
        <xdr:cNvSpPr txBox="1"/>
      </xdr:nvSpPr>
      <xdr:spPr>
        <a:xfrm>
          <a:off x="16357600"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xdr:rowOff>
    </xdr:from>
    <xdr:to>
      <xdr:col>81</xdr:col>
      <xdr:colOff>101600</xdr:colOff>
      <xdr:row>60</xdr:row>
      <xdr:rowOff>103051</xdr:rowOff>
    </xdr:to>
    <xdr:sp macro="" textlink="">
      <xdr:nvSpPr>
        <xdr:cNvPr id="601" name="楕円 600"/>
        <xdr:cNvSpPr/>
      </xdr:nvSpPr>
      <xdr:spPr>
        <a:xfrm>
          <a:off x="15430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3266</xdr:rowOff>
    </xdr:from>
    <xdr:to>
      <xdr:col>85</xdr:col>
      <xdr:colOff>127000</xdr:colOff>
      <xdr:row>60</xdr:row>
      <xdr:rowOff>52251</xdr:rowOff>
    </xdr:to>
    <xdr:cxnSp macro="">
      <xdr:nvCxnSpPr>
        <xdr:cNvPr id="602" name="直線コネクタ 601"/>
        <xdr:cNvCxnSpPr/>
      </xdr:nvCxnSpPr>
      <xdr:spPr>
        <a:xfrm flipV="1">
          <a:off x="15481300" y="10290266"/>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1451</xdr:rowOff>
    </xdr:from>
    <xdr:to>
      <xdr:col>76</xdr:col>
      <xdr:colOff>165100</xdr:colOff>
      <xdr:row>60</xdr:row>
      <xdr:rowOff>103051</xdr:rowOff>
    </xdr:to>
    <xdr:sp macro="" textlink="">
      <xdr:nvSpPr>
        <xdr:cNvPr id="603" name="楕円 602"/>
        <xdr:cNvSpPr/>
      </xdr:nvSpPr>
      <xdr:spPr>
        <a:xfrm>
          <a:off x="14541500" y="102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52251</xdr:rowOff>
    </xdr:from>
    <xdr:to>
      <xdr:col>81</xdr:col>
      <xdr:colOff>50800</xdr:colOff>
      <xdr:row>60</xdr:row>
      <xdr:rowOff>52251</xdr:rowOff>
    </xdr:to>
    <xdr:cxnSp macro="">
      <xdr:nvCxnSpPr>
        <xdr:cNvPr id="604" name="直線コネクタ 603"/>
        <xdr:cNvCxnSpPr/>
      </xdr:nvCxnSpPr>
      <xdr:spPr>
        <a:xfrm>
          <a:off x="14592300" y="103392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76563</xdr:rowOff>
    </xdr:from>
    <xdr:to>
      <xdr:col>72</xdr:col>
      <xdr:colOff>38100</xdr:colOff>
      <xdr:row>61</xdr:row>
      <xdr:rowOff>6713</xdr:rowOff>
    </xdr:to>
    <xdr:sp macro="" textlink="">
      <xdr:nvSpPr>
        <xdr:cNvPr id="605" name="楕円 604"/>
        <xdr:cNvSpPr/>
      </xdr:nvSpPr>
      <xdr:spPr>
        <a:xfrm>
          <a:off x="13652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52251</xdr:rowOff>
    </xdr:from>
    <xdr:to>
      <xdr:col>76</xdr:col>
      <xdr:colOff>114300</xdr:colOff>
      <xdr:row>60</xdr:row>
      <xdr:rowOff>127363</xdr:rowOff>
    </xdr:to>
    <xdr:cxnSp macro="">
      <xdr:nvCxnSpPr>
        <xdr:cNvPr id="606" name="直線コネクタ 605"/>
        <xdr:cNvCxnSpPr/>
      </xdr:nvCxnSpPr>
      <xdr:spPr>
        <a:xfrm flipV="1">
          <a:off x="13703300" y="1033925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13443</xdr:rowOff>
    </xdr:from>
    <xdr:ext cx="405111" cy="259045"/>
    <xdr:sp macro="" textlink="">
      <xdr:nvSpPr>
        <xdr:cNvPr id="607" name="n_1aveValue【学校施設】&#10;有形固定資産減価償却率"/>
        <xdr:cNvSpPr txBox="1"/>
      </xdr:nvSpPr>
      <xdr:spPr>
        <a:xfrm>
          <a:off x="15266044" y="9786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78757</xdr:rowOff>
    </xdr:from>
    <xdr:ext cx="405111" cy="259045"/>
    <xdr:sp macro="" textlink="">
      <xdr:nvSpPr>
        <xdr:cNvPr id="608" name="n_2aveValue【学校施設】&#10;有形固定資産減価償却率"/>
        <xdr:cNvSpPr txBox="1"/>
      </xdr:nvSpPr>
      <xdr:spPr>
        <a:xfrm>
          <a:off x="14389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131008</xdr:rowOff>
    </xdr:from>
    <xdr:ext cx="405111" cy="259045"/>
    <xdr:sp macro="" textlink="">
      <xdr:nvSpPr>
        <xdr:cNvPr id="609" name="n_3aveValue【学校施設】&#10;有形固定資産減価償却率"/>
        <xdr:cNvSpPr txBox="1"/>
      </xdr:nvSpPr>
      <xdr:spPr>
        <a:xfrm>
          <a:off x="13500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94178</xdr:rowOff>
    </xdr:from>
    <xdr:ext cx="405111" cy="259045"/>
    <xdr:sp macro="" textlink="">
      <xdr:nvSpPr>
        <xdr:cNvPr id="610" name="n_1mainValue【学校施設】&#10;有形固定資産減価償却率"/>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94178</xdr:rowOff>
    </xdr:from>
    <xdr:ext cx="405111" cy="259045"/>
    <xdr:sp macro="" textlink="">
      <xdr:nvSpPr>
        <xdr:cNvPr id="611" name="n_2mainValue【学校施設】&#10;有形固定資産減価償却率"/>
        <xdr:cNvSpPr txBox="1"/>
      </xdr:nvSpPr>
      <xdr:spPr>
        <a:xfrm>
          <a:off x="143897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169290</xdr:rowOff>
    </xdr:from>
    <xdr:ext cx="405111" cy="259045"/>
    <xdr:sp macro="" textlink="">
      <xdr:nvSpPr>
        <xdr:cNvPr id="612" name="n_3mainValue【学校施設】&#10;有形固定資産減価償却率"/>
        <xdr:cNvSpPr txBox="1"/>
      </xdr:nvSpPr>
      <xdr:spPr>
        <a:xfrm>
          <a:off x="13500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3" name="テキスト ボックス 62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4" name="直線コネクタ 6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5" name="テキスト ボックス 6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6" name="直線コネクタ 6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7" name="テキスト ボックス 6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8" name="直線コネクタ 6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9" name="テキスト ボックス 6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0" name="直線コネクタ 6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1" name="テキスト ボックス 6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2" name="直線コネクタ 6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3" name="テキスト ボックス 6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4" name="直線コネクタ 6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5" name="テキスト ボックス 6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6" name="直線コネクタ 6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7" name="テキスト ボックス 6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37882</xdr:rowOff>
    </xdr:from>
    <xdr:to>
      <xdr:col>116</xdr:col>
      <xdr:colOff>62864</xdr:colOff>
      <xdr:row>63</xdr:row>
      <xdr:rowOff>115933</xdr:rowOff>
    </xdr:to>
    <xdr:cxnSp macro="">
      <xdr:nvCxnSpPr>
        <xdr:cNvPr id="639" name="直線コネクタ 638"/>
        <xdr:cNvCxnSpPr/>
      </xdr:nvCxnSpPr>
      <xdr:spPr>
        <a:xfrm flipV="1">
          <a:off x="22160864" y="9639082"/>
          <a:ext cx="0" cy="127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119760</xdr:rowOff>
    </xdr:from>
    <xdr:ext cx="469744" cy="259045"/>
    <xdr:sp macro="" textlink="">
      <xdr:nvSpPr>
        <xdr:cNvPr id="640" name="【学校施設】&#10;一人当たり面積最小値テキスト"/>
        <xdr:cNvSpPr txBox="1"/>
      </xdr:nvSpPr>
      <xdr:spPr>
        <a:xfrm>
          <a:off x="22199600" y="1092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115933</xdr:rowOff>
    </xdr:from>
    <xdr:to>
      <xdr:col>116</xdr:col>
      <xdr:colOff>152400</xdr:colOff>
      <xdr:row>63</xdr:row>
      <xdr:rowOff>115933</xdr:rowOff>
    </xdr:to>
    <xdr:cxnSp macro="">
      <xdr:nvCxnSpPr>
        <xdr:cNvPr id="641" name="直線コネクタ 640"/>
        <xdr:cNvCxnSpPr/>
      </xdr:nvCxnSpPr>
      <xdr:spPr>
        <a:xfrm>
          <a:off x="22072600" y="1091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156009</xdr:rowOff>
    </xdr:from>
    <xdr:ext cx="469744" cy="259045"/>
    <xdr:sp macro="" textlink="">
      <xdr:nvSpPr>
        <xdr:cNvPr id="642" name="【学校施設】&#10;一人当たり面積最大値テキスト"/>
        <xdr:cNvSpPr txBox="1"/>
      </xdr:nvSpPr>
      <xdr:spPr>
        <a:xfrm>
          <a:off x="22199600" y="94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37882</xdr:rowOff>
    </xdr:from>
    <xdr:to>
      <xdr:col>116</xdr:col>
      <xdr:colOff>152400</xdr:colOff>
      <xdr:row>56</xdr:row>
      <xdr:rowOff>37882</xdr:rowOff>
    </xdr:to>
    <xdr:cxnSp macro="">
      <xdr:nvCxnSpPr>
        <xdr:cNvPr id="643" name="直線コネクタ 642"/>
        <xdr:cNvCxnSpPr/>
      </xdr:nvCxnSpPr>
      <xdr:spPr>
        <a:xfrm>
          <a:off x="22072600" y="9639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32493</xdr:rowOff>
    </xdr:from>
    <xdr:ext cx="469744" cy="259045"/>
    <xdr:sp macro="" textlink="">
      <xdr:nvSpPr>
        <xdr:cNvPr id="644" name="【学校施設】&#10;一人当たり面積平均値テキスト"/>
        <xdr:cNvSpPr txBox="1"/>
      </xdr:nvSpPr>
      <xdr:spPr>
        <a:xfrm>
          <a:off x="22199600" y="1031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9616</xdr:rowOff>
    </xdr:from>
    <xdr:to>
      <xdr:col>116</xdr:col>
      <xdr:colOff>114300</xdr:colOff>
      <xdr:row>61</xdr:row>
      <xdr:rowOff>111216</xdr:rowOff>
    </xdr:to>
    <xdr:sp macro="" textlink="">
      <xdr:nvSpPr>
        <xdr:cNvPr id="645" name="フローチャート: 判断 644"/>
        <xdr:cNvSpPr/>
      </xdr:nvSpPr>
      <xdr:spPr>
        <a:xfrm>
          <a:off x="22110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162124</xdr:rowOff>
    </xdr:from>
    <xdr:to>
      <xdr:col>112</xdr:col>
      <xdr:colOff>38100</xdr:colOff>
      <xdr:row>61</xdr:row>
      <xdr:rowOff>92274</xdr:rowOff>
    </xdr:to>
    <xdr:sp macro="" textlink="">
      <xdr:nvSpPr>
        <xdr:cNvPr id="646" name="フローチャート: 判断 645"/>
        <xdr:cNvSpPr/>
      </xdr:nvSpPr>
      <xdr:spPr>
        <a:xfrm>
          <a:off x="212725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1125</xdr:rowOff>
    </xdr:from>
    <xdr:to>
      <xdr:col>107</xdr:col>
      <xdr:colOff>101600</xdr:colOff>
      <xdr:row>61</xdr:row>
      <xdr:rowOff>102725</xdr:rowOff>
    </xdr:to>
    <xdr:sp macro="" textlink="">
      <xdr:nvSpPr>
        <xdr:cNvPr id="647" name="フローチャート: 判断 646"/>
        <xdr:cNvSpPr/>
      </xdr:nvSpPr>
      <xdr:spPr>
        <a:xfrm>
          <a:off x="20383500" y="104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68399</xdr:rowOff>
    </xdr:from>
    <xdr:to>
      <xdr:col>102</xdr:col>
      <xdr:colOff>165100</xdr:colOff>
      <xdr:row>59</xdr:row>
      <xdr:rowOff>169999</xdr:rowOff>
    </xdr:to>
    <xdr:sp macro="" textlink="">
      <xdr:nvSpPr>
        <xdr:cNvPr id="648" name="フローチャート: 判断 647"/>
        <xdr:cNvSpPr/>
      </xdr:nvSpPr>
      <xdr:spPr>
        <a:xfrm>
          <a:off x="19494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9" name="テキスト ボックス 6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0" name="テキスト ボックス 6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1" name="テキスト ボックス 6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2" name="テキスト ボックス 6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3" name="テキスト ボックス 6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654" name="楕円 653"/>
        <xdr:cNvSpPr/>
      </xdr:nvSpPr>
      <xdr:spPr>
        <a:xfrm>
          <a:off x="221107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106443</xdr:rowOff>
    </xdr:from>
    <xdr:ext cx="469744" cy="259045"/>
    <xdr:sp macro="" textlink="">
      <xdr:nvSpPr>
        <xdr:cNvPr id="655" name="【学校施設】&#10;一人当たり面積該当値テキスト"/>
        <xdr:cNvSpPr txBox="1"/>
      </xdr:nvSpPr>
      <xdr:spPr>
        <a:xfrm>
          <a:off x="22199600" y="1073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103342</xdr:rowOff>
    </xdr:from>
    <xdr:to>
      <xdr:col>112</xdr:col>
      <xdr:colOff>38100</xdr:colOff>
      <xdr:row>63</xdr:row>
      <xdr:rowOff>33492</xdr:rowOff>
    </xdr:to>
    <xdr:sp macro="" textlink="">
      <xdr:nvSpPr>
        <xdr:cNvPr id="656" name="楕円 655"/>
        <xdr:cNvSpPr/>
      </xdr:nvSpPr>
      <xdr:spPr>
        <a:xfrm>
          <a:off x="21272500" y="107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154142</xdr:rowOff>
    </xdr:from>
    <xdr:to>
      <xdr:col>116</xdr:col>
      <xdr:colOff>63500</xdr:colOff>
      <xdr:row>63</xdr:row>
      <xdr:rowOff>70866</xdr:rowOff>
    </xdr:to>
    <xdr:cxnSp macro="">
      <xdr:nvCxnSpPr>
        <xdr:cNvPr id="657" name="直線コネクタ 656"/>
        <xdr:cNvCxnSpPr/>
      </xdr:nvCxnSpPr>
      <xdr:spPr>
        <a:xfrm>
          <a:off x="21323300" y="10784042"/>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108567</xdr:rowOff>
    </xdr:from>
    <xdr:to>
      <xdr:col>107</xdr:col>
      <xdr:colOff>101600</xdr:colOff>
      <xdr:row>63</xdr:row>
      <xdr:rowOff>38717</xdr:rowOff>
    </xdr:to>
    <xdr:sp macro="" textlink="">
      <xdr:nvSpPr>
        <xdr:cNvPr id="658" name="楕円 657"/>
        <xdr:cNvSpPr/>
      </xdr:nvSpPr>
      <xdr:spPr>
        <a:xfrm>
          <a:off x="20383500" y="107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154142</xdr:rowOff>
    </xdr:from>
    <xdr:to>
      <xdr:col>111</xdr:col>
      <xdr:colOff>177800</xdr:colOff>
      <xdr:row>62</xdr:row>
      <xdr:rowOff>159367</xdr:rowOff>
    </xdr:to>
    <xdr:cxnSp macro="">
      <xdr:nvCxnSpPr>
        <xdr:cNvPr id="659" name="直線コネクタ 658"/>
        <xdr:cNvCxnSpPr/>
      </xdr:nvCxnSpPr>
      <xdr:spPr>
        <a:xfrm flipV="1">
          <a:off x="20434300" y="10784042"/>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16801</xdr:rowOff>
    </xdr:from>
    <xdr:to>
      <xdr:col>102</xdr:col>
      <xdr:colOff>165100</xdr:colOff>
      <xdr:row>63</xdr:row>
      <xdr:rowOff>118401</xdr:rowOff>
    </xdr:to>
    <xdr:sp macro="" textlink="">
      <xdr:nvSpPr>
        <xdr:cNvPr id="660" name="楕円 659"/>
        <xdr:cNvSpPr/>
      </xdr:nvSpPr>
      <xdr:spPr>
        <a:xfrm>
          <a:off x="19494500" y="1081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159367</xdr:rowOff>
    </xdr:from>
    <xdr:to>
      <xdr:col>107</xdr:col>
      <xdr:colOff>50800</xdr:colOff>
      <xdr:row>63</xdr:row>
      <xdr:rowOff>67601</xdr:rowOff>
    </xdr:to>
    <xdr:cxnSp macro="">
      <xdr:nvCxnSpPr>
        <xdr:cNvPr id="661" name="直線コネクタ 660"/>
        <xdr:cNvCxnSpPr/>
      </xdr:nvCxnSpPr>
      <xdr:spPr>
        <a:xfrm flipV="1">
          <a:off x="19545300" y="10789267"/>
          <a:ext cx="8890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108801</xdr:rowOff>
    </xdr:from>
    <xdr:ext cx="469744" cy="259045"/>
    <xdr:sp macro="" textlink="">
      <xdr:nvSpPr>
        <xdr:cNvPr id="662" name="n_1aveValue【学校施設】&#10;一人当たり面積"/>
        <xdr:cNvSpPr txBox="1"/>
      </xdr:nvSpPr>
      <xdr:spPr>
        <a:xfrm>
          <a:off x="21075727" y="1022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119252</xdr:rowOff>
    </xdr:from>
    <xdr:ext cx="469744" cy="259045"/>
    <xdr:sp macro="" textlink="">
      <xdr:nvSpPr>
        <xdr:cNvPr id="663" name="n_2aveValue【学校施設】&#10;一人当たり面積"/>
        <xdr:cNvSpPr txBox="1"/>
      </xdr:nvSpPr>
      <xdr:spPr>
        <a:xfrm>
          <a:off x="20199427" y="1023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15076</xdr:rowOff>
    </xdr:from>
    <xdr:ext cx="469744" cy="259045"/>
    <xdr:sp macro="" textlink="">
      <xdr:nvSpPr>
        <xdr:cNvPr id="664" name="n_3aveValue【学校施設】&#10;一人当たり面積"/>
        <xdr:cNvSpPr txBox="1"/>
      </xdr:nvSpPr>
      <xdr:spPr>
        <a:xfrm>
          <a:off x="19310427" y="995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24619</xdr:rowOff>
    </xdr:from>
    <xdr:ext cx="469744" cy="259045"/>
    <xdr:sp macro="" textlink="">
      <xdr:nvSpPr>
        <xdr:cNvPr id="665" name="n_1mainValue【学校施設】&#10;一人当たり面積"/>
        <xdr:cNvSpPr txBox="1"/>
      </xdr:nvSpPr>
      <xdr:spPr>
        <a:xfrm>
          <a:off x="21075727" y="1082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29844</xdr:rowOff>
    </xdr:from>
    <xdr:ext cx="469744" cy="259045"/>
    <xdr:sp macro="" textlink="">
      <xdr:nvSpPr>
        <xdr:cNvPr id="666" name="n_2mainValue【学校施設】&#10;一人当たり面積"/>
        <xdr:cNvSpPr txBox="1"/>
      </xdr:nvSpPr>
      <xdr:spPr>
        <a:xfrm>
          <a:off x="20199427" y="108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109528</xdr:rowOff>
    </xdr:from>
    <xdr:ext cx="469744" cy="259045"/>
    <xdr:sp macro="" textlink="">
      <xdr:nvSpPr>
        <xdr:cNvPr id="667" name="n_3mainValue【学校施設】&#10;一人当たり面積"/>
        <xdr:cNvSpPr txBox="1"/>
      </xdr:nvSpPr>
      <xdr:spPr>
        <a:xfrm>
          <a:off x="19310427" y="1091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8" name="正方形/長方形 6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9" name="正方形/長方形 6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0" name="正方形/長方形 6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1" name="正方形/長方形 6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2" name="正方形/長方形 6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3" name="正方形/長方形 6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4" name="正方形/長方形 6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5" name="正方形/長方形 6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6" name="テキスト ボックス 6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7" name="直線コネクタ 6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8" name="テキスト ボックス 67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9" name="直線コネクタ 67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80" name="テキスト ボックス 67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81" name="直線コネクタ 68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82" name="テキスト ボックス 68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83" name="直線コネクタ 68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84" name="テキスト ボックス 68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5" name="直線コネクタ 68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686" name="テキスト ボックス 685"/>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154687</xdr:rowOff>
    </xdr:from>
    <xdr:to>
      <xdr:col>85</xdr:col>
      <xdr:colOff>126364</xdr:colOff>
      <xdr:row>85</xdr:row>
      <xdr:rowOff>161544</xdr:rowOff>
    </xdr:to>
    <xdr:cxnSp macro="">
      <xdr:nvCxnSpPr>
        <xdr:cNvPr id="690" name="直線コネクタ 689"/>
        <xdr:cNvCxnSpPr/>
      </xdr:nvCxnSpPr>
      <xdr:spPr>
        <a:xfrm flipV="1">
          <a:off x="16318864" y="13527787"/>
          <a:ext cx="0" cy="120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165371</xdr:rowOff>
    </xdr:from>
    <xdr:ext cx="405111" cy="259045"/>
    <xdr:sp macro="" textlink="">
      <xdr:nvSpPr>
        <xdr:cNvPr id="691" name="【児童館】&#10;有形固定資産減価償却率最小値テキスト"/>
        <xdr:cNvSpPr txBox="1"/>
      </xdr:nvSpPr>
      <xdr:spPr>
        <a:xfrm>
          <a:off x="16357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161544</xdr:rowOff>
    </xdr:from>
    <xdr:to>
      <xdr:col>86</xdr:col>
      <xdr:colOff>25400</xdr:colOff>
      <xdr:row>85</xdr:row>
      <xdr:rowOff>161544</xdr:rowOff>
    </xdr:to>
    <xdr:cxnSp macro="">
      <xdr:nvCxnSpPr>
        <xdr:cNvPr id="692" name="直線コネクタ 691"/>
        <xdr:cNvCxnSpPr/>
      </xdr:nvCxnSpPr>
      <xdr:spPr>
        <a:xfrm>
          <a:off x="16230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101364</xdr:rowOff>
    </xdr:from>
    <xdr:ext cx="405111" cy="259045"/>
    <xdr:sp macro="" textlink="">
      <xdr:nvSpPr>
        <xdr:cNvPr id="693" name="【児童館】&#10;有形固定資産減価償却率最大値テキスト"/>
        <xdr:cNvSpPr txBox="1"/>
      </xdr:nvSpPr>
      <xdr:spPr>
        <a:xfrm>
          <a:off x="163576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154687</xdr:rowOff>
    </xdr:from>
    <xdr:to>
      <xdr:col>86</xdr:col>
      <xdr:colOff>25400</xdr:colOff>
      <xdr:row>78</xdr:row>
      <xdr:rowOff>154687</xdr:rowOff>
    </xdr:to>
    <xdr:cxnSp macro="">
      <xdr:nvCxnSpPr>
        <xdr:cNvPr id="694" name="直線コネクタ 693"/>
        <xdr:cNvCxnSpPr/>
      </xdr:nvCxnSpPr>
      <xdr:spPr>
        <a:xfrm>
          <a:off x="16230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6875</xdr:rowOff>
    </xdr:from>
    <xdr:ext cx="405111" cy="259045"/>
    <xdr:sp macro="" textlink="">
      <xdr:nvSpPr>
        <xdr:cNvPr id="695" name="【児童館】&#10;有形固定資産減価償却率平均値テキスト"/>
        <xdr:cNvSpPr txBox="1"/>
      </xdr:nvSpPr>
      <xdr:spPr>
        <a:xfrm>
          <a:off x="16357600" y="1406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28448</xdr:rowOff>
    </xdr:from>
    <xdr:to>
      <xdr:col>85</xdr:col>
      <xdr:colOff>177800</xdr:colOff>
      <xdr:row>82</xdr:row>
      <xdr:rowOff>130048</xdr:rowOff>
    </xdr:to>
    <xdr:sp macro="" textlink="">
      <xdr:nvSpPr>
        <xdr:cNvPr id="696" name="フローチャート: 判断 695"/>
        <xdr:cNvSpPr/>
      </xdr:nvSpPr>
      <xdr:spPr>
        <a:xfrm>
          <a:off x="16268700" y="1408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39878</xdr:rowOff>
    </xdr:from>
    <xdr:to>
      <xdr:col>81</xdr:col>
      <xdr:colOff>101600</xdr:colOff>
      <xdr:row>82</xdr:row>
      <xdr:rowOff>141478</xdr:rowOff>
    </xdr:to>
    <xdr:sp macro="" textlink="">
      <xdr:nvSpPr>
        <xdr:cNvPr id="697" name="フローチャート: 判断 696"/>
        <xdr:cNvSpPr/>
      </xdr:nvSpPr>
      <xdr:spPr>
        <a:xfrm>
          <a:off x="15430500" y="1409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19304</xdr:rowOff>
    </xdr:from>
    <xdr:to>
      <xdr:col>76</xdr:col>
      <xdr:colOff>165100</xdr:colOff>
      <xdr:row>82</xdr:row>
      <xdr:rowOff>120904</xdr:rowOff>
    </xdr:to>
    <xdr:sp macro="" textlink="">
      <xdr:nvSpPr>
        <xdr:cNvPr id="698" name="フローチャート: 判断 697"/>
        <xdr:cNvSpPr/>
      </xdr:nvSpPr>
      <xdr:spPr>
        <a:xfrm>
          <a:off x="14541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156463</xdr:rowOff>
    </xdr:from>
    <xdr:to>
      <xdr:col>72</xdr:col>
      <xdr:colOff>38100</xdr:colOff>
      <xdr:row>85</xdr:row>
      <xdr:rowOff>86613</xdr:rowOff>
    </xdr:to>
    <xdr:sp macro="" textlink="">
      <xdr:nvSpPr>
        <xdr:cNvPr id="699" name="フローチャート: 判断 698"/>
        <xdr:cNvSpPr/>
      </xdr:nvSpPr>
      <xdr:spPr>
        <a:xfrm>
          <a:off x="1365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705" name="楕円 704"/>
        <xdr:cNvSpPr/>
      </xdr:nvSpPr>
      <xdr:spPr>
        <a:xfrm>
          <a:off x="162687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19321</xdr:rowOff>
    </xdr:from>
    <xdr:ext cx="405111" cy="259045"/>
    <xdr:sp macro="" textlink="">
      <xdr:nvSpPr>
        <xdr:cNvPr id="706" name="【児童館】&#10;有形固定資産減価償却率該当値テキスト"/>
        <xdr:cNvSpPr txBox="1"/>
      </xdr:nvSpPr>
      <xdr:spPr>
        <a:xfrm>
          <a:off x="16357600" y="1390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28448</xdr:rowOff>
    </xdr:from>
    <xdr:to>
      <xdr:col>81</xdr:col>
      <xdr:colOff>101600</xdr:colOff>
      <xdr:row>81</xdr:row>
      <xdr:rowOff>130048</xdr:rowOff>
    </xdr:to>
    <xdr:sp macro="" textlink="">
      <xdr:nvSpPr>
        <xdr:cNvPr id="707" name="楕円 706"/>
        <xdr:cNvSpPr/>
      </xdr:nvSpPr>
      <xdr:spPr>
        <a:xfrm>
          <a:off x="15430500" y="1391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79248</xdr:rowOff>
    </xdr:from>
    <xdr:to>
      <xdr:col>85</xdr:col>
      <xdr:colOff>127000</xdr:colOff>
      <xdr:row>82</xdr:row>
      <xdr:rowOff>47244</xdr:rowOff>
    </xdr:to>
    <xdr:cxnSp macro="">
      <xdr:nvCxnSpPr>
        <xdr:cNvPr id="708" name="直線コネクタ 707"/>
        <xdr:cNvCxnSpPr/>
      </xdr:nvCxnSpPr>
      <xdr:spPr>
        <a:xfrm>
          <a:off x="15481300" y="13966698"/>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76454</xdr:rowOff>
    </xdr:from>
    <xdr:to>
      <xdr:col>76</xdr:col>
      <xdr:colOff>165100</xdr:colOff>
      <xdr:row>82</xdr:row>
      <xdr:rowOff>6604</xdr:rowOff>
    </xdr:to>
    <xdr:sp macro="" textlink="">
      <xdr:nvSpPr>
        <xdr:cNvPr id="709" name="楕円 708"/>
        <xdr:cNvSpPr/>
      </xdr:nvSpPr>
      <xdr:spPr>
        <a:xfrm>
          <a:off x="14541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79248</xdr:rowOff>
    </xdr:from>
    <xdr:to>
      <xdr:col>81</xdr:col>
      <xdr:colOff>50800</xdr:colOff>
      <xdr:row>81</xdr:row>
      <xdr:rowOff>127254</xdr:rowOff>
    </xdr:to>
    <xdr:cxnSp macro="">
      <xdr:nvCxnSpPr>
        <xdr:cNvPr id="710" name="直線コネクタ 709"/>
        <xdr:cNvCxnSpPr/>
      </xdr:nvCxnSpPr>
      <xdr:spPr>
        <a:xfrm flipV="1">
          <a:off x="14592300" y="139666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113030</xdr:rowOff>
    </xdr:from>
    <xdr:to>
      <xdr:col>72</xdr:col>
      <xdr:colOff>38100</xdr:colOff>
      <xdr:row>82</xdr:row>
      <xdr:rowOff>43180</xdr:rowOff>
    </xdr:to>
    <xdr:sp macro="" textlink="">
      <xdr:nvSpPr>
        <xdr:cNvPr id="711" name="楕円 710"/>
        <xdr:cNvSpPr/>
      </xdr:nvSpPr>
      <xdr:spPr>
        <a:xfrm>
          <a:off x="13652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127254</xdr:rowOff>
    </xdr:from>
    <xdr:to>
      <xdr:col>76</xdr:col>
      <xdr:colOff>114300</xdr:colOff>
      <xdr:row>81</xdr:row>
      <xdr:rowOff>163830</xdr:rowOff>
    </xdr:to>
    <xdr:cxnSp macro="">
      <xdr:nvCxnSpPr>
        <xdr:cNvPr id="712" name="直線コネクタ 711"/>
        <xdr:cNvCxnSpPr/>
      </xdr:nvCxnSpPr>
      <xdr:spPr>
        <a:xfrm flipV="1">
          <a:off x="13703300" y="140147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132605</xdr:rowOff>
    </xdr:from>
    <xdr:ext cx="405111" cy="259045"/>
    <xdr:sp macro="" textlink="">
      <xdr:nvSpPr>
        <xdr:cNvPr id="713" name="n_1aveValue【児童館】&#10;有形固定資産減価償却率"/>
        <xdr:cNvSpPr txBox="1"/>
      </xdr:nvSpPr>
      <xdr:spPr>
        <a:xfrm>
          <a:off x="15266044" y="1419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112031</xdr:rowOff>
    </xdr:from>
    <xdr:ext cx="405111" cy="259045"/>
    <xdr:sp macro="" textlink="">
      <xdr:nvSpPr>
        <xdr:cNvPr id="714" name="n_2aveValue【児童館】&#10;有形固定資産減価償却率"/>
        <xdr:cNvSpPr txBox="1"/>
      </xdr:nvSpPr>
      <xdr:spPr>
        <a:xfrm>
          <a:off x="14389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77740</xdr:rowOff>
    </xdr:from>
    <xdr:ext cx="405111" cy="259045"/>
    <xdr:sp macro="" textlink="">
      <xdr:nvSpPr>
        <xdr:cNvPr id="715" name="n_3aveValue【児童館】&#10;有形固定資産減価償却率"/>
        <xdr:cNvSpPr txBox="1"/>
      </xdr:nvSpPr>
      <xdr:spPr>
        <a:xfrm>
          <a:off x="13500744"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146575</xdr:rowOff>
    </xdr:from>
    <xdr:ext cx="405111" cy="259045"/>
    <xdr:sp macro="" textlink="">
      <xdr:nvSpPr>
        <xdr:cNvPr id="716" name="n_1mainValue【児童館】&#10;有形固定資産減価償却率"/>
        <xdr:cNvSpPr txBox="1"/>
      </xdr:nvSpPr>
      <xdr:spPr>
        <a:xfrm>
          <a:off x="152660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23131</xdr:rowOff>
    </xdr:from>
    <xdr:ext cx="405111" cy="259045"/>
    <xdr:sp macro="" textlink="">
      <xdr:nvSpPr>
        <xdr:cNvPr id="717" name="n_2mainValue【児童館】&#10;有形固定資産減価償却率"/>
        <xdr:cNvSpPr txBox="1"/>
      </xdr:nvSpPr>
      <xdr:spPr>
        <a:xfrm>
          <a:off x="14389744" y="13739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718" name="n_3mainValue【児童館】&#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68580</xdr:rowOff>
    </xdr:to>
    <xdr:cxnSp macro="">
      <xdr:nvCxnSpPr>
        <xdr:cNvPr id="742" name="直線コネクタ 741"/>
        <xdr:cNvCxnSpPr/>
      </xdr:nvCxnSpPr>
      <xdr:spPr>
        <a:xfrm flipV="1">
          <a:off x="22160864" y="13502639"/>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43" name="【児童館】&#10;一人当たり面積最小値テキスト"/>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44" name="直線コネクタ 743"/>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745"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746" name="直線コネクタ 745"/>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162577</xdr:rowOff>
    </xdr:from>
    <xdr:ext cx="469744" cy="259045"/>
    <xdr:sp macro="" textlink="">
      <xdr:nvSpPr>
        <xdr:cNvPr id="747" name="【児童館】&#10;一人当たり面積平均値テキスト"/>
        <xdr:cNvSpPr txBox="1"/>
      </xdr:nvSpPr>
      <xdr:spPr>
        <a:xfrm>
          <a:off x="22199600" y="1439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748" name="フローチャート: 判断 747"/>
        <xdr:cNvSpPr/>
      </xdr:nvSpPr>
      <xdr:spPr>
        <a:xfrm>
          <a:off x="221107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147320</xdr:rowOff>
    </xdr:from>
    <xdr:to>
      <xdr:col>112</xdr:col>
      <xdr:colOff>38100</xdr:colOff>
      <xdr:row>85</xdr:row>
      <xdr:rowOff>77470</xdr:rowOff>
    </xdr:to>
    <xdr:sp macro="" textlink="">
      <xdr:nvSpPr>
        <xdr:cNvPr id="749" name="フローチャート: 判断 748"/>
        <xdr:cNvSpPr/>
      </xdr:nvSpPr>
      <xdr:spPr>
        <a:xfrm>
          <a:off x="21272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170180</xdr:rowOff>
    </xdr:from>
    <xdr:to>
      <xdr:col>107</xdr:col>
      <xdr:colOff>101600</xdr:colOff>
      <xdr:row>85</xdr:row>
      <xdr:rowOff>100330</xdr:rowOff>
    </xdr:to>
    <xdr:sp macro="" textlink="">
      <xdr:nvSpPr>
        <xdr:cNvPr id="750" name="フローチャート: 判断 749"/>
        <xdr:cNvSpPr/>
      </xdr:nvSpPr>
      <xdr:spPr>
        <a:xfrm>
          <a:off x="20383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51" name="フローチャート: 判断 750"/>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120650</xdr:rowOff>
    </xdr:from>
    <xdr:to>
      <xdr:col>116</xdr:col>
      <xdr:colOff>114300</xdr:colOff>
      <xdr:row>86</xdr:row>
      <xdr:rowOff>50800</xdr:rowOff>
    </xdr:to>
    <xdr:sp macro="" textlink="">
      <xdr:nvSpPr>
        <xdr:cNvPr id="757" name="楕円 756"/>
        <xdr:cNvSpPr/>
      </xdr:nvSpPr>
      <xdr:spPr>
        <a:xfrm>
          <a:off x="221107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35577</xdr:rowOff>
    </xdr:from>
    <xdr:ext cx="469744" cy="259045"/>
    <xdr:sp macro="" textlink="">
      <xdr:nvSpPr>
        <xdr:cNvPr id="758" name="【児童館】&#10;一人当たり面積該当値テキスト"/>
        <xdr:cNvSpPr txBox="1"/>
      </xdr:nvSpPr>
      <xdr:spPr>
        <a:xfrm>
          <a:off x="22199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59" name="楕円 758"/>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0</xdr:rowOff>
    </xdr:from>
    <xdr:to>
      <xdr:col>116</xdr:col>
      <xdr:colOff>63500</xdr:colOff>
      <xdr:row>86</xdr:row>
      <xdr:rowOff>38100</xdr:rowOff>
    </xdr:to>
    <xdr:cxnSp macro="">
      <xdr:nvCxnSpPr>
        <xdr:cNvPr id="760" name="直線コネクタ 759"/>
        <xdr:cNvCxnSpPr/>
      </xdr:nvCxnSpPr>
      <xdr:spPr>
        <a:xfrm flipV="1">
          <a:off x="21323300" y="1474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61" name="楕円 760"/>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62" name="直線コネクタ 761"/>
        <xdr:cNvCxnSpPr/>
      </xdr:nvCxnSpPr>
      <xdr:spPr>
        <a:xfrm>
          <a:off x="2043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63" name="楕円 762"/>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64" name="直線コネクタ 763"/>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93997</xdr:rowOff>
    </xdr:from>
    <xdr:ext cx="469744" cy="259045"/>
    <xdr:sp macro="" textlink="">
      <xdr:nvSpPr>
        <xdr:cNvPr id="765" name="n_1aveValue【児童館】&#10;一人当たり面積"/>
        <xdr:cNvSpPr txBox="1"/>
      </xdr:nvSpPr>
      <xdr:spPr>
        <a:xfrm>
          <a:off x="210757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116857</xdr:rowOff>
    </xdr:from>
    <xdr:ext cx="469744" cy="259045"/>
    <xdr:sp macro="" textlink="">
      <xdr:nvSpPr>
        <xdr:cNvPr id="766" name="n_2aveValue【児童館】&#10;一人当たり面積"/>
        <xdr:cNvSpPr txBox="1"/>
      </xdr:nvSpPr>
      <xdr:spPr>
        <a:xfrm>
          <a:off x="20199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767" name="n_3aveValue【児童館】&#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68"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69" name="n_2mainValue【児童館】&#10;一人当たり面積"/>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70" name="n_3mainValue【児童館】&#10;一人当たり面積"/>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1" name="テキスト ボックス 78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2" name="直線コネクタ 78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3" name="テキスト ボックス 78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4" name="直線コネクタ 78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5" name="テキスト ボックス 78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6" name="直線コネクタ 78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7" name="テキスト ボックス 78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8" name="直線コネクタ 78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9" name="テキスト ボックス 78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9906</xdr:rowOff>
    </xdr:from>
    <xdr:to>
      <xdr:col>85</xdr:col>
      <xdr:colOff>126364</xdr:colOff>
      <xdr:row>108</xdr:row>
      <xdr:rowOff>99061</xdr:rowOff>
    </xdr:to>
    <xdr:cxnSp macro="">
      <xdr:nvCxnSpPr>
        <xdr:cNvPr id="793" name="直線コネクタ 792"/>
        <xdr:cNvCxnSpPr/>
      </xdr:nvCxnSpPr>
      <xdr:spPr>
        <a:xfrm flipV="1">
          <a:off x="16318864" y="17326356"/>
          <a:ext cx="0" cy="1289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94"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95" name="直線コネクタ 794"/>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128033</xdr:rowOff>
    </xdr:from>
    <xdr:ext cx="405111" cy="259045"/>
    <xdr:sp macro="" textlink="">
      <xdr:nvSpPr>
        <xdr:cNvPr id="796" name="【公民館】&#10;有形固定資産減価償却率最大値テキスト"/>
        <xdr:cNvSpPr txBox="1"/>
      </xdr:nvSpPr>
      <xdr:spPr>
        <a:xfrm>
          <a:off x="16357600" y="17101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9906</xdr:rowOff>
    </xdr:from>
    <xdr:to>
      <xdr:col>86</xdr:col>
      <xdr:colOff>25400</xdr:colOff>
      <xdr:row>101</xdr:row>
      <xdr:rowOff>9906</xdr:rowOff>
    </xdr:to>
    <xdr:cxnSp macro="">
      <xdr:nvCxnSpPr>
        <xdr:cNvPr id="797" name="直線コネクタ 796"/>
        <xdr:cNvCxnSpPr/>
      </xdr:nvCxnSpPr>
      <xdr:spPr>
        <a:xfrm>
          <a:off x="16230600" y="1732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83838</xdr:rowOff>
    </xdr:from>
    <xdr:ext cx="405111" cy="259045"/>
    <xdr:sp macro="" textlink="">
      <xdr:nvSpPr>
        <xdr:cNvPr id="798" name="【公民館】&#10;有形固定資産減価償却率平均値テキスト"/>
        <xdr:cNvSpPr txBox="1"/>
      </xdr:nvSpPr>
      <xdr:spPr>
        <a:xfrm>
          <a:off x="16357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105411</xdr:rowOff>
    </xdr:from>
    <xdr:to>
      <xdr:col>85</xdr:col>
      <xdr:colOff>177800</xdr:colOff>
      <xdr:row>105</xdr:row>
      <xdr:rowOff>35561</xdr:rowOff>
    </xdr:to>
    <xdr:sp macro="" textlink="">
      <xdr:nvSpPr>
        <xdr:cNvPr id="799" name="フローチャート: 判断 798"/>
        <xdr:cNvSpPr/>
      </xdr:nvSpPr>
      <xdr:spPr>
        <a:xfrm>
          <a:off x="16268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121413</xdr:rowOff>
    </xdr:from>
    <xdr:to>
      <xdr:col>81</xdr:col>
      <xdr:colOff>101600</xdr:colOff>
      <xdr:row>105</xdr:row>
      <xdr:rowOff>51563</xdr:rowOff>
    </xdr:to>
    <xdr:sp macro="" textlink="">
      <xdr:nvSpPr>
        <xdr:cNvPr id="800" name="フローチャート: 判断 799"/>
        <xdr:cNvSpPr/>
      </xdr:nvSpPr>
      <xdr:spPr>
        <a:xfrm>
          <a:off x="154305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146558</xdr:rowOff>
    </xdr:from>
    <xdr:to>
      <xdr:col>76</xdr:col>
      <xdr:colOff>165100</xdr:colOff>
      <xdr:row>105</xdr:row>
      <xdr:rowOff>76708</xdr:rowOff>
    </xdr:to>
    <xdr:sp macro="" textlink="">
      <xdr:nvSpPr>
        <xdr:cNvPr id="801" name="フローチャート: 判断 800"/>
        <xdr:cNvSpPr/>
      </xdr:nvSpPr>
      <xdr:spPr>
        <a:xfrm>
          <a:off x="14541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802" name="フローチャート: 判断 801"/>
        <xdr:cNvSpPr/>
      </xdr:nvSpPr>
      <xdr:spPr>
        <a:xfrm>
          <a:off x="13652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xdr:rowOff>
    </xdr:from>
    <xdr:to>
      <xdr:col>85</xdr:col>
      <xdr:colOff>177800</xdr:colOff>
      <xdr:row>103</xdr:row>
      <xdr:rowOff>110998</xdr:rowOff>
    </xdr:to>
    <xdr:sp macro="" textlink="">
      <xdr:nvSpPr>
        <xdr:cNvPr id="808" name="楕円 807"/>
        <xdr:cNvSpPr/>
      </xdr:nvSpPr>
      <xdr:spPr>
        <a:xfrm>
          <a:off x="16268700" y="1766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32275</xdr:rowOff>
    </xdr:from>
    <xdr:ext cx="405111" cy="259045"/>
    <xdr:sp macro="" textlink="">
      <xdr:nvSpPr>
        <xdr:cNvPr id="809" name="【公民館】&#10;有形固定資産減価償却率該当値テキスト"/>
        <xdr:cNvSpPr txBox="1"/>
      </xdr:nvSpPr>
      <xdr:spPr>
        <a:xfrm>
          <a:off x="16357600" y="1752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112268</xdr:rowOff>
    </xdr:from>
    <xdr:to>
      <xdr:col>81</xdr:col>
      <xdr:colOff>101600</xdr:colOff>
      <xdr:row>102</xdr:row>
      <xdr:rowOff>42418</xdr:rowOff>
    </xdr:to>
    <xdr:sp macro="" textlink="">
      <xdr:nvSpPr>
        <xdr:cNvPr id="810" name="楕円 809"/>
        <xdr:cNvSpPr/>
      </xdr:nvSpPr>
      <xdr:spPr>
        <a:xfrm>
          <a:off x="15430500" y="1742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163068</xdr:rowOff>
    </xdr:from>
    <xdr:to>
      <xdr:col>85</xdr:col>
      <xdr:colOff>127000</xdr:colOff>
      <xdr:row>103</xdr:row>
      <xdr:rowOff>60198</xdr:rowOff>
    </xdr:to>
    <xdr:cxnSp macro="">
      <xdr:nvCxnSpPr>
        <xdr:cNvPr id="811" name="直線コネクタ 810"/>
        <xdr:cNvCxnSpPr/>
      </xdr:nvCxnSpPr>
      <xdr:spPr>
        <a:xfrm>
          <a:off x="15481300" y="17479518"/>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64263</xdr:rowOff>
    </xdr:from>
    <xdr:to>
      <xdr:col>76</xdr:col>
      <xdr:colOff>165100</xdr:colOff>
      <xdr:row>101</xdr:row>
      <xdr:rowOff>165863</xdr:rowOff>
    </xdr:to>
    <xdr:sp macro="" textlink="">
      <xdr:nvSpPr>
        <xdr:cNvPr id="812" name="楕円 811"/>
        <xdr:cNvSpPr/>
      </xdr:nvSpPr>
      <xdr:spPr>
        <a:xfrm>
          <a:off x="145415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115063</xdr:rowOff>
    </xdr:from>
    <xdr:to>
      <xdr:col>81</xdr:col>
      <xdr:colOff>50800</xdr:colOff>
      <xdr:row>101</xdr:row>
      <xdr:rowOff>163068</xdr:rowOff>
    </xdr:to>
    <xdr:cxnSp macro="">
      <xdr:nvCxnSpPr>
        <xdr:cNvPr id="813" name="直線コネクタ 812"/>
        <xdr:cNvCxnSpPr/>
      </xdr:nvCxnSpPr>
      <xdr:spPr>
        <a:xfrm>
          <a:off x="14592300" y="1743151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84837</xdr:rowOff>
    </xdr:from>
    <xdr:to>
      <xdr:col>72</xdr:col>
      <xdr:colOff>38100</xdr:colOff>
      <xdr:row>102</xdr:row>
      <xdr:rowOff>14987</xdr:rowOff>
    </xdr:to>
    <xdr:sp macro="" textlink="">
      <xdr:nvSpPr>
        <xdr:cNvPr id="814" name="楕円 813"/>
        <xdr:cNvSpPr/>
      </xdr:nvSpPr>
      <xdr:spPr>
        <a:xfrm>
          <a:off x="13652500" y="174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115063</xdr:rowOff>
    </xdr:from>
    <xdr:to>
      <xdr:col>76</xdr:col>
      <xdr:colOff>114300</xdr:colOff>
      <xdr:row>101</xdr:row>
      <xdr:rowOff>135637</xdr:rowOff>
    </xdr:to>
    <xdr:cxnSp macro="">
      <xdr:nvCxnSpPr>
        <xdr:cNvPr id="815" name="直線コネクタ 814"/>
        <xdr:cNvCxnSpPr/>
      </xdr:nvCxnSpPr>
      <xdr:spPr>
        <a:xfrm flipV="1">
          <a:off x="13703300" y="1743151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42690</xdr:rowOff>
    </xdr:from>
    <xdr:ext cx="405111" cy="259045"/>
    <xdr:sp macro="" textlink="">
      <xdr:nvSpPr>
        <xdr:cNvPr id="816" name="n_1aveValue【公民館】&#10;有形固定資産減価償却率"/>
        <xdr:cNvSpPr txBox="1"/>
      </xdr:nvSpPr>
      <xdr:spPr>
        <a:xfrm>
          <a:off x="15266044" y="1804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67835</xdr:rowOff>
    </xdr:from>
    <xdr:ext cx="405111" cy="259045"/>
    <xdr:sp macro="" textlink="">
      <xdr:nvSpPr>
        <xdr:cNvPr id="817" name="n_2aveValue【公民館】&#10;有形固定資産減価償却率"/>
        <xdr:cNvSpPr txBox="1"/>
      </xdr:nvSpPr>
      <xdr:spPr>
        <a:xfrm>
          <a:off x="143897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95266</xdr:rowOff>
    </xdr:from>
    <xdr:ext cx="405111" cy="259045"/>
    <xdr:sp macro="" textlink="">
      <xdr:nvSpPr>
        <xdr:cNvPr id="818" name="n_3aveValue【公民館】&#10;有形固定資産減価償却率"/>
        <xdr:cNvSpPr txBox="1"/>
      </xdr:nvSpPr>
      <xdr:spPr>
        <a:xfrm>
          <a:off x="135007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58945</xdr:rowOff>
    </xdr:from>
    <xdr:ext cx="405111" cy="259045"/>
    <xdr:sp macro="" textlink="">
      <xdr:nvSpPr>
        <xdr:cNvPr id="819" name="n_1mainValue【公民館】&#10;有形固定資産減価償却率"/>
        <xdr:cNvSpPr txBox="1"/>
      </xdr:nvSpPr>
      <xdr:spPr>
        <a:xfrm>
          <a:off x="15266044" y="1720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10940</xdr:rowOff>
    </xdr:from>
    <xdr:ext cx="405111" cy="259045"/>
    <xdr:sp macro="" textlink="">
      <xdr:nvSpPr>
        <xdr:cNvPr id="820" name="n_2mainValue【公民館】&#10;有形固定資産減価償却率"/>
        <xdr:cNvSpPr txBox="1"/>
      </xdr:nvSpPr>
      <xdr:spPr>
        <a:xfrm>
          <a:off x="14389744" y="1715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31514</xdr:rowOff>
    </xdr:from>
    <xdr:ext cx="405111" cy="259045"/>
    <xdr:sp macro="" textlink="">
      <xdr:nvSpPr>
        <xdr:cNvPr id="821" name="n_3mainValue【公民館】&#10;有形固定資産減価償却率"/>
        <xdr:cNvSpPr txBox="1"/>
      </xdr:nvSpPr>
      <xdr:spPr>
        <a:xfrm>
          <a:off x="13500744" y="1717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118655</xdr:rowOff>
    </xdr:to>
    <xdr:cxnSp macro="">
      <xdr:nvCxnSpPr>
        <xdr:cNvPr id="847" name="直線コネクタ 846"/>
        <xdr:cNvCxnSpPr/>
      </xdr:nvCxnSpPr>
      <xdr:spPr>
        <a:xfrm flipV="1">
          <a:off x="22160864" y="17057914"/>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122482</xdr:rowOff>
    </xdr:from>
    <xdr:ext cx="469744" cy="259045"/>
    <xdr:sp macro="" textlink="">
      <xdr:nvSpPr>
        <xdr:cNvPr id="848" name="【公民館】&#10;一人当たり面積最小値テキスト"/>
        <xdr:cNvSpPr txBox="1"/>
      </xdr:nvSpPr>
      <xdr:spPr>
        <a:xfrm>
          <a:off x="22199600" y="1863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118655</xdr:rowOff>
    </xdr:from>
    <xdr:to>
      <xdr:col>116</xdr:col>
      <xdr:colOff>152400</xdr:colOff>
      <xdr:row>108</xdr:row>
      <xdr:rowOff>118655</xdr:rowOff>
    </xdr:to>
    <xdr:cxnSp macro="">
      <xdr:nvCxnSpPr>
        <xdr:cNvPr id="849" name="直線コネクタ 848"/>
        <xdr:cNvCxnSpPr/>
      </xdr:nvCxnSpPr>
      <xdr:spPr>
        <a:xfrm>
          <a:off x="22072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850"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851" name="直線コネクタ 850"/>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7456</xdr:rowOff>
    </xdr:from>
    <xdr:ext cx="469744" cy="259045"/>
    <xdr:sp macro="" textlink="">
      <xdr:nvSpPr>
        <xdr:cNvPr id="852" name="【公民館】&#10;一人当たり面積平均値テキスト"/>
        <xdr:cNvSpPr txBox="1"/>
      </xdr:nvSpPr>
      <xdr:spPr>
        <a:xfrm>
          <a:off x="22199600" y="17838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156029</xdr:rowOff>
    </xdr:from>
    <xdr:to>
      <xdr:col>116</xdr:col>
      <xdr:colOff>114300</xdr:colOff>
      <xdr:row>105</xdr:row>
      <xdr:rowOff>86179</xdr:rowOff>
    </xdr:to>
    <xdr:sp macro="" textlink="">
      <xdr:nvSpPr>
        <xdr:cNvPr id="853" name="フローチャート: 判断 852"/>
        <xdr:cNvSpPr/>
      </xdr:nvSpPr>
      <xdr:spPr>
        <a:xfrm>
          <a:off x="22110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120106</xdr:rowOff>
    </xdr:from>
    <xdr:to>
      <xdr:col>112</xdr:col>
      <xdr:colOff>38100</xdr:colOff>
      <xdr:row>105</xdr:row>
      <xdr:rowOff>50256</xdr:rowOff>
    </xdr:to>
    <xdr:sp macro="" textlink="">
      <xdr:nvSpPr>
        <xdr:cNvPr id="854" name="フローチャート: 判断 853"/>
        <xdr:cNvSpPr/>
      </xdr:nvSpPr>
      <xdr:spPr>
        <a:xfrm>
          <a:off x="21272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129902</xdr:rowOff>
    </xdr:from>
    <xdr:to>
      <xdr:col>107</xdr:col>
      <xdr:colOff>101600</xdr:colOff>
      <xdr:row>105</xdr:row>
      <xdr:rowOff>60052</xdr:rowOff>
    </xdr:to>
    <xdr:sp macro="" textlink="">
      <xdr:nvSpPr>
        <xdr:cNvPr id="855" name="フローチャート: 判断 854"/>
        <xdr:cNvSpPr/>
      </xdr:nvSpPr>
      <xdr:spPr>
        <a:xfrm>
          <a:off x="203835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36830</xdr:rowOff>
    </xdr:from>
    <xdr:to>
      <xdr:col>102</xdr:col>
      <xdr:colOff>165100</xdr:colOff>
      <xdr:row>105</xdr:row>
      <xdr:rowOff>138430</xdr:rowOff>
    </xdr:to>
    <xdr:sp macro="" textlink="">
      <xdr:nvSpPr>
        <xdr:cNvPr id="856" name="フローチャート: 判断 855"/>
        <xdr:cNvSpPr/>
      </xdr:nvSpPr>
      <xdr:spPr>
        <a:xfrm>
          <a:off x="19494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862" name="楕円 861"/>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98714</xdr:rowOff>
    </xdr:from>
    <xdr:ext cx="469744" cy="259045"/>
    <xdr:sp macro="" textlink="">
      <xdr:nvSpPr>
        <xdr:cNvPr id="863" name="【公民館】&#10;一人当たり面積該当値テキスト"/>
        <xdr:cNvSpPr txBox="1"/>
      </xdr:nvSpPr>
      <xdr:spPr>
        <a:xfrm>
          <a:off x="22199600" y="184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12337</xdr:rowOff>
    </xdr:from>
    <xdr:to>
      <xdr:col>112</xdr:col>
      <xdr:colOff>38100</xdr:colOff>
      <xdr:row>108</xdr:row>
      <xdr:rowOff>113937</xdr:rowOff>
    </xdr:to>
    <xdr:sp macro="" textlink="">
      <xdr:nvSpPr>
        <xdr:cNvPr id="864" name="楕円 863"/>
        <xdr:cNvSpPr/>
      </xdr:nvSpPr>
      <xdr:spPr>
        <a:xfrm>
          <a:off x="2127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63137</xdr:rowOff>
    </xdr:to>
    <xdr:cxnSp macro="">
      <xdr:nvCxnSpPr>
        <xdr:cNvPr id="865" name="直線コネクタ 864"/>
        <xdr:cNvCxnSpPr/>
      </xdr:nvCxnSpPr>
      <xdr:spPr>
        <a:xfrm>
          <a:off x="21323300" y="1857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12337</xdr:rowOff>
    </xdr:from>
    <xdr:to>
      <xdr:col>107</xdr:col>
      <xdr:colOff>101600</xdr:colOff>
      <xdr:row>108</xdr:row>
      <xdr:rowOff>113937</xdr:rowOff>
    </xdr:to>
    <xdr:sp macro="" textlink="">
      <xdr:nvSpPr>
        <xdr:cNvPr id="866" name="楕円 865"/>
        <xdr:cNvSpPr/>
      </xdr:nvSpPr>
      <xdr:spPr>
        <a:xfrm>
          <a:off x="20383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63137</xdr:rowOff>
    </xdr:from>
    <xdr:to>
      <xdr:col>111</xdr:col>
      <xdr:colOff>177800</xdr:colOff>
      <xdr:row>108</xdr:row>
      <xdr:rowOff>63137</xdr:rowOff>
    </xdr:to>
    <xdr:cxnSp macro="">
      <xdr:nvCxnSpPr>
        <xdr:cNvPr id="867" name="直線コネクタ 866"/>
        <xdr:cNvCxnSpPr/>
      </xdr:nvCxnSpPr>
      <xdr:spPr>
        <a:xfrm>
          <a:off x="20434300" y="185797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121738</xdr:rowOff>
    </xdr:from>
    <xdr:to>
      <xdr:col>102</xdr:col>
      <xdr:colOff>165100</xdr:colOff>
      <xdr:row>108</xdr:row>
      <xdr:rowOff>51888</xdr:rowOff>
    </xdr:to>
    <xdr:sp macro="" textlink="">
      <xdr:nvSpPr>
        <xdr:cNvPr id="868" name="楕円 867"/>
        <xdr:cNvSpPr/>
      </xdr:nvSpPr>
      <xdr:spPr>
        <a:xfrm>
          <a:off x="19494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xdr:rowOff>
    </xdr:from>
    <xdr:to>
      <xdr:col>107</xdr:col>
      <xdr:colOff>50800</xdr:colOff>
      <xdr:row>108</xdr:row>
      <xdr:rowOff>63137</xdr:rowOff>
    </xdr:to>
    <xdr:cxnSp macro="">
      <xdr:nvCxnSpPr>
        <xdr:cNvPr id="869" name="直線コネクタ 868"/>
        <xdr:cNvCxnSpPr/>
      </xdr:nvCxnSpPr>
      <xdr:spPr>
        <a:xfrm>
          <a:off x="19545300" y="1851768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66783</xdr:rowOff>
    </xdr:from>
    <xdr:ext cx="469744" cy="259045"/>
    <xdr:sp macro="" textlink="">
      <xdr:nvSpPr>
        <xdr:cNvPr id="870" name="n_1aveValue【公民館】&#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76579</xdr:rowOff>
    </xdr:from>
    <xdr:ext cx="469744" cy="259045"/>
    <xdr:sp macro="" textlink="">
      <xdr:nvSpPr>
        <xdr:cNvPr id="871" name="n_2aveValue【公民館】&#10;一人当たり面積"/>
        <xdr:cNvSpPr txBox="1"/>
      </xdr:nvSpPr>
      <xdr:spPr>
        <a:xfrm>
          <a:off x="20199427" y="1773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154957</xdr:rowOff>
    </xdr:from>
    <xdr:ext cx="469744" cy="259045"/>
    <xdr:sp macro="" textlink="">
      <xdr:nvSpPr>
        <xdr:cNvPr id="872" name="n_3aveValue【公民館】&#10;一人当たり面積"/>
        <xdr:cNvSpPr txBox="1"/>
      </xdr:nvSpPr>
      <xdr:spPr>
        <a:xfrm>
          <a:off x="193104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105064</xdr:rowOff>
    </xdr:from>
    <xdr:ext cx="469744" cy="259045"/>
    <xdr:sp macro="" textlink="">
      <xdr:nvSpPr>
        <xdr:cNvPr id="873" name="n_1mainValue【公民館】&#10;一人当たり面積"/>
        <xdr:cNvSpPr txBox="1"/>
      </xdr:nvSpPr>
      <xdr:spPr>
        <a:xfrm>
          <a:off x="210757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105064</xdr:rowOff>
    </xdr:from>
    <xdr:ext cx="469744" cy="259045"/>
    <xdr:sp macro="" textlink="">
      <xdr:nvSpPr>
        <xdr:cNvPr id="874" name="n_2mainValue【公民館】&#10;一人当たり面積"/>
        <xdr:cNvSpPr txBox="1"/>
      </xdr:nvSpPr>
      <xdr:spPr>
        <a:xfrm>
          <a:off x="201994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43015</xdr:rowOff>
    </xdr:from>
    <xdr:ext cx="469744" cy="259045"/>
    <xdr:sp macro="" textlink="">
      <xdr:nvSpPr>
        <xdr:cNvPr id="875" name="n_3mainValue【公民館】&#10;一人当たり面積"/>
        <xdr:cNvSpPr txBox="1"/>
      </xdr:nvSpPr>
      <xdr:spPr>
        <a:xfrm>
          <a:off x="19310427" y="1855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の有形固定資産原価償却率からみると，港湾・漁港や公民館において類似団体より大幅に高い数値となっており，老朽化が進んでいると推察されます。また，一人当たりの面積等は，いずれの施設も類似団体の平均を下回っており，低い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宇土市公共施設等総合管理計画の「施設類型ごとの基本方針」及び個別施設計画に基づき，公共施設の維持管理・更新・長寿命化を計画的に行っていきます。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37,345
37,153
74.30
18,316,108
17,466,694
749,331
8,526,008
19,796,252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105591</xdr:rowOff>
    </xdr:to>
    <xdr:cxnSp macro="">
      <xdr:nvCxnSpPr>
        <xdr:cNvPr id="57" name="直線コネクタ 56"/>
        <xdr:cNvCxnSpPr/>
      </xdr:nvCxnSpPr>
      <xdr:spPr>
        <a:xfrm flipV="1">
          <a:off x="4634865" y="5660572"/>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109418</xdr:rowOff>
    </xdr:from>
    <xdr:ext cx="340478" cy="259045"/>
    <xdr:sp macro="" textlink="">
      <xdr:nvSpPr>
        <xdr:cNvPr id="58" name="【図書館】&#10;有形固定資産減価償却率最小値テキスト"/>
        <xdr:cNvSpPr txBox="1"/>
      </xdr:nvSpPr>
      <xdr:spPr>
        <a:xfrm>
          <a:off x="4673600" y="71388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105591</xdr:rowOff>
    </xdr:from>
    <xdr:to>
      <xdr:col>24</xdr:col>
      <xdr:colOff>152400</xdr:colOff>
      <xdr:row>41</xdr:row>
      <xdr:rowOff>105591</xdr:rowOff>
    </xdr:to>
    <xdr:cxnSp macro="">
      <xdr:nvCxnSpPr>
        <xdr:cNvPr id="59" name="直線コネクタ 58"/>
        <xdr:cNvCxnSpPr/>
      </xdr:nvCxnSpPr>
      <xdr:spPr>
        <a:xfrm>
          <a:off x="4546600" y="7135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59344</xdr:rowOff>
    </xdr:from>
    <xdr:ext cx="405111" cy="259045"/>
    <xdr:sp macro="" textlink="">
      <xdr:nvSpPr>
        <xdr:cNvPr id="62" name="【図書館】&#10;有形固定資産減価償却率平均値テキスト"/>
        <xdr:cNvSpPr txBox="1"/>
      </xdr:nvSpPr>
      <xdr:spPr>
        <a:xfrm>
          <a:off x="4673600" y="62315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63" name="フローチャート: 判断 62"/>
        <xdr:cNvSpPr/>
      </xdr:nvSpPr>
      <xdr:spPr>
        <a:xfrm>
          <a:off x="4584700" y="625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44994</xdr:rowOff>
    </xdr:from>
    <xdr:to>
      <xdr:col>10</xdr:col>
      <xdr:colOff>165100</xdr:colOff>
      <xdr:row>38</xdr:row>
      <xdr:rowOff>146594</xdr:rowOff>
    </xdr:to>
    <xdr:sp macro="" textlink="">
      <xdr:nvSpPr>
        <xdr:cNvPr id="66" name="フローチャート: 判断 65"/>
        <xdr:cNvSpPr/>
      </xdr:nvSpPr>
      <xdr:spPr>
        <a:xfrm>
          <a:off x="1968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93980</xdr:rowOff>
    </xdr:from>
    <xdr:to>
      <xdr:col>24</xdr:col>
      <xdr:colOff>114300</xdr:colOff>
      <xdr:row>35</xdr:row>
      <xdr:rowOff>24130</xdr:rowOff>
    </xdr:to>
    <xdr:sp macro="" textlink="">
      <xdr:nvSpPr>
        <xdr:cNvPr id="72" name="楕円 71"/>
        <xdr:cNvSpPr/>
      </xdr:nvSpPr>
      <xdr:spPr>
        <a:xfrm>
          <a:off x="45847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116857</xdr:rowOff>
    </xdr:from>
    <xdr:ext cx="405111" cy="259045"/>
    <xdr:sp macro="" textlink="">
      <xdr:nvSpPr>
        <xdr:cNvPr id="73" name="【図書館】&#10;有形固定資産減価償却率該当値テキスト"/>
        <xdr:cNvSpPr txBox="1"/>
      </xdr:nvSpPr>
      <xdr:spPr>
        <a:xfrm>
          <a:off x="4673600"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141333</xdr:rowOff>
    </xdr:from>
    <xdr:to>
      <xdr:col>20</xdr:col>
      <xdr:colOff>38100</xdr:colOff>
      <xdr:row>35</xdr:row>
      <xdr:rowOff>71483</xdr:rowOff>
    </xdr:to>
    <xdr:sp macro="" textlink="">
      <xdr:nvSpPr>
        <xdr:cNvPr id="74" name="楕円 73"/>
        <xdr:cNvSpPr/>
      </xdr:nvSpPr>
      <xdr:spPr>
        <a:xfrm>
          <a:off x="3746500" y="597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144780</xdr:rowOff>
    </xdr:from>
    <xdr:to>
      <xdr:col>24</xdr:col>
      <xdr:colOff>63500</xdr:colOff>
      <xdr:row>35</xdr:row>
      <xdr:rowOff>20683</xdr:rowOff>
    </xdr:to>
    <xdr:cxnSp macro="">
      <xdr:nvCxnSpPr>
        <xdr:cNvPr id="75" name="直線コネクタ 74"/>
        <xdr:cNvCxnSpPr/>
      </xdr:nvCxnSpPr>
      <xdr:spPr>
        <a:xfrm flipV="1">
          <a:off x="3797300" y="597408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111942</xdr:rowOff>
    </xdr:from>
    <xdr:to>
      <xdr:col>15</xdr:col>
      <xdr:colOff>101600</xdr:colOff>
      <xdr:row>34</xdr:row>
      <xdr:rowOff>42092</xdr:rowOff>
    </xdr:to>
    <xdr:sp macro="" textlink="">
      <xdr:nvSpPr>
        <xdr:cNvPr id="76" name="楕円 75"/>
        <xdr:cNvSpPr/>
      </xdr:nvSpPr>
      <xdr:spPr>
        <a:xfrm>
          <a:off x="2857500" y="57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162742</xdr:rowOff>
    </xdr:from>
    <xdr:to>
      <xdr:col>19</xdr:col>
      <xdr:colOff>177800</xdr:colOff>
      <xdr:row>35</xdr:row>
      <xdr:rowOff>20683</xdr:rowOff>
    </xdr:to>
    <xdr:cxnSp macro="">
      <xdr:nvCxnSpPr>
        <xdr:cNvPr id="77" name="直線コネクタ 76"/>
        <xdr:cNvCxnSpPr/>
      </xdr:nvCxnSpPr>
      <xdr:spPr>
        <a:xfrm>
          <a:off x="2908300" y="5820592"/>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147864</xdr:rowOff>
    </xdr:from>
    <xdr:to>
      <xdr:col>10</xdr:col>
      <xdr:colOff>165100</xdr:colOff>
      <xdr:row>34</xdr:row>
      <xdr:rowOff>78014</xdr:rowOff>
    </xdr:to>
    <xdr:sp macro="" textlink="">
      <xdr:nvSpPr>
        <xdr:cNvPr id="78" name="楕円 77"/>
        <xdr:cNvSpPr/>
      </xdr:nvSpPr>
      <xdr:spPr>
        <a:xfrm>
          <a:off x="1968500" y="580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162742</xdr:rowOff>
    </xdr:from>
    <xdr:to>
      <xdr:col>15</xdr:col>
      <xdr:colOff>50800</xdr:colOff>
      <xdr:row>34</xdr:row>
      <xdr:rowOff>27214</xdr:rowOff>
    </xdr:to>
    <xdr:cxnSp macro="">
      <xdr:nvCxnSpPr>
        <xdr:cNvPr id="79" name="直線コネクタ 78"/>
        <xdr:cNvCxnSpPr/>
      </xdr:nvCxnSpPr>
      <xdr:spPr>
        <a:xfrm flipV="1">
          <a:off x="2019300" y="582059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80" name="n_1aveValue【図書館】&#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図書館】&#10;有形固定資産減価償却率"/>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82" name="n_3aveValue【図書館】&#10;有形固定資産減価償却率"/>
        <xdr:cNvSpPr txBox="1"/>
      </xdr:nvSpPr>
      <xdr:spPr>
        <a:xfrm>
          <a:off x="1816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88010</xdr:rowOff>
    </xdr:from>
    <xdr:ext cx="405111" cy="259045"/>
    <xdr:sp macro="" textlink="">
      <xdr:nvSpPr>
        <xdr:cNvPr id="83" name="n_1mainValue【図書館】&#10;有形固定資産減価償却率"/>
        <xdr:cNvSpPr txBox="1"/>
      </xdr:nvSpPr>
      <xdr:spPr>
        <a:xfrm>
          <a:off x="3582044" y="574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58619</xdr:rowOff>
    </xdr:from>
    <xdr:ext cx="405111" cy="259045"/>
    <xdr:sp macro="" textlink="">
      <xdr:nvSpPr>
        <xdr:cNvPr id="84" name="n_2mainValue【図書館】&#10;有形固定資産減価償却率"/>
        <xdr:cNvSpPr txBox="1"/>
      </xdr:nvSpPr>
      <xdr:spPr>
        <a:xfrm>
          <a:off x="2705744" y="554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94541</xdr:rowOff>
    </xdr:from>
    <xdr:ext cx="405111" cy="259045"/>
    <xdr:sp macro="" textlink="">
      <xdr:nvSpPr>
        <xdr:cNvPr id="85" name="n_3mainValue【図書館】&#10;有形固定資産減価償却率"/>
        <xdr:cNvSpPr txBox="1"/>
      </xdr:nvSpPr>
      <xdr:spPr>
        <a:xfrm>
          <a:off x="1816744" y="558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6" name="テキスト ボックス 9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7" name="直線コネクタ 96"/>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8" name="テキスト ボックス 97"/>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9" name="直線コネクタ 98"/>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0" name="テキスト ボックス 99"/>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1" name="直線コネクタ 100"/>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2" name="テキスト ボックス 101"/>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3" name="直線コネクタ 102"/>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4" name="テキスト ボックス 103"/>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5" name="直線コネクタ 104"/>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6" name="テキスト ボックス 105"/>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7" name="直線コネクタ 106"/>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8" name="テキスト ボックス 107"/>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108857</xdr:rowOff>
    </xdr:to>
    <xdr:cxnSp macro="">
      <xdr:nvCxnSpPr>
        <xdr:cNvPr id="112" name="直線コネクタ 111"/>
        <xdr:cNvCxnSpPr/>
      </xdr:nvCxnSpPr>
      <xdr:spPr>
        <a:xfrm flipV="1">
          <a:off x="10476865" y="57095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13"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14" name="直線コネクタ 113"/>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5"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6" name="直線コネクタ 115"/>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105427</xdr:rowOff>
    </xdr:from>
    <xdr:ext cx="469744" cy="259045"/>
    <xdr:sp macro="" textlink="">
      <xdr:nvSpPr>
        <xdr:cNvPr id="117" name="【図書館】&#10;一人当たり面積平均値テキスト"/>
        <xdr:cNvSpPr txBox="1"/>
      </xdr:nvSpPr>
      <xdr:spPr>
        <a:xfrm>
          <a:off x="10515600" y="662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8" name="フローチャート: 判断 117"/>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115207</xdr:rowOff>
    </xdr:from>
    <xdr:to>
      <xdr:col>50</xdr:col>
      <xdr:colOff>165100</xdr:colOff>
      <xdr:row>40</xdr:row>
      <xdr:rowOff>45357</xdr:rowOff>
    </xdr:to>
    <xdr:sp macro="" textlink="">
      <xdr:nvSpPr>
        <xdr:cNvPr id="119" name="フローチャート: 判断 118"/>
        <xdr:cNvSpPr/>
      </xdr:nvSpPr>
      <xdr:spPr>
        <a:xfrm>
          <a:off x="9588500" y="680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20" name="フローチャート: 判断 119"/>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107043</xdr:rowOff>
    </xdr:from>
    <xdr:to>
      <xdr:col>41</xdr:col>
      <xdr:colOff>101600</xdr:colOff>
      <xdr:row>39</xdr:row>
      <xdr:rowOff>37193</xdr:rowOff>
    </xdr:to>
    <xdr:sp macro="" textlink="">
      <xdr:nvSpPr>
        <xdr:cNvPr id="121" name="フローチャート: 判断 120"/>
        <xdr:cNvSpPr/>
      </xdr:nvSpPr>
      <xdr:spPr>
        <a:xfrm>
          <a:off x="7810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147865</xdr:rowOff>
    </xdr:from>
    <xdr:to>
      <xdr:col>55</xdr:col>
      <xdr:colOff>50800</xdr:colOff>
      <xdr:row>42</xdr:row>
      <xdr:rowOff>78015</xdr:rowOff>
    </xdr:to>
    <xdr:sp macro="" textlink="">
      <xdr:nvSpPr>
        <xdr:cNvPr id="127" name="楕円 126"/>
        <xdr:cNvSpPr/>
      </xdr:nvSpPr>
      <xdr:spPr>
        <a:xfrm>
          <a:off x="104267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62792</xdr:rowOff>
    </xdr:from>
    <xdr:ext cx="469744" cy="259045"/>
    <xdr:sp macro="" textlink="">
      <xdr:nvSpPr>
        <xdr:cNvPr id="128" name="【図書館】&#10;一人当たり面積該当値テキスト"/>
        <xdr:cNvSpPr txBox="1"/>
      </xdr:nvSpPr>
      <xdr:spPr>
        <a:xfrm>
          <a:off x="10515600" y="709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147865</xdr:rowOff>
    </xdr:from>
    <xdr:to>
      <xdr:col>50</xdr:col>
      <xdr:colOff>165100</xdr:colOff>
      <xdr:row>42</xdr:row>
      <xdr:rowOff>78015</xdr:rowOff>
    </xdr:to>
    <xdr:sp macro="" textlink="">
      <xdr:nvSpPr>
        <xdr:cNvPr id="129" name="楕円 128"/>
        <xdr:cNvSpPr/>
      </xdr:nvSpPr>
      <xdr:spPr>
        <a:xfrm>
          <a:off x="9588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27215</xdr:rowOff>
    </xdr:from>
    <xdr:to>
      <xdr:col>55</xdr:col>
      <xdr:colOff>0</xdr:colOff>
      <xdr:row>42</xdr:row>
      <xdr:rowOff>27215</xdr:rowOff>
    </xdr:to>
    <xdr:cxnSp macro="">
      <xdr:nvCxnSpPr>
        <xdr:cNvPr id="130" name="直線コネクタ 129"/>
        <xdr:cNvCxnSpPr/>
      </xdr:nvCxnSpPr>
      <xdr:spPr>
        <a:xfrm>
          <a:off x="9639300" y="722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147865</xdr:rowOff>
    </xdr:from>
    <xdr:to>
      <xdr:col>46</xdr:col>
      <xdr:colOff>38100</xdr:colOff>
      <xdr:row>42</xdr:row>
      <xdr:rowOff>78015</xdr:rowOff>
    </xdr:to>
    <xdr:sp macro="" textlink="">
      <xdr:nvSpPr>
        <xdr:cNvPr id="131" name="楕円 130"/>
        <xdr:cNvSpPr/>
      </xdr:nvSpPr>
      <xdr:spPr>
        <a:xfrm>
          <a:off x="8699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27215</xdr:rowOff>
    </xdr:from>
    <xdr:to>
      <xdr:col>50</xdr:col>
      <xdr:colOff>114300</xdr:colOff>
      <xdr:row>42</xdr:row>
      <xdr:rowOff>27215</xdr:rowOff>
    </xdr:to>
    <xdr:cxnSp macro="">
      <xdr:nvCxnSpPr>
        <xdr:cNvPr id="132" name="直線コネクタ 131"/>
        <xdr:cNvCxnSpPr/>
      </xdr:nvCxnSpPr>
      <xdr:spPr>
        <a:xfrm>
          <a:off x="8750300" y="722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147865</xdr:rowOff>
    </xdr:from>
    <xdr:to>
      <xdr:col>41</xdr:col>
      <xdr:colOff>101600</xdr:colOff>
      <xdr:row>42</xdr:row>
      <xdr:rowOff>78015</xdr:rowOff>
    </xdr:to>
    <xdr:sp macro="" textlink="">
      <xdr:nvSpPr>
        <xdr:cNvPr id="133" name="楕円 132"/>
        <xdr:cNvSpPr/>
      </xdr:nvSpPr>
      <xdr:spPr>
        <a:xfrm>
          <a:off x="7810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27215</xdr:rowOff>
    </xdr:from>
    <xdr:to>
      <xdr:col>45</xdr:col>
      <xdr:colOff>177800</xdr:colOff>
      <xdr:row>42</xdr:row>
      <xdr:rowOff>27215</xdr:rowOff>
    </xdr:to>
    <xdr:cxnSp macro="">
      <xdr:nvCxnSpPr>
        <xdr:cNvPr id="134" name="直線コネクタ 133"/>
        <xdr:cNvCxnSpPr/>
      </xdr:nvCxnSpPr>
      <xdr:spPr>
        <a:xfrm>
          <a:off x="7861300" y="722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61884</xdr:rowOff>
    </xdr:from>
    <xdr:ext cx="469744" cy="259045"/>
    <xdr:sp macro="" textlink="">
      <xdr:nvSpPr>
        <xdr:cNvPr id="135" name="n_1aveValue【図書館】&#10;一人当たり面積"/>
        <xdr:cNvSpPr txBox="1"/>
      </xdr:nvSpPr>
      <xdr:spPr>
        <a:xfrm>
          <a:off x="9391727"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127199</xdr:rowOff>
    </xdr:from>
    <xdr:ext cx="469744" cy="259045"/>
    <xdr:sp macro="" textlink="">
      <xdr:nvSpPr>
        <xdr:cNvPr id="136" name="n_2aveValue【図書館】&#10;一人当たり面積"/>
        <xdr:cNvSpPr txBox="1"/>
      </xdr:nvSpPr>
      <xdr:spPr>
        <a:xfrm>
          <a:off x="85154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53720</xdr:rowOff>
    </xdr:from>
    <xdr:ext cx="469744" cy="259045"/>
    <xdr:sp macro="" textlink="">
      <xdr:nvSpPr>
        <xdr:cNvPr id="137" name="n_3aveValue【図書館】&#10;一人当たり面積"/>
        <xdr:cNvSpPr txBox="1"/>
      </xdr:nvSpPr>
      <xdr:spPr>
        <a:xfrm>
          <a:off x="7626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69142</xdr:rowOff>
    </xdr:from>
    <xdr:ext cx="469744" cy="259045"/>
    <xdr:sp macro="" textlink="">
      <xdr:nvSpPr>
        <xdr:cNvPr id="138" name="n_1mainValue【図書館】&#10;一人当たり面積"/>
        <xdr:cNvSpPr txBox="1"/>
      </xdr:nvSpPr>
      <xdr:spPr>
        <a:xfrm>
          <a:off x="93917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69142</xdr:rowOff>
    </xdr:from>
    <xdr:ext cx="469744" cy="259045"/>
    <xdr:sp macro="" textlink="">
      <xdr:nvSpPr>
        <xdr:cNvPr id="139" name="n_2mainValue【図書館】&#10;一人当たり面積"/>
        <xdr:cNvSpPr txBox="1"/>
      </xdr:nvSpPr>
      <xdr:spPr>
        <a:xfrm>
          <a:off x="8515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69142</xdr:rowOff>
    </xdr:from>
    <xdr:ext cx="469744" cy="259045"/>
    <xdr:sp macro="" textlink="">
      <xdr:nvSpPr>
        <xdr:cNvPr id="140" name="n_3mainValue【図書館】&#10;一人当たり面積"/>
        <xdr:cNvSpPr txBox="1"/>
      </xdr:nvSpPr>
      <xdr:spPr>
        <a:xfrm>
          <a:off x="7626427" y="727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1" name="テキスト ボックス 15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1" name="テキスト ボックス 160"/>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3" name="テキスト ボックス 16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17145</xdr:rowOff>
    </xdr:to>
    <xdr:cxnSp macro="">
      <xdr:nvCxnSpPr>
        <xdr:cNvPr id="165" name="直線コネクタ 164"/>
        <xdr:cNvCxnSpPr/>
      </xdr:nvCxnSpPr>
      <xdr:spPr>
        <a:xfrm flipV="1">
          <a:off x="4634865" y="952500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20972</xdr:rowOff>
    </xdr:from>
    <xdr:ext cx="405111" cy="259045"/>
    <xdr:sp macro="" textlink="">
      <xdr:nvSpPr>
        <xdr:cNvPr id="166" name="【体育館・プール】&#10;有形固定資産減価償却率最小値テキスト"/>
        <xdr:cNvSpPr txBox="1"/>
      </xdr:nvSpPr>
      <xdr:spPr>
        <a:xfrm>
          <a:off x="467360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17145</xdr:rowOff>
    </xdr:from>
    <xdr:to>
      <xdr:col>24</xdr:col>
      <xdr:colOff>152400</xdr:colOff>
      <xdr:row>63</xdr:row>
      <xdr:rowOff>17145</xdr:rowOff>
    </xdr:to>
    <xdr:cxnSp macro="">
      <xdr:nvCxnSpPr>
        <xdr:cNvPr id="167" name="直線コネクタ 166"/>
        <xdr:cNvCxnSpPr/>
      </xdr:nvCxnSpPr>
      <xdr:spPr>
        <a:xfrm>
          <a:off x="4546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8"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9" name="直線コネクタ 168"/>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49547</xdr:rowOff>
    </xdr:from>
    <xdr:ext cx="405111" cy="259045"/>
    <xdr:sp macro="" textlink="">
      <xdr:nvSpPr>
        <xdr:cNvPr id="170" name="【体育館・プール】&#10;有形固定資産減価償却率平均値テキスト"/>
        <xdr:cNvSpPr txBox="1"/>
      </xdr:nvSpPr>
      <xdr:spPr>
        <a:xfrm>
          <a:off x="4673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71120</xdr:rowOff>
    </xdr:from>
    <xdr:to>
      <xdr:col>24</xdr:col>
      <xdr:colOff>114300</xdr:colOff>
      <xdr:row>60</xdr:row>
      <xdr:rowOff>1270</xdr:rowOff>
    </xdr:to>
    <xdr:sp macro="" textlink="">
      <xdr:nvSpPr>
        <xdr:cNvPr id="171" name="フローチャート: 判断 170"/>
        <xdr:cNvSpPr/>
      </xdr:nvSpPr>
      <xdr:spPr>
        <a:xfrm>
          <a:off x="4584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2" name="フローチャート: 判断 171"/>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114935</xdr:rowOff>
    </xdr:from>
    <xdr:to>
      <xdr:col>15</xdr:col>
      <xdr:colOff>101600</xdr:colOff>
      <xdr:row>60</xdr:row>
      <xdr:rowOff>45085</xdr:rowOff>
    </xdr:to>
    <xdr:sp macro="" textlink="">
      <xdr:nvSpPr>
        <xdr:cNvPr id="173" name="フローチャート: 判断 172"/>
        <xdr:cNvSpPr/>
      </xdr:nvSpPr>
      <xdr:spPr>
        <a:xfrm>
          <a:off x="2857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74" name="フローチャート: 判断 173"/>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147320</xdr:rowOff>
    </xdr:from>
    <xdr:to>
      <xdr:col>24</xdr:col>
      <xdr:colOff>114300</xdr:colOff>
      <xdr:row>57</xdr:row>
      <xdr:rowOff>77470</xdr:rowOff>
    </xdr:to>
    <xdr:sp macro="" textlink="">
      <xdr:nvSpPr>
        <xdr:cNvPr id="180" name="楕円 179"/>
        <xdr:cNvSpPr/>
      </xdr:nvSpPr>
      <xdr:spPr>
        <a:xfrm>
          <a:off x="45847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170197</xdr:rowOff>
    </xdr:from>
    <xdr:ext cx="405111" cy="259045"/>
    <xdr:sp macro="" textlink="">
      <xdr:nvSpPr>
        <xdr:cNvPr id="181" name="【体育館・プール】&#10;有形固定資産減価償却率該当値テキスト"/>
        <xdr:cNvSpPr txBox="1"/>
      </xdr:nvSpPr>
      <xdr:spPr>
        <a:xfrm>
          <a:off x="4673600"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168275</xdr:rowOff>
    </xdr:from>
    <xdr:to>
      <xdr:col>20</xdr:col>
      <xdr:colOff>38100</xdr:colOff>
      <xdr:row>57</xdr:row>
      <xdr:rowOff>98425</xdr:rowOff>
    </xdr:to>
    <xdr:sp macro="" textlink="">
      <xdr:nvSpPr>
        <xdr:cNvPr id="182" name="楕円 181"/>
        <xdr:cNvSpPr/>
      </xdr:nvSpPr>
      <xdr:spPr>
        <a:xfrm>
          <a:off x="3746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26670</xdr:rowOff>
    </xdr:from>
    <xdr:to>
      <xdr:col>24</xdr:col>
      <xdr:colOff>63500</xdr:colOff>
      <xdr:row>57</xdr:row>
      <xdr:rowOff>47625</xdr:rowOff>
    </xdr:to>
    <xdr:cxnSp macro="">
      <xdr:nvCxnSpPr>
        <xdr:cNvPr id="183" name="直線コネクタ 182"/>
        <xdr:cNvCxnSpPr/>
      </xdr:nvCxnSpPr>
      <xdr:spPr>
        <a:xfrm flipV="1">
          <a:off x="3797300" y="97993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4445</xdr:rowOff>
    </xdr:from>
    <xdr:to>
      <xdr:col>15</xdr:col>
      <xdr:colOff>101600</xdr:colOff>
      <xdr:row>56</xdr:row>
      <xdr:rowOff>106045</xdr:rowOff>
    </xdr:to>
    <xdr:sp macro="" textlink="">
      <xdr:nvSpPr>
        <xdr:cNvPr id="184" name="楕円 183"/>
        <xdr:cNvSpPr/>
      </xdr:nvSpPr>
      <xdr:spPr>
        <a:xfrm>
          <a:off x="2857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55245</xdr:rowOff>
    </xdr:from>
    <xdr:to>
      <xdr:col>19</xdr:col>
      <xdr:colOff>177800</xdr:colOff>
      <xdr:row>57</xdr:row>
      <xdr:rowOff>47625</xdr:rowOff>
    </xdr:to>
    <xdr:cxnSp macro="">
      <xdr:nvCxnSpPr>
        <xdr:cNvPr id="185" name="直線コネクタ 184"/>
        <xdr:cNvCxnSpPr/>
      </xdr:nvCxnSpPr>
      <xdr:spPr>
        <a:xfrm>
          <a:off x="2908300" y="965644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63500</xdr:rowOff>
    </xdr:from>
    <xdr:to>
      <xdr:col>10</xdr:col>
      <xdr:colOff>165100</xdr:colOff>
      <xdr:row>56</xdr:row>
      <xdr:rowOff>165100</xdr:rowOff>
    </xdr:to>
    <xdr:sp macro="" textlink="">
      <xdr:nvSpPr>
        <xdr:cNvPr id="186" name="楕円 185"/>
        <xdr:cNvSpPr/>
      </xdr:nvSpPr>
      <xdr:spPr>
        <a:xfrm>
          <a:off x="1968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55245</xdr:rowOff>
    </xdr:from>
    <xdr:to>
      <xdr:col>15</xdr:col>
      <xdr:colOff>50800</xdr:colOff>
      <xdr:row>56</xdr:row>
      <xdr:rowOff>114300</xdr:rowOff>
    </xdr:to>
    <xdr:cxnSp macro="">
      <xdr:nvCxnSpPr>
        <xdr:cNvPr id="187" name="直線コネクタ 186"/>
        <xdr:cNvCxnSpPr/>
      </xdr:nvCxnSpPr>
      <xdr:spPr>
        <a:xfrm flipV="1">
          <a:off x="2019300" y="96564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88"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36212</xdr:rowOff>
    </xdr:from>
    <xdr:ext cx="405111" cy="259045"/>
    <xdr:sp macro="" textlink="">
      <xdr:nvSpPr>
        <xdr:cNvPr id="189" name="n_2aveValue【体育館・プール】&#10;有形固定資産減価償却率"/>
        <xdr:cNvSpPr txBox="1"/>
      </xdr:nvSpPr>
      <xdr:spPr>
        <a:xfrm>
          <a:off x="2705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90"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114952</xdr:rowOff>
    </xdr:from>
    <xdr:ext cx="405111" cy="259045"/>
    <xdr:sp macro="" textlink="">
      <xdr:nvSpPr>
        <xdr:cNvPr id="191" name="n_1mainValue【体育館・プール】&#10;有形固定資産減価償却率"/>
        <xdr:cNvSpPr txBox="1"/>
      </xdr:nvSpPr>
      <xdr:spPr>
        <a:xfrm>
          <a:off x="35820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122572</xdr:rowOff>
    </xdr:from>
    <xdr:ext cx="405111" cy="259045"/>
    <xdr:sp macro="" textlink="">
      <xdr:nvSpPr>
        <xdr:cNvPr id="192" name="n_2mainValue【体育館・プール】&#10;有形固定資産減価償却率"/>
        <xdr:cNvSpPr txBox="1"/>
      </xdr:nvSpPr>
      <xdr:spPr>
        <a:xfrm>
          <a:off x="270574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10177</xdr:rowOff>
    </xdr:from>
    <xdr:ext cx="405111" cy="259045"/>
    <xdr:sp macro="" textlink="">
      <xdr:nvSpPr>
        <xdr:cNvPr id="193" name="n_3mainValue【体育館・プール】&#10;有形固定資産減価償却率"/>
        <xdr:cNvSpPr txBox="1"/>
      </xdr:nvSpPr>
      <xdr:spPr>
        <a:xfrm>
          <a:off x="1816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4" name="直線コネクタ 20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5" name="テキスト ボックス 20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6" name="直線コネクタ 20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7" name="テキスト ボックス 20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8" name="直線コネクタ 20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9" name="テキスト ボックス 20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0" name="直線コネクタ 20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1" name="テキスト ボックス 21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2" name="直線コネクタ 21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3" name="テキスト ボックス 21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62865</xdr:rowOff>
    </xdr:from>
    <xdr:to>
      <xdr:col>54</xdr:col>
      <xdr:colOff>189865</xdr:colOff>
      <xdr:row>63</xdr:row>
      <xdr:rowOff>125730</xdr:rowOff>
    </xdr:to>
    <xdr:cxnSp macro="">
      <xdr:nvCxnSpPr>
        <xdr:cNvPr id="217" name="直線コネクタ 216"/>
        <xdr:cNvCxnSpPr/>
      </xdr:nvCxnSpPr>
      <xdr:spPr>
        <a:xfrm flipV="1">
          <a:off x="10476865" y="966406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129557</xdr:rowOff>
    </xdr:from>
    <xdr:ext cx="469744" cy="259045"/>
    <xdr:sp macro="" textlink="">
      <xdr:nvSpPr>
        <xdr:cNvPr id="218" name="【体育館・プール】&#10;一人当たり面積最小値テキスト"/>
        <xdr:cNvSpPr txBox="1"/>
      </xdr:nvSpPr>
      <xdr:spPr>
        <a:xfrm>
          <a:off x="10515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125730</xdr:rowOff>
    </xdr:from>
    <xdr:to>
      <xdr:col>55</xdr:col>
      <xdr:colOff>88900</xdr:colOff>
      <xdr:row>63</xdr:row>
      <xdr:rowOff>125730</xdr:rowOff>
    </xdr:to>
    <xdr:cxnSp macro="">
      <xdr:nvCxnSpPr>
        <xdr:cNvPr id="219" name="直線コネクタ 218"/>
        <xdr:cNvCxnSpPr/>
      </xdr:nvCxnSpPr>
      <xdr:spPr>
        <a:xfrm>
          <a:off x="10388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9542</xdr:rowOff>
    </xdr:from>
    <xdr:ext cx="469744" cy="259045"/>
    <xdr:sp macro="" textlink="">
      <xdr:nvSpPr>
        <xdr:cNvPr id="220" name="【体育館・プール】&#10;一人当たり面積最大値テキスト"/>
        <xdr:cNvSpPr txBox="1"/>
      </xdr:nvSpPr>
      <xdr:spPr>
        <a:xfrm>
          <a:off x="105156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62865</xdr:rowOff>
    </xdr:from>
    <xdr:to>
      <xdr:col>55</xdr:col>
      <xdr:colOff>88900</xdr:colOff>
      <xdr:row>56</xdr:row>
      <xdr:rowOff>62865</xdr:rowOff>
    </xdr:to>
    <xdr:cxnSp macro="">
      <xdr:nvCxnSpPr>
        <xdr:cNvPr id="221" name="直線コネクタ 220"/>
        <xdr:cNvCxnSpPr/>
      </xdr:nvCxnSpPr>
      <xdr:spPr>
        <a:xfrm>
          <a:off x="10388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21607</xdr:rowOff>
    </xdr:from>
    <xdr:ext cx="469744" cy="259045"/>
    <xdr:sp macro="" textlink="">
      <xdr:nvSpPr>
        <xdr:cNvPr id="222" name="【体育館・プール】&#10;一人当たり面積平均値テキスト"/>
        <xdr:cNvSpPr txBox="1"/>
      </xdr:nvSpPr>
      <xdr:spPr>
        <a:xfrm>
          <a:off x="10515600" y="1030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223" name="フローチャート: 判断 222"/>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4445</xdr:rowOff>
    </xdr:from>
    <xdr:to>
      <xdr:col>50</xdr:col>
      <xdr:colOff>165100</xdr:colOff>
      <xdr:row>61</xdr:row>
      <xdr:rowOff>106045</xdr:rowOff>
    </xdr:to>
    <xdr:sp macro="" textlink="">
      <xdr:nvSpPr>
        <xdr:cNvPr id="224" name="フローチャート: 判断 223"/>
        <xdr:cNvSpPr/>
      </xdr:nvSpPr>
      <xdr:spPr>
        <a:xfrm>
          <a:off x="9588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153035</xdr:rowOff>
    </xdr:from>
    <xdr:to>
      <xdr:col>46</xdr:col>
      <xdr:colOff>38100</xdr:colOff>
      <xdr:row>61</xdr:row>
      <xdr:rowOff>83185</xdr:rowOff>
    </xdr:to>
    <xdr:sp macro="" textlink="">
      <xdr:nvSpPr>
        <xdr:cNvPr id="225" name="フローチャート: 判断 224"/>
        <xdr:cNvSpPr/>
      </xdr:nvSpPr>
      <xdr:spPr>
        <a:xfrm>
          <a:off x="8699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26" name="フローチャート: 判断 225"/>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32" name="楕円 231"/>
        <xdr:cNvSpPr/>
      </xdr:nvSpPr>
      <xdr:spPr>
        <a:xfrm>
          <a:off x="10426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144797</xdr:rowOff>
    </xdr:from>
    <xdr:ext cx="469744" cy="259045"/>
    <xdr:sp macro="" textlink="">
      <xdr:nvSpPr>
        <xdr:cNvPr id="233" name="【体育館・プール】&#10;一人当たり面積該当値テキスト"/>
        <xdr:cNvSpPr txBox="1"/>
      </xdr:nvSpPr>
      <xdr:spPr>
        <a:xfrm>
          <a:off x="10515600"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67310</xdr:rowOff>
    </xdr:from>
    <xdr:to>
      <xdr:col>50</xdr:col>
      <xdr:colOff>165100</xdr:colOff>
      <xdr:row>60</xdr:row>
      <xdr:rowOff>168910</xdr:rowOff>
    </xdr:to>
    <xdr:sp macro="" textlink="">
      <xdr:nvSpPr>
        <xdr:cNvPr id="234" name="楕円 233"/>
        <xdr:cNvSpPr/>
      </xdr:nvSpPr>
      <xdr:spPr>
        <a:xfrm>
          <a:off x="9588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118110</xdr:rowOff>
    </xdr:from>
    <xdr:to>
      <xdr:col>55</xdr:col>
      <xdr:colOff>0</xdr:colOff>
      <xdr:row>62</xdr:row>
      <xdr:rowOff>45720</xdr:rowOff>
    </xdr:to>
    <xdr:cxnSp macro="">
      <xdr:nvCxnSpPr>
        <xdr:cNvPr id="235" name="直線コネクタ 234"/>
        <xdr:cNvCxnSpPr/>
      </xdr:nvCxnSpPr>
      <xdr:spPr>
        <a:xfrm>
          <a:off x="9639300" y="10405110"/>
          <a:ext cx="8382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69215</xdr:rowOff>
    </xdr:from>
    <xdr:to>
      <xdr:col>46</xdr:col>
      <xdr:colOff>38100</xdr:colOff>
      <xdr:row>60</xdr:row>
      <xdr:rowOff>170815</xdr:rowOff>
    </xdr:to>
    <xdr:sp macro="" textlink="">
      <xdr:nvSpPr>
        <xdr:cNvPr id="236" name="楕円 235"/>
        <xdr:cNvSpPr/>
      </xdr:nvSpPr>
      <xdr:spPr>
        <a:xfrm>
          <a:off x="86995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118110</xdr:rowOff>
    </xdr:from>
    <xdr:to>
      <xdr:col>50</xdr:col>
      <xdr:colOff>114300</xdr:colOff>
      <xdr:row>60</xdr:row>
      <xdr:rowOff>120015</xdr:rowOff>
    </xdr:to>
    <xdr:cxnSp macro="">
      <xdr:nvCxnSpPr>
        <xdr:cNvPr id="237" name="直線コネクタ 236"/>
        <xdr:cNvCxnSpPr/>
      </xdr:nvCxnSpPr>
      <xdr:spPr>
        <a:xfrm flipV="1">
          <a:off x="8750300" y="104051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74930</xdr:rowOff>
    </xdr:from>
    <xdr:to>
      <xdr:col>41</xdr:col>
      <xdr:colOff>101600</xdr:colOff>
      <xdr:row>61</xdr:row>
      <xdr:rowOff>5080</xdr:rowOff>
    </xdr:to>
    <xdr:sp macro="" textlink="">
      <xdr:nvSpPr>
        <xdr:cNvPr id="238" name="楕円 237"/>
        <xdr:cNvSpPr/>
      </xdr:nvSpPr>
      <xdr:spPr>
        <a:xfrm>
          <a:off x="7810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120015</xdr:rowOff>
    </xdr:from>
    <xdr:to>
      <xdr:col>45</xdr:col>
      <xdr:colOff>177800</xdr:colOff>
      <xdr:row>60</xdr:row>
      <xdr:rowOff>125730</xdr:rowOff>
    </xdr:to>
    <xdr:cxnSp macro="">
      <xdr:nvCxnSpPr>
        <xdr:cNvPr id="239" name="直線コネクタ 238"/>
        <xdr:cNvCxnSpPr/>
      </xdr:nvCxnSpPr>
      <xdr:spPr>
        <a:xfrm flipV="1">
          <a:off x="7861300" y="1040701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97172</xdr:rowOff>
    </xdr:from>
    <xdr:ext cx="469744" cy="259045"/>
    <xdr:sp macro="" textlink="">
      <xdr:nvSpPr>
        <xdr:cNvPr id="240" name="n_1aveValue【体育館・プール】&#10;一人当たり面積"/>
        <xdr:cNvSpPr txBox="1"/>
      </xdr:nvSpPr>
      <xdr:spPr>
        <a:xfrm>
          <a:off x="93917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74312</xdr:rowOff>
    </xdr:from>
    <xdr:ext cx="469744" cy="259045"/>
    <xdr:sp macro="" textlink="">
      <xdr:nvSpPr>
        <xdr:cNvPr id="241" name="n_2aveValue【体育館・プール】&#10;一人当たり面積"/>
        <xdr:cNvSpPr txBox="1"/>
      </xdr:nvSpPr>
      <xdr:spPr>
        <a:xfrm>
          <a:off x="8515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42" name="n_3aveValue【体育館・プール】&#10;一人当たり面積"/>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13987</xdr:rowOff>
    </xdr:from>
    <xdr:ext cx="469744" cy="259045"/>
    <xdr:sp macro="" textlink="">
      <xdr:nvSpPr>
        <xdr:cNvPr id="243" name="n_1mainValue【体育館・プール】&#10;一人当たり面積"/>
        <xdr:cNvSpPr txBox="1"/>
      </xdr:nvSpPr>
      <xdr:spPr>
        <a:xfrm>
          <a:off x="9391727" y="1012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15892</xdr:rowOff>
    </xdr:from>
    <xdr:ext cx="469744" cy="259045"/>
    <xdr:sp macro="" textlink="">
      <xdr:nvSpPr>
        <xdr:cNvPr id="244" name="n_2mainValue【体育館・プール】&#10;一人当たり面積"/>
        <xdr:cNvSpPr txBox="1"/>
      </xdr:nvSpPr>
      <xdr:spPr>
        <a:xfrm>
          <a:off x="8515427" y="1013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21607</xdr:rowOff>
    </xdr:from>
    <xdr:ext cx="469744" cy="259045"/>
    <xdr:sp macro="" textlink="">
      <xdr:nvSpPr>
        <xdr:cNvPr id="245" name="n_3mainValue【体育館・プール】&#10;一人当たり面積"/>
        <xdr:cNvSpPr txBox="1"/>
      </xdr:nvSpPr>
      <xdr:spPr>
        <a:xfrm>
          <a:off x="7626427"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133350</xdr:rowOff>
    </xdr:from>
    <xdr:to>
      <xdr:col>24</xdr:col>
      <xdr:colOff>62865</xdr:colOff>
      <xdr:row>86</xdr:row>
      <xdr:rowOff>142875</xdr:rowOff>
    </xdr:to>
    <xdr:cxnSp macro="">
      <xdr:nvCxnSpPr>
        <xdr:cNvPr id="270" name="直線コネクタ 269"/>
        <xdr:cNvCxnSpPr/>
      </xdr:nvCxnSpPr>
      <xdr:spPr>
        <a:xfrm flipV="1">
          <a:off x="4634865" y="1350645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146702</xdr:rowOff>
    </xdr:from>
    <xdr:ext cx="405111" cy="259045"/>
    <xdr:sp macro="" textlink="">
      <xdr:nvSpPr>
        <xdr:cNvPr id="271" name="【福祉施設】&#10;有形固定資産減価償却率最小値テキスト"/>
        <xdr:cNvSpPr txBox="1"/>
      </xdr:nvSpPr>
      <xdr:spPr>
        <a:xfrm>
          <a:off x="4673600" y="1489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142875</xdr:rowOff>
    </xdr:from>
    <xdr:to>
      <xdr:col>24</xdr:col>
      <xdr:colOff>152400</xdr:colOff>
      <xdr:row>86</xdr:row>
      <xdr:rowOff>142875</xdr:rowOff>
    </xdr:to>
    <xdr:cxnSp macro="">
      <xdr:nvCxnSpPr>
        <xdr:cNvPr id="272" name="直線コネクタ 271"/>
        <xdr:cNvCxnSpPr/>
      </xdr:nvCxnSpPr>
      <xdr:spPr>
        <a:xfrm>
          <a:off x="4546600" y="1488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80027</xdr:rowOff>
    </xdr:from>
    <xdr:ext cx="405111" cy="259045"/>
    <xdr:sp macro="" textlink="">
      <xdr:nvSpPr>
        <xdr:cNvPr id="273" name="【福祉施設】&#10;有形固定資産減価償却率最大値テキスト"/>
        <xdr:cNvSpPr txBox="1"/>
      </xdr:nvSpPr>
      <xdr:spPr>
        <a:xfrm>
          <a:off x="4673600" y="1328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133350</xdr:rowOff>
    </xdr:from>
    <xdr:to>
      <xdr:col>24</xdr:col>
      <xdr:colOff>152400</xdr:colOff>
      <xdr:row>78</xdr:row>
      <xdr:rowOff>133350</xdr:rowOff>
    </xdr:to>
    <xdr:cxnSp macro="">
      <xdr:nvCxnSpPr>
        <xdr:cNvPr id="274" name="直線コネクタ 273"/>
        <xdr:cNvCxnSpPr/>
      </xdr:nvCxnSpPr>
      <xdr:spPr>
        <a:xfrm>
          <a:off x="4546600" y="1350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75"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76" name="フローチャート: 判断 275"/>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77" name="フローチャート: 判断 276"/>
        <xdr:cNvSpPr/>
      </xdr:nvSpPr>
      <xdr:spPr>
        <a:xfrm>
          <a:off x="3746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15875</xdr:rowOff>
    </xdr:from>
    <xdr:to>
      <xdr:col>15</xdr:col>
      <xdr:colOff>101600</xdr:colOff>
      <xdr:row>82</xdr:row>
      <xdr:rowOff>117475</xdr:rowOff>
    </xdr:to>
    <xdr:sp macro="" textlink="">
      <xdr:nvSpPr>
        <xdr:cNvPr id="278" name="フローチャート: 判断 277"/>
        <xdr:cNvSpPr/>
      </xdr:nvSpPr>
      <xdr:spPr>
        <a:xfrm>
          <a:off x="2857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79" name="フローチャート: 判断 278"/>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5" name="楕円 284"/>
        <xdr:cNvSpPr/>
      </xdr:nvSpPr>
      <xdr:spPr>
        <a:xfrm>
          <a:off x="4584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10177</xdr:rowOff>
    </xdr:from>
    <xdr:ext cx="405111" cy="259045"/>
    <xdr:sp macro="" textlink="">
      <xdr:nvSpPr>
        <xdr:cNvPr id="286" name="【福祉施設】&#10;有形固定資産減価償却率該当値テキスト"/>
        <xdr:cNvSpPr txBox="1"/>
      </xdr:nvSpPr>
      <xdr:spPr>
        <a:xfrm>
          <a:off x="4673600"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31114</xdr:rowOff>
    </xdr:from>
    <xdr:to>
      <xdr:col>20</xdr:col>
      <xdr:colOff>38100</xdr:colOff>
      <xdr:row>82</xdr:row>
      <xdr:rowOff>132714</xdr:rowOff>
    </xdr:to>
    <xdr:sp macro="" textlink="">
      <xdr:nvSpPr>
        <xdr:cNvPr id="287" name="楕円 286"/>
        <xdr:cNvSpPr/>
      </xdr:nvSpPr>
      <xdr:spPr>
        <a:xfrm>
          <a:off x="3746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38100</xdr:rowOff>
    </xdr:from>
    <xdr:to>
      <xdr:col>24</xdr:col>
      <xdr:colOff>63500</xdr:colOff>
      <xdr:row>82</xdr:row>
      <xdr:rowOff>81914</xdr:rowOff>
    </xdr:to>
    <xdr:cxnSp macro="">
      <xdr:nvCxnSpPr>
        <xdr:cNvPr id="288" name="直線コネクタ 287"/>
        <xdr:cNvCxnSpPr/>
      </xdr:nvCxnSpPr>
      <xdr:spPr>
        <a:xfrm flipV="1">
          <a:off x="3797300" y="1409700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636</xdr:rowOff>
    </xdr:from>
    <xdr:to>
      <xdr:col>15</xdr:col>
      <xdr:colOff>101600</xdr:colOff>
      <xdr:row>79</xdr:row>
      <xdr:rowOff>102236</xdr:rowOff>
    </xdr:to>
    <xdr:sp macro="" textlink="">
      <xdr:nvSpPr>
        <xdr:cNvPr id="289" name="楕円 288"/>
        <xdr:cNvSpPr/>
      </xdr:nvSpPr>
      <xdr:spPr>
        <a:xfrm>
          <a:off x="2857500" y="1354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51436</xdr:rowOff>
    </xdr:from>
    <xdr:to>
      <xdr:col>19</xdr:col>
      <xdr:colOff>177800</xdr:colOff>
      <xdr:row>82</xdr:row>
      <xdr:rowOff>81914</xdr:rowOff>
    </xdr:to>
    <xdr:cxnSp macro="">
      <xdr:nvCxnSpPr>
        <xdr:cNvPr id="290" name="直線コネクタ 289"/>
        <xdr:cNvCxnSpPr/>
      </xdr:nvCxnSpPr>
      <xdr:spPr>
        <a:xfrm>
          <a:off x="2908300" y="13595986"/>
          <a:ext cx="889000" cy="5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34925</xdr:rowOff>
    </xdr:from>
    <xdr:to>
      <xdr:col>10</xdr:col>
      <xdr:colOff>165100</xdr:colOff>
      <xdr:row>79</xdr:row>
      <xdr:rowOff>136525</xdr:rowOff>
    </xdr:to>
    <xdr:sp macro="" textlink="">
      <xdr:nvSpPr>
        <xdr:cNvPr id="291" name="楕円 290"/>
        <xdr:cNvSpPr/>
      </xdr:nvSpPr>
      <xdr:spPr>
        <a:xfrm>
          <a:off x="1968500" y="135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51436</xdr:rowOff>
    </xdr:from>
    <xdr:to>
      <xdr:col>15</xdr:col>
      <xdr:colOff>50800</xdr:colOff>
      <xdr:row>79</xdr:row>
      <xdr:rowOff>85725</xdr:rowOff>
    </xdr:to>
    <xdr:cxnSp macro="">
      <xdr:nvCxnSpPr>
        <xdr:cNvPr id="292" name="直線コネクタ 291"/>
        <xdr:cNvCxnSpPr/>
      </xdr:nvCxnSpPr>
      <xdr:spPr>
        <a:xfrm flipV="1">
          <a:off x="2019300" y="135959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158132</xdr:rowOff>
    </xdr:from>
    <xdr:ext cx="405111" cy="259045"/>
    <xdr:sp macro="" textlink="">
      <xdr:nvSpPr>
        <xdr:cNvPr id="293" name="n_1ave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108602</xdr:rowOff>
    </xdr:from>
    <xdr:ext cx="405111" cy="259045"/>
    <xdr:sp macro="" textlink="">
      <xdr:nvSpPr>
        <xdr:cNvPr id="294" name="n_2aveValue【福祉施設】&#10;有形固定資産減価償却率"/>
        <xdr:cNvSpPr txBox="1"/>
      </xdr:nvSpPr>
      <xdr:spPr>
        <a:xfrm>
          <a:off x="2705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95"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149241</xdr:rowOff>
    </xdr:from>
    <xdr:ext cx="405111" cy="259045"/>
    <xdr:sp macro="" textlink="">
      <xdr:nvSpPr>
        <xdr:cNvPr id="296" name="n_1mainValue【福祉施設】&#10;有形固定資産減価償却率"/>
        <xdr:cNvSpPr txBox="1"/>
      </xdr:nvSpPr>
      <xdr:spPr>
        <a:xfrm>
          <a:off x="35820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118763</xdr:rowOff>
    </xdr:from>
    <xdr:ext cx="405111" cy="259045"/>
    <xdr:sp macro="" textlink="">
      <xdr:nvSpPr>
        <xdr:cNvPr id="297" name="n_2mainValue【福祉施設】&#10;有形固定資産減価償却率"/>
        <xdr:cNvSpPr txBox="1"/>
      </xdr:nvSpPr>
      <xdr:spPr>
        <a:xfrm>
          <a:off x="2705744" y="1332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153052</xdr:rowOff>
    </xdr:from>
    <xdr:ext cx="405111" cy="259045"/>
    <xdr:sp macro="" textlink="">
      <xdr:nvSpPr>
        <xdr:cNvPr id="298" name="n_3mainValue【福祉施設】&#10;有形固定資産減価償却率"/>
        <xdr:cNvSpPr txBox="1"/>
      </xdr:nvSpPr>
      <xdr:spPr>
        <a:xfrm>
          <a:off x="1816744" y="1335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54429</xdr:rowOff>
    </xdr:from>
    <xdr:to>
      <xdr:col>54</xdr:col>
      <xdr:colOff>189865</xdr:colOff>
      <xdr:row>86</xdr:row>
      <xdr:rowOff>109945</xdr:rowOff>
    </xdr:to>
    <xdr:cxnSp macro="">
      <xdr:nvCxnSpPr>
        <xdr:cNvPr id="324" name="直線コネクタ 323"/>
        <xdr:cNvCxnSpPr/>
      </xdr:nvCxnSpPr>
      <xdr:spPr>
        <a:xfrm flipV="1">
          <a:off x="10476865" y="13427529"/>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25" name="【福祉施設】&#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6" name="直線コネクタ 325"/>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1106</xdr:rowOff>
    </xdr:from>
    <xdr:ext cx="469744" cy="259045"/>
    <xdr:sp macro="" textlink="">
      <xdr:nvSpPr>
        <xdr:cNvPr id="327" name="【福祉施設】&#10;一人当たり面積最大値テキスト"/>
        <xdr:cNvSpPr txBox="1"/>
      </xdr:nvSpPr>
      <xdr:spPr>
        <a:xfrm>
          <a:off x="105156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54429</xdr:rowOff>
    </xdr:from>
    <xdr:to>
      <xdr:col>55</xdr:col>
      <xdr:colOff>88900</xdr:colOff>
      <xdr:row>78</xdr:row>
      <xdr:rowOff>54429</xdr:rowOff>
    </xdr:to>
    <xdr:cxnSp macro="">
      <xdr:nvCxnSpPr>
        <xdr:cNvPr id="328" name="直線コネクタ 327"/>
        <xdr:cNvCxnSpPr/>
      </xdr:nvCxnSpPr>
      <xdr:spPr>
        <a:xfrm>
          <a:off x="10388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125747</xdr:rowOff>
    </xdr:from>
    <xdr:ext cx="469744" cy="259045"/>
    <xdr:sp macro="" textlink="">
      <xdr:nvSpPr>
        <xdr:cNvPr id="329" name="【福祉施設】&#10;一人当たり面積平均値テキスト"/>
        <xdr:cNvSpPr txBox="1"/>
      </xdr:nvSpPr>
      <xdr:spPr>
        <a:xfrm>
          <a:off x="10515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147320</xdr:rowOff>
    </xdr:from>
    <xdr:to>
      <xdr:col>55</xdr:col>
      <xdr:colOff>50800</xdr:colOff>
      <xdr:row>85</xdr:row>
      <xdr:rowOff>77470</xdr:rowOff>
    </xdr:to>
    <xdr:sp macro="" textlink="">
      <xdr:nvSpPr>
        <xdr:cNvPr id="330" name="フローチャート: 判断 329"/>
        <xdr:cNvSpPr/>
      </xdr:nvSpPr>
      <xdr:spPr>
        <a:xfrm>
          <a:off x="10426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72208</xdr:rowOff>
    </xdr:from>
    <xdr:to>
      <xdr:col>50</xdr:col>
      <xdr:colOff>165100</xdr:colOff>
      <xdr:row>85</xdr:row>
      <xdr:rowOff>2358</xdr:rowOff>
    </xdr:to>
    <xdr:sp macro="" textlink="">
      <xdr:nvSpPr>
        <xdr:cNvPr id="331" name="フローチャート: 判断 330"/>
        <xdr:cNvSpPr/>
      </xdr:nvSpPr>
      <xdr:spPr>
        <a:xfrm>
          <a:off x="9588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95069</xdr:rowOff>
    </xdr:from>
    <xdr:to>
      <xdr:col>46</xdr:col>
      <xdr:colOff>38100</xdr:colOff>
      <xdr:row>85</xdr:row>
      <xdr:rowOff>25219</xdr:rowOff>
    </xdr:to>
    <xdr:sp macro="" textlink="">
      <xdr:nvSpPr>
        <xdr:cNvPr id="332" name="フローチャート: 判断 331"/>
        <xdr:cNvSpPr/>
      </xdr:nvSpPr>
      <xdr:spPr>
        <a:xfrm>
          <a:off x="8699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65677</xdr:rowOff>
    </xdr:from>
    <xdr:to>
      <xdr:col>41</xdr:col>
      <xdr:colOff>101600</xdr:colOff>
      <xdr:row>84</xdr:row>
      <xdr:rowOff>167277</xdr:rowOff>
    </xdr:to>
    <xdr:sp macro="" textlink="">
      <xdr:nvSpPr>
        <xdr:cNvPr id="333" name="フローチャート: 判断 332"/>
        <xdr:cNvSpPr/>
      </xdr:nvSpPr>
      <xdr:spPr>
        <a:xfrm>
          <a:off x="7810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39" name="楕円 338"/>
        <xdr:cNvSpPr/>
      </xdr:nvSpPr>
      <xdr:spPr>
        <a:xfrm>
          <a:off x="10426700" y="1451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137540</xdr:rowOff>
    </xdr:from>
    <xdr:ext cx="469744" cy="259045"/>
    <xdr:sp macro="" textlink="">
      <xdr:nvSpPr>
        <xdr:cNvPr id="340" name="【福祉施設】&#10;一人当たり面積該当値テキスト"/>
        <xdr:cNvSpPr txBox="1"/>
      </xdr:nvSpPr>
      <xdr:spPr>
        <a:xfrm>
          <a:off x="10515600" y="14367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117929</xdr:rowOff>
    </xdr:from>
    <xdr:to>
      <xdr:col>50</xdr:col>
      <xdr:colOff>165100</xdr:colOff>
      <xdr:row>85</xdr:row>
      <xdr:rowOff>48079</xdr:rowOff>
    </xdr:to>
    <xdr:sp macro="" textlink="">
      <xdr:nvSpPr>
        <xdr:cNvPr id="341" name="楕円 340"/>
        <xdr:cNvSpPr/>
      </xdr:nvSpPr>
      <xdr:spPr>
        <a:xfrm>
          <a:off x="9588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165463</xdr:rowOff>
    </xdr:from>
    <xdr:to>
      <xdr:col>55</xdr:col>
      <xdr:colOff>0</xdr:colOff>
      <xdr:row>84</xdr:row>
      <xdr:rowOff>168729</xdr:rowOff>
    </xdr:to>
    <xdr:cxnSp macro="">
      <xdr:nvCxnSpPr>
        <xdr:cNvPr id="342" name="直線コネクタ 341"/>
        <xdr:cNvCxnSpPr/>
      </xdr:nvCxnSpPr>
      <xdr:spPr>
        <a:xfrm flipV="1">
          <a:off x="9639300" y="145672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170180</xdr:rowOff>
    </xdr:from>
    <xdr:to>
      <xdr:col>46</xdr:col>
      <xdr:colOff>38100</xdr:colOff>
      <xdr:row>85</xdr:row>
      <xdr:rowOff>100330</xdr:rowOff>
    </xdr:to>
    <xdr:sp macro="" textlink="">
      <xdr:nvSpPr>
        <xdr:cNvPr id="343" name="楕円 342"/>
        <xdr:cNvSpPr/>
      </xdr:nvSpPr>
      <xdr:spPr>
        <a:xfrm>
          <a:off x="8699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168729</xdr:rowOff>
    </xdr:from>
    <xdr:to>
      <xdr:col>50</xdr:col>
      <xdr:colOff>114300</xdr:colOff>
      <xdr:row>85</xdr:row>
      <xdr:rowOff>49530</xdr:rowOff>
    </xdr:to>
    <xdr:cxnSp macro="">
      <xdr:nvCxnSpPr>
        <xdr:cNvPr id="344" name="直線コネクタ 343"/>
        <xdr:cNvCxnSpPr/>
      </xdr:nvCxnSpPr>
      <xdr:spPr>
        <a:xfrm flipV="1">
          <a:off x="8750300" y="1457052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127726</xdr:rowOff>
    </xdr:from>
    <xdr:to>
      <xdr:col>41</xdr:col>
      <xdr:colOff>101600</xdr:colOff>
      <xdr:row>85</xdr:row>
      <xdr:rowOff>57876</xdr:rowOff>
    </xdr:to>
    <xdr:sp macro="" textlink="">
      <xdr:nvSpPr>
        <xdr:cNvPr id="345" name="楕円 344"/>
        <xdr:cNvSpPr/>
      </xdr:nvSpPr>
      <xdr:spPr>
        <a:xfrm>
          <a:off x="7810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7076</xdr:rowOff>
    </xdr:from>
    <xdr:to>
      <xdr:col>45</xdr:col>
      <xdr:colOff>177800</xdr:colOff>
      <xdr:row>85</xdr:row>
      <xdr:rowOff>49530</xdr:rowOff>
    </xdr:to>
    <xdr:cxnSp macro="">
      <xdr:nvCxnSpPr>
        <xdr:cNvPr id="346" name="直線コネクタ 345"/>
        <xdr:cNvCxnSpPr/>
      </xdr:nvCxnSpPr>
      <xdr:spPr>
        <a:xfrm>
          <a:off x="7861300" y="145803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18885</xdr:rowOff>
    </xdr:from>
    <xdr:ext cx="469744" cy="259045"/>
    <xdr:sp macro="" textlink="">
      <xdr:nvSpPr>
        <xdr:cNvPr id="347" name="n_1aveValue【福祉施設】&#10;一人当たり面積"/>
        <xdr:cNvSpPr txBox="1"/>
      </xdr:nvSpPr>
      <xdr:spPr>
        <a:xfrm>
          <a:off x="93917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41746</xdr:rowOff>
    </xdr:from>
    <xdr:ext cx="469744" cy="259045"/>
    <xdr:sp macro="" textlink="">
      <xdr:nvSpPr>
        <xdr:cNvPr id="348" name="n_2aveValue【福祉施設】&#10;一人当たり面積"/>
        <xdr:cNvSpPr txBox="1"/>
      </xdr:nvSpPr>
      <xdr:spPr>
        <a:xfrm>
          <a:off x="8515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12354</xdr:rowOff>
    </xdr:from>
    <xdr:ext cx="469744" cy="259045"/>
    <xdr:sp macro="" textlink="">
      <xdr:nvSpPr>
        <xdr:cNvPr id="349" name="n_3aveValue【福祉施設】&#10;一人当たり面積"/>
        <xdr:cNvSpPr txBox="1"/>
      </xdr:nvSpPr>
      <xdr:spPr>
        <a:xfrm>
          <a:off x="7626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39206</xdr:rowOff>
    </xdr:from>
    <xdr:ext cx="469744" cy="259045"/>
    <xdr:sp macro="" textlink="">
      <xdr:nvSpPr>
        <xdr:cNvPr id="350" name="n_1mainValue【福祉施設】&#10;一人当たり面積"/>
        <xdr:cNvSpPr txBox="1"/>
      </xdr:nvSpPr>
      <xdr:spPr>
        <a:xfrm>
          <a:off x="93917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91457</xdr:rowOff>
    </xdr:from>
    <xdr:ext cx="469744" cy="259045"/>
    <xdr:sp macro="" textlink="">
      <xdr:nvSpPr>
        <xdr:cNvPr id="351" name="n_2mainValue【福祉施設】&#10;一人当たり面積"/>
        <xdr:cNvSpPr txBox="1"/>
      </xdr:nvSpPr>
      <xdr:spPr>
        <a:xfrm>
          <a:off x="8515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49003</xdr:rowOff>
    </xdr:from>
    <xdr:ext cx="469744" cy="259045"/>
    <xdr:sp macro="" textlink="">
      <xdr:nvSpPr>
        <xdr:cNvPr id="352" name="n_3mainValue【福祉施設】&#10;一人当たり面積"/>
        <xdr:cNvSpPr txBox="1"/>
      </xdr:nvSpPr>
      <xdr:spPr>
        <a:xfrm>
          <a:off x="7626427" y="146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107</xdr:row>
      <xdr:rowOff>157843</xdr:rowOff>
    </xdr:to>
    <xdr:cxnSp macro="">
      <xdr:nvCxnSpPr>
        <xdr:cNvPr id="378" name="直線コネクタ 377"/>
        <xdr:cNvCxnSpPr/>
      </xdr:nvCxnSpPr>
      <xdr:spPr>
        <a:xfrm flipV="1">
          <a:off x="4634865" y="17090571"/>
          <a:ext cx="0" cy="141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161670</xdr:rowOff>
    </xdr:from>
    <xdr:ext cx="405111" cy="259045"/>
    <xdr:sp macro="" textlink="">
      <xdr:nvSpPr>
        <xdr:cNvPr id="379" name="【市民会館】&#10;有形固定資産減価償却率最小値テキスト"/>
        <xdr:cNvSpPr txBox="1"/>
      </xdr:nvSpPr>
      <xdr:spPr>
        <a:xfrm>
          <a:off x="4673600" y="1850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157843</xdr:rowOff>
    </xdr:from>
    <xdr:to>
      <xdr:col>24</xdr:col>
      <xdr:colOff>152400</xdr:colOff>
      <xdr:row>107</xdr:row>
      <xdr:rowOff>157843</xdr:rowOff>
    </xdr:to>
    <xdr:cxnSp macro="">
      <xdr:nvCxnSpPr>
        <xdr:cNvPr id="380" name="直線コネクタ 379"/>
        <xdr:cNvCxnSpPr/>
      </xdr:nvCxnSpPr>
      <xdr:spPr>
        <a:xfrm>
          <a:off x="4546600" y="185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8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82" name="直線コネクタ 38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10358</xdr:rowOff>
    </xdr:from>
    <xdr:ext cx="405111" cy="259045"/>
    <xdr:sp macro="" textlink="">
      <xdr:nvSpPr>
        <xdr:cNvPr id="383" name="【市民会館】&#10;有形固定資産減価償却率平均値テキスト"/>
        <xdr:cNvSpPr txBox="1"/>
      </xdr:nvSpPr>
      <xdr:spPr>
        <a:xfrm>
          <a:off x="46736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31931</xdr:rowOff>
    </xdr:from>
    <xdr:to>
      <xdr:col>24</xdr:col>
      <xdr:colOff>114300</xdr:colOff>
      <xdr:row>103</xdr:row>
      <xdr:rowOff>133531</xdr:rowOff>
    </xdr:to>
    <xdr:sp macro="" textlink="">
      <xdr:nvSpPr>
        <xdr:cNvPr id="384" name="フローチャート: 判断 383"/>
        <xdr:cNvSpPr/>
      </xdr:nvSpPr>
      <xdr:spPr>
        <a:xfrm>
          <a:off x="4584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128270</xdr:rowOff>
    </xdr:from>
    <xdr:to>
      <xdr:col>20</xdr:col>
      <xdr:colOff>38100</xdr:colOff>
      <xdr:row>104</xdr:row>
      <xdr:rowOff>58420</xdr:rowOff>
    </xdr:to>
    <xdr:sp macro="" textlink="">
      <xdr:nvSpPr>
        <xdr:cNvPr id="385" name="フローチャート: 判断 384"/>
        <xdr:cNvSpPr/>
      </xdr:nvSpPr>
      <xdr:spPr>
        <a:xfrm>
          <a:off x="3746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7438</xdr:rowOff>
    </xdr:from>
    <xdr:to>
      <xdr:col>15</xdr:col>
      <xdr:colOff>101600</xdr:colOff>
      <xdr:row>104</xdr:row>
      <xdr:rowOff>109038</xdr:rowOff>
    </xdr:to>
    <xdr:sp macro="" textlink="">
      <xdr:nvSpPr>
        <xdr:cNvPr id="386" name="フローチャート: 判断 385"/>
        <xdr:cNvSpPr/>
      </xdr:nvSpPr>
      <xdr:spPr>
        <a:xfrm>
          <a:off x="2857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87" name="フローチャート: 判断 386"/>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66221</xdr:rowOff>
    </xdr:from>
    <xdr:to>
      <xdr:col>24</xdr:col>
      <xdr:colOff>114300</xdr:colOff>
      <xdr:row>99</xdr:row>
      <xdr:rowOff>167821</xdr:rowOff>
    </xdr:to>
    <xdr:sp macro="" textlink="">
      <xdr:nvSpPr>
        <xdr:cNvPr id="393" name="楕円 392"/>
        <xdr:cNvSpPr/>
      </xdr:nvSpPr>
      <xdr:spPr>
        <a:xfrm>
          <a:off x="4584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19248</xdr:rowOff>
    </xdr:from>
    <xdr:ext cx="469744" cy="259045"/>
    <xdr:sp macro="" textlink="">
      <xdr:nvSpPr>
        <xdr:cNvPr id="394" name="【市民会館】&#10;有形固定資産減価償却率該当値テキスト"/>
        <xdr:cNvSpPr txBox="1"/>
      </xdr:nvSpPr>
      <xdr:spPr>
        <a:xfrm>
          <a:off x="4673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82550</xdr:rowOff>
    </xdr:from>
    <xdr:to>
      <xdr:col>20</xdr:col>
      <xdr:colOff>38100</xdr:colOff>
      <xdr:row>100</xdr:row>
      <xdr:rowOff>12700</xdr:rowOff>
    </xdr:to>
    <xdr:sp macro="" textlink="">
      <xdr:nvSpPr>
        <xdr:cNvPr id="395" name="楕円 394"/>
        <xdr:cNvSpPr/>
      </xdr:nvSpPr>
      <xdr:spPr>
        <a:xfrm>
          <a:off x="37465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117021</xdr:rowOff>
    </xdr:from>
    <xdr:to>
      <xdr:col>24</xdr:col>
      <xdr:colOff>63500</xdr:colOff>
      <xdr:row>99</xdr:row>
      <xdr:rowOff>133350</xdr:rowOff>
    </xdr:to>
    <xdr:cxnSp macro="">
      <xdr:nvCxnSpPr>
        <xdr:cNvPr id="396" name="直線コネクタ 395"/>
        <xdr:cNvCxnSpPr/>
      </xdr:nvCxnSpPr>
      <xdr:spPr>
        <a:xfrm flipV="1">
          <a:off x="3797300" y="17090571"/>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118473</xdr:rowOff>
    </xdr:from>
    <xdr:to>
      <xdr:col>15</xdr:col>
      <xdr:colOff>101600</xdr:colOff>
      <xdr:row>100</xdr:row>
      <xdr:rowOff>48623</xdr:rowOff>
    </xdr:to>
    <xdr:sp macro="" textlink="">
      <xdr:nvSpPr>
        <xdr:cNvPr id="397" name="楕円 396"/>
        <xdr:cNvSpPr/>
      </xdr:nvSpPr>
      <xdr:spPr>
        <a:xfrm>
          <a:off x="2857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133350</xdr:rowOff>
    </xdr:from>
    <xdr:to>
      <xdr:col>19</xdr:col>
      <xdr:colOff>177800</xdr:colOff>
      <xdr:row>99</xdr:row>
      <xdr:rowOff>169273</xdr:rowOff>
    </xdr:to>
    <xdr:cxnSp macro="">
      <xdr:nvCxnSpPr>
        <xdr:cNvPr id="398" name="直線コネクタ 397"/>
        <xdr:cNvCxnSpPr/>
      </xdr:nvCxnSpPr>
      <xdr:spPr>
        <a:xfrm flipV="1">
          <a:off x="2908300" y="171069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154395</xdr:rowOff>
    </xdr:from>
    <xdr:to>
      <xdr:col>10</xdr:col>
      <xdr:colOff>165100</xdr:colOff>
      <xdr:row>100</xdr:row>
      <xdr:rowOff>84545</xdr:rowOff>
    </xdr:to>
    <xdr:sp macro="" textlink="">
      <xdr:nvSpPr>
        <xdr:cNvPr id="399" name="楕円 398"/>
        <xdr:cNvSpPr/>
      </xdr:nvSpPr>
      <xdr:spPr>
        <a:xfrm>
          <a:off x="1968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169273</xdr:rowOff>
    </xdr:from>
    <xdr:to>
      <xdr:col>15</xdr:col>
      <xdr:colOff>50800</xdr:colOff>
      <xdr:row>100</xdr:row>
      <xdr:rowOff>33745</xdr:rowOff>
    </xdr:to>
    <xdr:cxnSp macro="">
      <xdr:nvCxnSpPr>
        <xdr:cNvPr id="400" name="直線コネクタ 399"/>
        <xdr:cNvCxnSpPr/>
      </xdr:nvCxnSpPr>
      <xdr:spPr>
        <a:xfrm flipV="1">
          <a:off x="2019300" y="171428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49547</xdr:rowOff>
    </xdr:from>
    <xdr:ext cx="405111" cy="259045"/>
    <xdr:sp macro="" textlink="">
      <xdr:nvSpPr>
        <xdr:cNvPr id="401" name="n_1aveValue【市民会館】&#10;有形固定資産減価償却率"/>
        <xdr:cNvSpPr txBox="1"/>
      </xdr:nvSpPr>
      <xdr:spPr>
        <a:xfrm>
          <a:off x="3582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100165</xdr:rowOff>
    </xdr:from>
    <xdr:ext cx="405111" cy="259045"/>
    <xdr:sp macro="" textlink="">
      <xdr:nvSpPr>
        <xdr:cNvPr id="402" name="n_2aveValue【市民会館】&#10;有形固定資産減価償却率"/>
        <xdr:cNvSpPr txBox="1"/>
      </xdr:nvSpPr>
      <xdr:spPr>
        <a:xfrm>
          <a:off x="2705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403" name="n_3aveValue【市民会館】&#10;有形固定資産減価償却率"/>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29227</xdr:rowOff>
    </xdr:from>
    <xdr:ext cx="405111" cy="259045"/>
    <xdr:sp macro="" textlink="">
      <xdr:nvSpPr>
        <xdr:cNvPr id="404" name="n_1mainValue【市民会館】&#10;有形固定資産減価償却率"/>
        <xdr:cNvSpPr txBox="1"/>
      </xdr:nvSpPr>
      <xdr:spPr>
        <a:xfrm>
          <a:off x="35820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65150</xdr:rowOff>
    </xdr:from>
    <xdr:ext cx="405111" cy="259045"/>
    <xdr:sp macro="" textlink="">
      <xdr:nvSpPr>
        <xdr:cNvPr id="405" name="n_2mainValue【市民会館】&#10;有形固定資産減価償却率"/>
        <xdr:cNvSpPr txBox="1"/>
      </xdr:nvSpPr>
      <xdr:spPr>
        <a:xfrm>
          <a:off x="2705744" y="1686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101072</xdr:rowOff>
    </xdr:from>
    <xdr:ext cx="405111" cy="259045"/>
    <xdr:sp macro="" textlink="">
      <xdr:nvSpPr>
        <xdr:cNvPr id="406" name="n_3mainValue【市民会館】&#10;有形固定資産減価償却率"/>
        <xdr:cNvSpPr txBox="1"/>
      </xdr:nvSpPr>
      <xdr:spPr>
        <a:xfrm>
          <a:off x="1816744" y="169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7" name="直線コネクタ 41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8" name="テキスト ボックス 41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9" name="直線コネクタ 41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20" name="テキスト ボックス 41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1" name="直線コネクタ 42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22" name="テキスト ボックス 42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3" name="直線コネクタ 42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24" name="テキスト ボックス 42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25" name="直線コネクタ 42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26" name="テキスト ボックス 42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7" name="直線コネクタ 42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8" name="テキスト ボックス 42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82731</xdr:rowOff>
    </xdr:from>
    <xdr:to>
      <xdr:col>54</xdr:col>
      <xdr:colOff>189865</xdr:colOff>
      <xdr:row>109</xdr:row>
      <xdr:rowOff>2721</xdr:rowOff>
    </xdr:to>
    <xdr:cxnSp macro="">
      <xdr:nvCxnSpPr>
        <xdr:cNvPr id="432" name="直線コネクタ 431"/>
        <xdr:cNvCxnSpPr/>
      </xdr:nvCxnSpPr>
      <xdr:spPr>
        <a:xfrm flipV="1">
          <a:off x="10476865" y="17227731"/>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33" name="【市民会館】&#10;一人当たり面積最小値テキスト"/>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34" name="直線コネクタ 433"/>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29408</xdr:rowOff>
    </xdr:from>
    <xdr:ext cx="469744" cy="259045"/>
    <xdr:sp macro="" textlink="">
      <xdr:nvSpPr>
        <xdr:cNvPr id="435" name="【市民会館】&#10;一人当たり面積最大値テキスト"/>
        <xdr:cNvSpPr txBox="1"/>
      </xdr:nvSpPr>
      <xdr:spPr>
        <a:xfrm>
          <a:off x="10515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82731</xdr:rowOff>
    </xdr:from>
    <xdr:to>
      <xdr:col>55</xdr:col>
      <xdr:colOff>88900</xdr:colOff>
      <xdr:row>100</xdr:row>
      <xdr:rowOff>82731</xdr:rowOff>
    </xdr:to>
    <xdr:cxnSp macro="">
      <xdr:nvCxnSpPr>
        <xdr:cNvPr id="436" name="直線コネクタ 435"/>
        <xdr:cNvCxnSpPr/>
      </xdr:nvCxnSpPr>
      <xdr:spPr>
        <a:xfrm>
          <a:off x="10388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76035</xdr:rowOff>
    </xdr:from>
    <xdr:ext cx="469744" cy="259045"/>
    <xdr:sp macro="" textlink="">
      <xdr:nvSpPr>
        <xdr:cNvPr id="437" name="【市民会館】&#10;一人当たり面積平均値テキスト"/>
        <xdr:cNvSpPr txBox="1"/>
      </xdr:nvSpPr>
      <xdr:spPr>
        <a:xfrm>
          <a:off x="10515600" y="18249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53158</xdr:rowOff>
    </xdr:from>
    <xdr:to>
      <xdr:col>55</xdr:col>
      <xdr:colOff>50800</xdr:colOff>
      <xdr:row>107</xdr:row>
      <xdr:rowOff>154758</xdr:rowOff>
    </xdr:to>
    <xdr:sp macro="" textlink="">
      <xdr:nvSpPr>
        <xdr:cNvPr id="438" name="フローチャート: 判断 437"/>
        <xdr:cNvSpPr/>
      </xdr:nvSpPr>
      <xdr:spPr>
        <a:xfrm>
          <a:off x="10426700" y="1839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46627</xdr:rowOff>
    </xdr:from>
    <xdr:to>
      <xdr:col>50</xdr:col>
      <xdr:colOff>165100</xdr:colOff>
      <xdr:row>107</xdr:row>
      <xdr:rowOff>148227</xdr:rowOff>
    </xdr:to>
    <xdr:sp macro="" textlink="">
      <xdr:nvSpPr>
        <xdr:cNvPr id="439" name="フローチャート: 判断 438"/>
        <xdr:cNvSpPr/>
      </xdr:nvSpPr>
      <xdr:spPr>
        <a:xfrm>
          <a:off x="9588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25400</xdr:rowOff>
    </xdr:from>
    <xdr:to>
      <xdr:col>46</xdr:col>
      <xdr:colOff>38100</xdr:colOff>
      <xdr:row>107</xdr:row>
      <xdr:rowOff>127000</xdr:rowOff>
    </xdr:to>
    <xdr:sp macro="" textlink="">
      <xdr:nvSpPr>
        <xdr:cNvPr id="440" name="フローチャート: 判断 439"/>
        <xdr:cNvSpPr/>
      </xdr:nvSpPr>
      <xdr:spPr>
        <a:xfrm>
          <a:off x="8699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46627</xdr:rowOff>
    </xdr:from>
    <xdr:to>
      <xdr:col>41</xdr:col>
      <xdr:colOff>101600</xdr:colOff>
      <xdr:row>107</xdr:row>
      <xdr:rowOff>148227</xdr:rowOff>
    </xdr:to>
    <xdr:sp macro="" textlink="">
      <xdr:nvSpPr>
        <xdr:cNvPr id="441" name="フローチャート: 判断 440"/>
        <xdr:cNvSpPr/>
      </xdr:nvSpPr>
      <xdr:spPr>
        <a:xfrm>
          <a:off x="7810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2" name="テキスト ボックス 44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3" name="テキスト ボックス 44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4" name="テキスト ボックス 44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5" name="テキスト ボックス 44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6" name="テキスト ボックス 44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147864</xdr:rowOff>
    </xdr:from>
    <xdr:to>
      <xdr:col>55</xdr:col>
      <xdr:colOff>50800</xdr:colOff>
      <xdr:row>108</xdr:row>
      <xdr:rowOff>78014</xdr:rowOff>
    </xdr:to>
    <xdr:sp macro="" textlink="">
      <xdr:nvSpPr>
        <xdr:cNvPr id="447" name="楕円 446"/>
        <xdr:cNvSpPr/>
      </xdr:nvSpPr>
      <xdr:spPr>
        <a:xfrm>
          <a:off x="104267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126291</xdr:rowOff>
    </xdr:from>
    <xdr:ext cx="469744" cy="259045"/>
    <xdr:sp macro="" textlink="">
      <xdr:nvSpPr>
        <xdr:cNvPr id="448" name="【市民会館】&#10;一人当たり面積該当値テキスト"/>
        <xdr:cNvSpPr txBox="1"/>
      </xdr:nvSpPr>
      <xdr:spPr>
        <a:xfrm>
          <a:off x="10515600" y="1847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147864</xdr:rowOff>
    </xdr:from>
    <xdr:to>
      <xdr:col>50</xdr:col>
      <xdr:colOff>165100</xdr:colOff>
      <xdr:row>108</xdr:row>
      <xdr:rowOff>78014</xdr:rowOff>
    </xdr:to>
    <xdr:sp macro="" textlink="">
      <xdr:nvSpPr>
        <xdr:cNvPr id="449" name="楕円 448"/>
        <xdr:cNvSpPr/>
      </xdr:nvSpPr>
      <xdr:spPr>
        <a:xfrm>
          <a:off x="9588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27214</xdr:rowOff>
    </xdr:from>
    <xdr:to>
      <xdr:col>55</xdr:col>
      <xdr:colOff>0</xdr:colOff>
      <xdr:row>108</xdr:row>
      <xdr:rowOff>27214</xdr:rowOff>
    </xdr:to>
    <xdr:cxnSp macro="">
      <xdr:nvCxnSpPr>
        <xdr:cNvPr id="450" name="直線コネクタ 449"/>
        <xdr:cNvCxnSpPr/>
      </xdr:nvCxnSpPr>
      <xdr:spPr>
        <a:xfrm>
          <a:off x="9639300" y="18543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149498</xdr:rowOff>
    </xdr:from>
    <xdr:to>
      <xdr:col>46</xdr:col>
      <xdr:colOff>38100</xdr:colOff>
      <xdr:row>108</xdr:row>
      <xdr:rowOff>79648</xdr:rowOff>
    </xdr:to>
    <xdr:sp macro="" textlink="">
      <xdr:nvSpPr>
        <xdr:cNvPr id="451" name="楕円 450"/>
        <xdr:cNvSpPr/>
      </xdr:nvSpPr>
      <xdr:spPr>
        <a:xfrm>
          <a:off x="8699500" y="1849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27214</xdr:rowOff>
    </xdr:from>
    <xdr:to>
      <xdr:col>50</xdr:col>
      <xdr:colOff>114300</xdr:colOff>
      <xdr:row>108</xdr:row>
      <xdr:rowOff>28848</xdr:rowOff>
    </xdr:to>
    <xdr:cxnSp macro="">
      <xdr:nvCxnSpPr>
        <xdr:cNvPr id="452" name="直線コネクタ 451"/>
        <xdr:cNvCxnSpPr/>
      </xdr:nvCxnSpPr>
      <xdr:spPr>
        <a:xfrm flipV="1">
          <a:off x="8750300" y="1854381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453" name="楕円 452"/>
        <xdr:cNvSpPr/>
      </xdr:nvSpPr>
      <xdr:spPr>
        <a:xfrm>
          <a:off x="781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28848</xdr:rowOff>
    </xdr:from>
    <xdr:to>
      <xdr:col>45</xdr:col>
      <xdr:colOff>177800</xdr:colOff>
      <xdr:row>108</xdr:row>
      <xdr:rowOff>30480</xdr:rowOff>
    </xdr:to>
    <xdr:cxnSp macro="">
      <xdr:nvCxnSpPr>
        <xdr:cNvPr id="454" name="直線コネクタ 453"/>
        <xdr:cNvCxnSpPr/>
      </xdr:nvCxnSpPr>
      <xdr:spPr>
        <a:xfrm flipV="1">
          <a:off x="7861300" y="1854544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164754</xdr:rowOff>
    </xdr:from>
    <xdr:ext cx="469744" cy="259045"/>
    <xdr:sp macro="" textlink="">
      <xdr:nvSpPr>
        <xdr:cNvPr id="455" name="n_1aveValue【市民会館】&#10;一人当たり面積"/>
        <xdr:cNvSpPr txBox="1"/>
      </xdr:nvSpPr>
      <xdr:spPr>
        <a:xfrm>
          <a:off x="93917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143527</xdr:rowOff>
    </xdr:from>
    <xdr:ext cx="469744" cy="259045"/>
    <xdr:sp macro="" textlink="">
      <xdr:nvSpPr>
        <xdr:cNvPr id="456" name="n_2aveValue【市民会館】&#10;一人当たり面積"/>
        <xdr:cNvSpPr txBox="1"/>
      </xdr:nvSpPr>
      <xdr:spPr>
        <a:xfrm>
          <a:off x="8515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164754</xdr:rowOff>
    </xdr:from>
    <xdr:ext cx="469744" cy="259045"/>
    <xdr:sp macro="" textlink="">
      <xdr:nvSpPr>
        <xdr:cNvPr id="457" name="n_3aveValue【市民会館】&#10;一人当たり面積"/>
        <xdr:cNvSpPr txBox="1"/>
      </xdr:nvSpPr>
      <xdr:spPr>
        <a:xfrm>
          <a:off x="7626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69141</xdr:rowOff>
    </xdr:from>
    <xdr:ext cx="469744" cy="259045"/>
    <xdr:sp macro="" textlink="">
      <xdr:nvSpPr>
        <xdr:cNvPr id="458" name="n_1mainValue【市民会館】&#10;一人当たり面積"/>
        <xdr:cNvSpPr txBox="1"/>
      </xdr:nvSpPr>
      <xdr:spPr>
        <a:xfrm>
          <a:off x="9391727" y="1858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70775</xdr:rowOff>
    </xdr:from>
    <xdr:ext cx="469744" cy="259045"/>
    <xdr:sp macro="" textlink="">
      <xdr:nvSpPr>
        <xdr:cNvPr id="459" name="n_2mainValue【市民会館】&#10;一人当たり面積"/>
        <xdr:cNvSpPr txBox="1"/>
      </xdr:nvSpPr>
      <xdr:spPr>
        <a:xfrm>
          <a:off x="8515427" y="1858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460" name="n_3mainValue【市民会館】&#10;一人当たり面積"/>
        <xdr:cNvSpPr txBox="1"/>
      </xdr:nvSpPr>
      <xdr:spPr>
        <a:xfrm>
          <a:off x="7626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1" name="正方形/長方形 46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2" name="正方形/長方形 46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3" name="正方形/長方形 46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4" name="正方形/長方形 46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5" name="正方形/長方形 46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6" name="正方形/長方形 46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7" name="正方形/長方形 46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8" name="正方形/長方形 46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9" name="テキスト ボックス 46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0" name="直線コネクタ 46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71" name="テキスト ボックス 47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2" name="直線コネクタ 47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73" name="テキスト ボックス 47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4" name="直線コネクタ 47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5" name="テキスト ボックス 47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6" name="直線コネクタ 47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7" name="テキスト ボックス 47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8" name="直線コネクタ 47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9" name="テキスト ボックス 47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0" name="直線コネクタ 47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81" name="テキスト ボックス 48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2" name="直線コネクタ 4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83" name="テキスト ボックス 4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40</xdr:row>
      <xdr:rowOff>160020</xdr:rowOff>
    </xdr:to>
    <xdr:cxnSp macro="">
      <xdr:nvCxnSpPr>
        <xdr:cNvPr id="485" name="直線コネクタ 484"/>
        <xdr:cNvCxnSpPr/>
      </xdr:nvCxnSpPr>
      <xdr:spPr>
        <a:xfrm flipV="1">
          <a:off x="16318864" y="57378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163847</xdr:rowOff>
    </xdr:from>
    <xdr:ext cx="405111" cy="259045"/>
    <xdr:sp macro="" textlink="">
      <xdr:nvSpPr>
        <xdr:cNvPr id="486" name="【一般廃棄物処理施設】&#10;有形固定資産減価償却率最小値テキスト"/>
        <xdr:cNvSpPr txBox="1"/>
      </xdr:nvSpPr>
      <xdr:spPr>
        <a:xfrm>
          <a:off x="163576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160020</xdr:rowOff>
    </xdr:from>
    <xdr:to>
      <xdr:col>86</xdr:col>
      <xdr:colOff>25400</xdr:colOff>
      <xdr:row>40</xdr:row>
      <xdr:rowOff>160020</xdr:rowOff>
    </xdr:to>
    <xdr:cxnSp macro="">
      <xdr:nvCxnSpPr>
        <xdr:cNvPr id="487" name="直線コネクタ 486"/>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88" name="【一般廃棄物処理施設】&#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89" name="直線コネクタ 488"/>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490"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491" name="フローチャート: 判断 490"/>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133985</xdr:rowOff>
    </xdr:from>
    <xdr:to>
      <xdr:col>81</xdr:col>
      <xdr:colOff>101600</xdr:colOff>
      <xdr:row>38</xdr:row>
      <xdr:rowOff>64135</xdr:rowOff>
    </xdr:to>
    <xdr:sp macro="" textlink="">
      <xdr:nvSpPr>
        <xdr:cNvPr id="492" name="フローチャート: 判断 491"/>
        <xdr:cNvSpPr/>
      </xdr:nvSpPr>
      <xdr:spPr>
        <a:xfrm>
          <a:off x="15430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493" name="フローチャート: 判断 492"/>
        <xdr:cNvSpPr/>
      </xdr:nvSpPr>
      <xdr:spPr>
        <a:xfrm>
          <a:off x="1454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124460</xdr:rowOff>
    </xdr:from>
    <xdr:to>
      <xdr:col>72</xdr:col>
      <xdr:colOff>38100</xdr:colOff>
      <xdr:row>38</xdr:row>
      <xdr:rowOff>54610</xdr:rowOff>
    </xdr:to>
    <xdr:sp macro="" textlink="">
      <xdr:nvSpPr>
        <xdr:cNvPr id="494" name="フローチャート: 判断 493"/>
        <xdr:cNvSpPr/>
      </xdr:nvSpPr>
      <xdr:spPr>
        <a:xfrm>
          <a:off x="13652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5" name="テキスト ボックス 49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6" name="テキスト ボックス 49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7" name="テキスト ボックス 49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8" name="テキスト ボックス 49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9" name="テキスト ボックス 49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xdr:rowOff>
    </xdr:from>
    <xdr:to>
      <xdr:col>85</xdr:col>
      <xdr:colOff>177800</xdr:colOff>
      <xdr:row>36</xdr:row>
      <xdr:rowOff>109855</xdr:rowOff>
    </xdr:to>
    <xdr:sp macro="" textlink="">
      <xdr:nvSpPr>
        <xdr:cNvPr id="500" name="楕円 499"/>
        <xdr:cNvSpPr/>
      </xdr:nvSpPr>
      <xdr:spPr>
        <a:xfrm>
          <a:off x="162687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31132</xdr:rowOff>
    </xdr:from>
    <xdr:ext cx="405111" cy="259045"/>
    <xdr:sp macro="" textlink="">
      <xdr:nvSpPr>
        <xdr:cNvPr id="501" name="【一般廃棄物処理施設】&#10;有形固定資産減価償却率該当値テキスト"/>
        <xdr:cNvSpPr txBox="1"/>
      </xdr:nvSpPr>
      <xdr:spPr>
        <a:xfrm>
          <a:off x="16357600" y="603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40640</xdr:rowOff>
    </xdr:from>
    <xdr:to>
      <xdr:col>81</xdr:col>
      <xdr:colOff>101600</xdr:colOff>
      <xdr:row>36</xdr:row>
      <xdr:rowOff>142240</xdr:rowOff>
    </xdr:to>
    <xdr:sp macro="" textlink="">
      <xdr:nvSpPr>
        <xdr:cNvPr id="502" name="楕円 501"/>
        <xdr:cNvSpPr/>
      </xdr:nvSpPr>
      <xdr:spPr>
        <a:xfrm>
          <a:off x="15430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59055</xdr:rowOff>
    </xdr:from>
    <xdr:to>
      <xdr:col>85</xdr:col>
      <xdr:colOff>127000</xdr:colOff>
      <xdr:row>36</xdr:row>
      <xdr:rowOff>91440</xdr:rowOff>
    </xdr:to>
    <xdr:cxnSp macro="">
      <xdr:nvCxnSpPr>
        <xdr:cNvPr id="503" name="直線コネクタ 502"/>
        <xdr:cNvCxnSpPr/>
      </xdr:nvCxnSpPr>
      <xdr:spPr>
        <a:xfrm flipV="1">
          <a:off x="15481300" y="62312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135890</xdr:rowOff>
    </xdr:from>
    <xdr:to>
      <xdr:col>76</xdr:col>
      <xdr:colOff>165100</xdr:colOff>
      <xdr:row>36</xdr:row>
      <xdr:rowOff>66040</xdr:rowOff>
    </xdr:to>
    <xdr:sp macro="" textlink="">
      <xdr:nvSpPr>
        <xdr:cNvPr id="504" name="楕円 503"/>
        <xdr:cNvSpPr/>
      </xdr:nvSpPr>
      <xdr:spPr>
        <a:xfrm>
          <a:off x="14541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15240</xdr:rowOff>
    </xdr:from>
    <xdr:to>
      <xdr:col>81</xdr:col>
      <xdr:colOff>50800</xdr:colOff>
      <xdr:row>36</xdr:row>
      <xdr:rowOff>91440</xdr:rowOff>
    </xdr:to>
    <xdr:cxnSp macro="">
      <xdr:nvCxnSpPr>
        <xdr:cNvPr id="505" name="直線コネクタ 504"/>
        <xdr:cNvCxnSpPr/>
      </xdr:nvCxnSpPr>
      <xdr:spPr>
        <a:xfrm>
          <a:off x="14592300" y="61874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12065</xdr:rowOff>
    </xdr:from>
    <xdr:to>
      <xdr:col>72</xdr:col>
      <xdr:colOff>38100</xdr:colOff>
      <xdr:row>36</xdr:row>
      <xdr:rowOff>113665</xdr:rowOff>
    </xdr:to>
    <xdr:sp macro="" textlink="">
      <xdr:nvSpPr>
        <xdr:cNvPr id="506" name="楕円 505"/>
        <xdr:cNvSpPr/>
      </xdr:nvSpPr>
      <xdr:spPr>
        <a:xfrm>
          <a:off x="13652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15240</xdr:rowOff>
    </xdr:from>
    <xdr:to>
      <xdr:col>76</xdr:col>
      <xdr:colOff>114300</xdr:colOff>
      <xdr:row>36</xdr:row>
      <xdr:rowOff>62865</xdr:rowOff>
    </xdr:to>
    <xdr:cxnSp macro="">
      <xdr:nvCxnSpPr>
        <xdr:cNvPr id="507" name="直線コネクタ 506"/>
        <xdr:cNvCxnSpPr/>
      </xdr:nvCxnSpPr>
      <xdr:spPr>
        <a:xfrm flipV="1">
          <a:off x="13703300" y="618744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55262</xdr:rowOff>
    </xdr:from>
    <xdr:ext cx="405111" cy="259045"/>
    <xdr:sp macro="" textlink="">
      <xdr:nvSpPr>
        <xdr:cNvPr id="508" name="n_1aveValue【一般廃棄物処理施設】&#10;有形固定資産減価償却率"/>
        <xdr:cNvSpPr txBox="1"/>
      </xdr:nvSpPr>
      <xdr:spPr>
        <a:xfrm>
          <a:off x="15266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95267</xdr:rowOff>
    </xdr:from>
    <xdr:ext cx="405111" cy="259045"/>
    <xdr:sp macro="" textlink="">
      <xdr:nvSpPr>
        <xdr:cNvPr id="509" name="n_2aveValue【一般廃棄物処理施設】&#10;有形固定資産減価償却率"/>
        <xdr:cNvSpPr txBox="1"/>
      </xdr:nvSpPr>
      <xdr:spPr>
        <a:xfrm>
          <a:off x="14389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45737</xdr:rowOff>
    </xdr:from>
    <xdr:ext cx="405111" cy="259045"/>
    <xdr:sp macro="" textlink="">
      <xdr:nvSpPr>
        <xdr:cNvPr id="510" name="n_3aveValue【一般廃棄物処理施設】&#10;有形固定資産減価償却率"/>
        <xdr:cNvSpPr txBox="1"/>
      </xdr:nvSpPr>
      <xdr:spPr>
        <a:xfrm>
          <a:off x="13500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158767</xdr:rowOff>
    </xdr:from>
    <xdr:ext cx="405111" cy="259045"/>
    <xdr:sp macro="" textlink="">
      <xdr:nvSpPr>
        <xdr:cNvPr id="511" name="n_1mainValue【一般廃棄物処理施設】&#10;有形固定資産減価償却率"/>
        <xdr:cNvSpPr txBox="1"/>
      </xdr:nvSpPr>
      <xdr:spPr>
        <a:xfrm>
          <a:off x="1526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82567</xdr:rowOff>
    </xdr:from>
    <xdr:ext cx="405111" cy="259045"/>
    <xdr:sp macro="" textlink="">
      <xdr:nvSpPr>
        <xdr:cNvPr id="512" name="n_2mainValue【一般廃棄物処理施設】&#10;有形固定資産減価償却率"/>
        <xdr:cNvSpPr txBox="1"/>
      </xdr:nvSpPr>
      <xdr:spPr>
        <a:xfrm>
          <a:off x="143897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130192</xdr:rowOff>
    </xdr:from>
    <xdr:ext cx="405111" cy="259045"/>
    <xdr:sp macro="" textlink="">
      <xdr:nvSpPr>
        <xdr:cNvPr id="513" name="n_3mainValue【一般廃棄物処理施設】&#10;有形固定資産減価償却率"/>
        <xdr:cNvSpPr txBox="1"/>
      </xdr:nvSpPr>
      <xdr:spPr>
        <a:xfrm>
          <a:off x="135007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4" name="正方形/長方形 51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5" name="正方形/長方形 51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6" name="正方形/長方形 51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7" name="正方形/長方形 51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8" name="正方形/長方形 51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9" name="正方形/長方形 51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0" name="正方形/長方形 51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1" name="正方形/長方形 52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2" name="テキスト ボックス 52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3" name="直線コネクタ 52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24" name="直線コネクタ 52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25" name="テキスト ボックス 52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26" name="直線コネクタ 52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27" name="テキスト ボックス 52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8" name="直線コネクタ 52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29" name="テキスト ボックス 52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0" name="直線コネクタ 52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1" name="テキスト ボックス 53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2" name="直線コネクタ 53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3" name="テキスト ボックス 53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22804</xdr:rowOff>
    </xdr:from>
    <xdr:to>
      <xdr:col>116</xdr:col>
      <xdr:colOff>62864</xdr:colOff>
      <xdr:row>41</xdr:row>
      <xdr:rowOff>127777</xdr:rowOff>
    </xdr:to>
    <xdr:cxnSp macro="">
      <xdr:nvCxnSpPr>
        <xdr:cNvPr id="535" name="直線コネクタ 534"/>
        <xdr:cNvCxnSpPr/>
      </xdr:nvCxnSpPr>
      <xdr:spPr>
        <a:xfrm flipV="1">
          <a:off x="22160864" y="5852104"/>
          <a:ext cx="0" cy="130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131604</xdr:rowOff>
    </xdr:from>
    <xdr:ext cx="469744" cy="259045"/>
    <xdr:sp macro="" textlink="">
      <xdr:nvSpPr>
        <xdr:cNvPr id="536" name="【一般廃棄物処理施設】&#10;一人当たり有形固定資産（償却資産）額最小値テキスト"/>
        <xdr:cNvSpPr txBox="1"/>
      </xdr:nvSpPr>
      <xdr:spPr>
        <a:xfrm>
          <a:off x="22199600" y="716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127777</xdr:rowOff>
    </xdr:from>
    <xdr:to>
      <xdr:col>116</xdr:col>
      <xdr:colOff>152400</xdr:colOff>
      <xdr:row>41</xdr:row>
      <xdr:rowOff>127777</xdr:rowOff>
    </xdr:to>
    <xdr:cxnSp macro="">
      <xdr:nvCxnSpPr>
        <xdr:cNvPr id="537" name="直線コネクタ 536"/>
        <xdr:cNvCxnSpPr/>
      </xdr:nvCxnSpPr>
      <xdr:spPr>
        <a:xfrm>
          <a:off x="22072600" y="715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140931</xdr:rowOff>
    </xdr:from>
    <xdr:ext cx="599010" cy="259045"/>
    <xdr:sp macro="" textlink="">
      <xdr:nvSpPr>
        <xdr:cNvPr id="538" name="【一般廃棄物処理施設】&#10;一人当たり有形固定資産（償却資産）額最大値テキスト"/>
        <xdr:cNvSpPr txBox="1"/>
      </xdr:nvSpPr>
      <xdr:spPr>
        <a:xfrm>
          <a:off x="22199600" y="562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22804</xdr:rowOff>
    </xdr:from>
    <xdr:to>
      <xdr:col>116</xdr:col>
      <xdr:colOff>152400</xdr:colOff>
      <xdr:row>34</xdr:row>
      <xdr:rowOff>22804</xdr:rowOff>
    </xdr:to>
    <xdr:cxnSp macro="">
      <xdr:nvCxnSpPr>
        <xdr:cNvPr id="539" name="直線コネクタ 538"/>
        <xdr:cNvCxnSpPr/>
      </xdr:nvCxnSpPr>
      <xdr:spPr>
        <a:xfrm>
          <a:off x="22072600" y="585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42850</xdr:rowOff>
    </xdr:from>
    <xdr:ext cx="534377" cy="259045"/>
    <xdr:sp macro="" textlink="">
      <xdr:nvSpPr>
        <xdr:cNvPr id="540" name="【一般廃棄物処理施設】&#10;一人当たり有形固定資産（償却資産）額平均値テキスト"/>
        <xdr:cNvSpPr txBox="1"/>
      </xdr:nvSpPr>
      <xdr:spPr>
        <a:xfrm>
          <a:off x="22199600" y="655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19973</xdr:rowOff>
    </xdr:from>
    <xdr:to>
      <xdr:col>116</xdr:col>
      <xdr:colOff>114300</xdr:colOff>
      <xdr:row>39</xdr:row>
      <xdr:rowOff>121573</xdr:rowOff>
    </xdr:to>
    <xdr:sp macro="" textlink="">
      <xdr:nvSpPr>
        <xdr:cNvPr id="541" name="フローチャート: 判断 540"/>
        <xdr:cNvSpPr/>
      </xdr:nvSpPr>
      <xdr:spPr>
        <a:xfrm>
          <a:off x="22110700" y="670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169149</xdr:rowOff>
    </xdr:from>
    <xdr:to>
      <xdr:col>112</xdr:col>
      <xdr:colOff>38100</xdr:colOff>
      <xdr:row>39</xdr:row>
      <xdr:rowOff>99299</xdr:rowOff>
    </xdr:to>
    <xdr:sp macro="" textlink="">
      <xdr:nvSpPr>
        <xdr:cNvPr id="542" name="フローチャート: 判断 541"/>
        <xdr:cNvSpPr/>
      </xdr:nvSpPr>
      <xdr:spPr>
        <a:xfrm>
          <a:off x="21272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159241</xdr:rowOff>
    </xdr:from>
    <xdr:to>
      <xdr:col>107</xdr:col>
      <xdr:colOff>101600</xdr:colOff>
      <xdr:row>39</xdr:row>
      <xdr:rowOff>89391</xdr:rowOff>
    </xdr:to>
    <xdr:sp macro="" textlink="">
      <xdr:nvSpPr>
        <xdr:cNvPr id="543" name="フローチャート: 判断 542"/>
        <xdr:cNvSpPr/>
      </xdr:nvSpPr>
      <xdr:spPr>
        <a:xfrm>
          <a:off x="20383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89696</xdr:rowOff>
    </xdr:from>
    <xdr:to>
      <xdr:col>102</xdr:col>
      <xdr:colOff>165100</xdr:colOff>
      <xdr:row>40</xdr:row>
      <xdr:rowOff>19846</xdr:rowOff>
    </xdr:to>
    <xdr:sp macro="" textlink="">
      <xdr:nvSpPr>
        <xdr:cNvPr id="544" name="フローチャート: 判断 543"/>
        <xdr:cNvSpPr/>
      </xdr:nvSpPr>
      <xdr:spPr>
        <a:xfrm>
          <a:off x="19494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5" name="テキスト ボックス 5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6" name="テキスト ボックス 5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7" name="テキスト ボックス 5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8" name="テキスト ボックス 5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9" name="テキスト ボックス 5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88398</xdr:rowOff>
    </xdr:from>
    <xdr:to>
      <xdr:col>116</xdr:col>
      <xdr:colOff>114300</xdr:colOff>
      <xdr:row>40</xdr:row>
      <xdr:rowOff>18548</xdr:rowOff>
    </xdr:to>
    <xdr:sp macro="" textlink="">
      <xdr:nvSpPr>
        <xdr:cNvPr id="550" name="楕円 549"/>
        <xdr:cNvSpPr/>
      </xdr:nvSpPr>
      <xdr:spPr>
        <a:xfrm>
          <a:off x="22110700" y="677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66825</xdr:rowOff>
    </xdr:from>
    <xdr:ext cx="534377" cy="259045"/>
    <xdr:sp macro="" textlink="">
      <xdr:nvSpPr>
        <xdr:cNvPr id="551" name="【一般廃棄物処理施設】&#10;一人当たり有形固定資産（償却資産）額該当値テキスト"/>
        <xdr:cNvSpPr txBox="1"/>
      </xdr:nvSpPr>
      <xdr:spPr>
        <a:xfrm>
          <a:off x="22199600" y="6753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88978</xdr:rowOff>
    </xdr:from>
    <xdr:to>
      <xdr:col>112</xdr:col>
      <xdr:colOff>38100</xdr:colOff>
      <xdr:row>40</xdr:row>
      <xdr:rowOff>19128</xdr:rowOff>
    </xdr:to>
    <xdr:sp macro="" textlink="">
      <xdr:nvSpPr>
        <xdr:cNvPr id="552" name="楕円 551"/>
        <xdr:cNvSpPr/>
      </xdr:nvSpPr>
      <xdr:spPr>
        <a:xfrm>
          <a:off x="21272500" y="677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139198</xdr:rowOff>
    </xdr:from>
    <xdr:to>
      <xdr:col>116</xdr:col>
      <xdr:colOff>63500</xdr:colOff>
      <xdr:row>39</xdr:row>
      <xdr:rowOff>139778</xdr:rowOff>
    </xdr:to>
    <xdr:cxnSp macro="">
      <xdr:nvCxnSpPr>
        <xdr:cNvPr id="553" name="直線コネクタ 552"/>
        <xdr:cNvCxnSpPr/>
      </xdr:nvCxnSpPr>
      <xdr:spPr>
        <a:xfrm flipV="1">
          <a:off x="21323300" y="6825748"/>
          <a:ext cx="838200" cy="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22986</xdr:rowOff>
    </xdr:from>
    <xdr:to>
      <xdr:col>107</xdr:col>
      <xdr:colOff>101600</xdr:colOff>
      <xdr:row>40</xdr:row>
      <xdr:rowOff>124586</xdr:rowOff>
    </xdr:to>
    <xdr:sp macro="" textlink="">
      <xdr:nvSpPr>
        <xdr:cNvPr id="554" name="楕円 553"/>
        <xdr:cNvSpPr/>
      </xdr:nvSpPr>
      <xdr:spPr>
        <a:xfrm>
          <a:off x="20383500" y="68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139778</xdr:rowOff>
    </xdr:from>
    <xdr:to>
      <xdr:col>111</xdr:col>
      <xdr:colOff>177800</xdr:colOff>
      <xdr:row>40</xdr:row>
      <xdr:rowOff>73786</xdr:rowOff>
    </xdr:to>
    <xdr:cxnSp macro="">
      <xdr:nvCxnSpPr>
        <xdr:cNvPr id="555" name="直線コネクタ 554"/>
        <xdr:cNvCxnSpPr/>
      </xdr:nvCxnSpPr>
      <xdr:spPr>
        <a:xfrm flipV="1">
          <a:off x="20434300" y="6826328"/>
          <a:ext cx="889000" cy="10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25409</xdr:rowOff>
    </xdr:from>
    <xdr:to>
      <xdr:col>102</xdr:col>
      <xdr:colOff>165100</xdr:colOff>
      <xdr:row>40</xdr:row>
      <xdr:rowOff>127009</xdr:rowOff>
    </xdr:to>
    <xdr:sp macro="" textlink="">
      <xdr:nvSpPr>
        <xdr:cNvPr id="556" name="楕円 555"/>
        <xdr:cNvSpPr/>
      </xdr:nvSpPr>
      <xdr:spPr>
        <a:xfrm>
          <a:off x="19494500" y="688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73786</xdr:rowOff>
    </xdr:from>
    <xdr:to>
      <xdr:col>107</xdr:col>
      <xdr:colOff>50800</xdr:colOff>
      <xdr:row>40</xdr:row>
      <xdr:rowOff>76209</xdr:rowOff>
    </xdr:to>
    <xdr:cxnSp macro="">
      <xdr:nvCxnSpPr>
        <xdr:cNvPr id="557" name="直線コネクタ 556"/>
        <xdr:cNvCxnSpPr/>
      </xdr:nvCxnSpPr>
      <xdr:spPr>
        <a:xfrm flipV="1">
          <a:off x="19545300" y="6931786"/>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115825</xdr:rowOff>
    </xdr:from>
    <xdr:ext cx="534377" cy="259045"/>
    <xdr:sp macro="" textlink="">
      <xdr:nvSpPr>
        <xdr:cNvPr id="558" name="n_1aveValue【一般廃棄物処理施設】&#10;一人当たり有形固定資産（償却資産）額"/>
        <xdr:cNvSpPr txBox="1"/>
      </xdr:nvSpPr>
      <xdr:spPr>
        <a:xfrm>
          <a:off x="21043411" y="645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105918</xdr:rowOff>
    </xdr:from>
    <xdr:ext cx="534377" cy="259045"/>
    <xdr:sp macro="" textlink="">
      <xdr:nvSpPr>
        <xdr:cNvPr id="559" name="n_2aveValue【一般廃棄物処理施設】&#10;一人当たり有形固定資産（償却資産）額"/>
        <xdr:cNvSpPr txBox="1"/>
      </xdr:nvSpPr>
      <xdr:spPr>
        <a:xfrm>
          <a:off x="20167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36373</xdr:rowOff>
    </xdr:from>
    <xdr:ext cx="534377" cy="259045"/>
    <xdr:sp macro="" textlink="">
      <xdr:nvSpPr>
        <xdr:cNvPr id="560" name="n_3aveValue【一般廃棄物処理施設】&#10;一人当たり有形固定資産（償却資産）額"/>
        <xdr:cNvSpPr txBox="1"/>
      </xdr:nvSpPr>
      <xdr:spPr>
        <a:xfrm>
          <a:off x="19278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10255</xdr:rowOff>
    </xdr:from>
    <xdr:ext cx="534377" cy="259045"/>
    <xdr:sp macro="" textlink="">
      <xdr:nvSpPr>
        <xdr:cNvPr id="561" name="n_1mainValue【一般廃棄物処理施設】&#10;一人当たり有形固定資産（償却資産）額"/>
        <xdr:cNvSpPr txBox="1"/>
      </xdr:nvSpPr>
      <xdr:spPr>
        <a:xfrm>
          <a:off x="21043411" y="686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115713</xdr:rowOff>
    </xdr:from>
    <xdr:ext cx="534377" cy="259045"/>
    <xdr:sp macro="" textlink="">
      <xdr:nvSpPr>
        <xdr:cNvPr id="562" name="n_2mainValue【一般廃棄物処理施設】&#10;一人当たり有形固定資産（償却資産）額"/>
        <xdr:cNvSpPr txBox="1"/>
      </xdr:nvSpPr>
      <xdr:spPr>
        <a:xfrm>
          <a:off x="20167111" y="697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118136</xdr:rowOff>
    </xdr:from>
    <xdr:ext cx="534377" cy="259045"/>
    <xdr:sp macro="" textlink="">
      <xdr:nvSpPr>
        <xdr:cNvPr id="563" name="n_3mainValue【一般廃棄物処理施設】&#10;一人当たり有形固定資産（償却資産）額"/>
        <xdr:cNvSpPr txBox="1"/>
      </xdr:nvSpPr>
      <xdr:spPr>
        <a:xfrm>
          <a:off x="19278111" y="697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4" name="正方形/長方形 56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5" name="正方形/長方形 56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6" name="正方形/長方形 56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7" name="正方形/長方形 56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8" name="正方形/長方形 56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9" name="正方形/長方形 56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0" name="正方形/長方形 56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正方形/長方形 57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2" name="テキスト ボックス 57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3" name="直線コネクタ 57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4" name="テキスト ボックス 57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75" name="直線コネクタ 57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6" name="テキスト ボックス 57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7" name="直線コネクタ 57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8" name="テキスト ボックス 57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9" name="直線コネクタ 57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80" name="テキスト ボックス 57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81" name="直線コネクタ 58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582" name="テキスト ボックス 58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3" name="直線コネクタ 5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4" name="テキスト ボックス 58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91440</xdr:rowOff>
    </xdr:to>
    <xdr:cxnSp macro="">
      <xdr:nvCxnSpPr>
        <xdr:cNvPr id="586" name="直線コネクタ 585"/>
        <xdr:cNvCxnSpPr/>
      </xdr:nvCxnSpPr>
      <xdr:spPr>
        <a:xfrm flipV="1">
          <a:off x="16318864" y="96012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587" name="【保健センター・保健所】&#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588" name="直線コネクタ 587"/>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69744" cy="259045"/>
    <xdr:sp macro="" textlink="">
      <xdr:nvSpPr>
        <xdr:cNvPr id="589" name="【保健センター・保健所】&#10;有形固定資産減価償却率最大値テキスト"/>
        <xdr:cNvSpPr txBox="1"/>
      </xdr:nvSpPr>
      <xdr:spPr>
        <a:xfrm>
          <a:off x="16357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90" name="直線コネクタ 589"/>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164101</xdr:rowOff>
    </xdr:from>
    <xdr:ext cx="405111" cy="259045"/>
    <xdr:sp macro="" textlink="">
      <xdr:nvSpPr>
        <xdr:cNvPr id="591" name="【保健センター・保健所】&#10;有形固定資産減価償却率平均値テキスト"/>
        <xdr:cNvSpPr txBox="1"/>
      </xdr:nvSpPr>
      <xdr:spPr>
        <a:xfrm>
          <a:off x="16357600" y="106225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141224</xdr:rowOff>
    </xdr:from>
    <xdr:to>
      <xdr:col>85</xdr:col>
      <xdr:colOff>177800</xdr:colOff>
      <xdr:row>63</xdr:row>
      <xdr:rowOff>71374</xdr:rowOff>
    </xdr:to>
    <xdr:sp macro="" textlink="">
      <xdr:nvSpPr>
        <xdr:cNvPr id="592" name="フローチャート: 判断 591"/>
        <xdr:cNvSpPr/>
      </xdr:nvSpPr>
      <xdr:spPr>
        <a:xfrm>
          <a:off x="16268700" y="107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170942</xdr:rowOff>
    </xdr:from>
    <xdr:to>
      <xdr:col>81</xdr:col>
      <xdr:colOff>101600</xdr:colOff>
      <xdr:row>63</xdr:row>
      <xdr:rowOff>101092</xdr:rowOff>
    </xdr:to>
    <xdr:sp macro="" textlink="">
      <xdr:nvSpPr>
        <xdr:cNvPr id="593" name="フローチャート: 判断 592"/>
        <xdr:cNvSpPr/>
      </xdr:nvSpPr>
      <xdr:spPr>
        <a:xfrm>
          <a:off x="15430500" y="108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40640</xdr:rowOff>
    </xdr:from>
    <xdr:to>
      <xdr:col>76</xdr:col>
      <xdr:colOff>165100</xdr:colOff>
      <xdr:row>63</xdr:row>
      <xdr:rowOff>142240</xdr:rowOff>
    </xdr:to>
    <xdr:sp macro="" textlink="">
      <xdr:nvSpPr>
        <xdr:cNvPr id="594" name="フローチャート: 判断 593"/>
        <xdr:cNvSpPr/>
      </xdr:nvSpPr>
      <xdr:spPr>
        <a:xfrm>
          <a:off x="14541500" y="1084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63</xdr:row>
      <xdr:rowOff>54356</xdr:rowOff>
    </xdr:from>
    <xdr:to>
      <xdr:col>72</xdr:col>
      <xdr:colOff>38100</xdr:colOff>
      <xdr:row>63</xdr:row>
      <xdr:rowOff>155956</xdr:rowOff>
    </xdr:to>
    <xdr:sp macro="" textlink="">
      <xdr:nvSpPr>
        <xdr:cNvPr id="595" name="フローチャート: 判断 594"/>
        <xdr:cNvSpPr/>
      </xdr:nvSpPr>
      <xdr:spPr>
        <a:xfrm>
          <a:off x="13652500" y="1085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6" name="テキスト ボックス 5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7" name="テキスト ボックス 5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8" name="テキスト ボックス 5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9" name="テキスト ボックス 5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0" name="テキスト ボックス 5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154940</xdr:rowOff>
    </xdr:from>
    <xdr:to>
      <xdr:col>85</xdr:col>
      <xdr:colOff>177800</xdr:colOff>
      <xdr:row>63</xdr:row>
      <xdr:rowOff>85090</xdr:rowOff>
    </xdr:to>
    <xdr:sp macro="" textlink="">
      <xdr:nvSpPr>
        <xdr:cNvPr id="601" name="楕円 600"/>
        <xdr:cNvSpPr/>
      </xdr:nvSpPr>
      <xdr:spPr>
        <a:xfrm>
          <a:off x="16268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133367</xdr:rowOff>
    </xdr:from>
    <xdr:ext cx="405111" cy="259045"/>
    <xdr:sp macro="" textlink="">
      <xdr:nvSpPr>
        <xdr:cNvPr id="602" name="【保健センター・保健所】&#10;有形固定資産減価償却率該当値テキスト"/>
        <xdr:cNvSpPr txBox="1"/>
      </xdr:nvSpPr>
      <xdr:spPr>
        <a:xfrm>
          <a:off x="16357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29210</xdr:rowOff>
    </xdr:from>
    <xdr:to>
      <xdr:col>81</xdr:col>
      <xdr:colOff>101600</xdr:colOff>
      <xdr:row>63</xdr:row>
      <xdr:rowOff>130810</xdr:rowOff>
    </xdr:to>
    <xdr:sp macro="" textlink="">
      <xdr:nvSpPr>
        <xdr:cNvPr id="603" name="楕円 602"/>
        <xdr:cNvSpPr/>
      </xdr:nvSpPr>
      <xdr:spPr>
        <a:xfrm>
          <a:off x="15430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34290</xdr:rowOff>
    </xdr:from>
    <xdr:to>
      <xdr:col>85</xdr:col>
      <xdr:colOff>127000</xdr:colOff>
      <xdr:row>63</xdr:row>
      <xdr:rowOff>80010</xdr:rowOff>
    </xdr:to>
    <xdr:cxnSp macro="">
      <xdr:nvCxnSpPr>
        <xdr:cNvPr id="604" name="直線コネクタ 603"/>
        <xdr:cNvCxnSpPr/>
      </xdr:nvCxnSpPr>
      <xdr:spPr>
        <a:xfrm flipV="1">
          <a:off x="15481300" y="10835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74930</xdr:rowOff>
    </xdr:from>
    <xdr:to>
      <xdr:col>76</xdr:col>
      <xdr:colOff>165100</xdr:colOff>
      <xdr:row>64</xdr:row>
      <xdr:rowOff>5080</xdr:rowOff>
    </xdr:to>
    <xdr:sp macro="" textlink="">
      <xdr:nvSpPr>
        <xdr:cNvPr id="605" name="楕円 604"/>
        <xdr:cNvSpPr/>
      </xdr:nvSpPr>
      <xdr:spPr>
        <a:xfrm>
          <a:off x="1454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80010</xdr:rowOff>
    </xdr:from>
    <xdr:to>
      <xdr:col>81</xdr:col>
      <xdr:colOff>50800</xdr:colOff>
      <xdr:row>63</xdr:row>
      <xdr:rowOff>125730</xdr:rowOff>
    </xdr:to>
    <xdr:cxnSp macro="">
      <xdr:nvCxnSpPr>
        <xdr:cNvPr id="606" name="直線コネクタ 605"/>
        <xdr:cNvCxnSpPr/>
      </xdr:nvCxnSpPr>
      <xdr:spPr>
        <a:xfrm flipV="1">
          <a:off x="14592300" y="10881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120650</xdr:rowOff>
    </xdr:from>
    <xdr:to>
      <xdr:col>72</xdr:col>
      <xdr:colOff>38100</xdr:colOff>
      <xdr:row>64</xdr:row>
      <xdr:rowOff>50800</xdr:rowOff>
    </xdr:to>
    <xdr:sp macro="" textlink="">
      <xdr:nvSpPr>
        <xdr:cNvPr id="607" name="楕円 606"/>
        <xdr:cNvSpPr/>
      </xdr:nvSpPr>
      <xdr:spPr>
        <a:xfrm>
          <a:off x="1365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125730</xdr:rowOff>
    </xdr:from>
    <xdr:to>
      <xdr:col>76</xdr:col>
      <xdr:colOff>114300</xdr:colOff>
      <xdr:row>64</xdr:row>
      <xdr:rowOff>0</xdr:rowOff>
    </xdr:to>
    <xdr:cxnSp macro="">
      <xdr:nvCxnSpPr>
        <xdr:cNvPr id="608" name="直線コネクタ 607"/>
        <xdr:cNvCxnSpPr/>
      </xdr:nvCxnSpPr>
      <xdr:spPr>
        <a:xfrm flipV="1">
          <a:off x="13703300" y="10927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117619</xdr:rowOff>
    </xdr:from>
    <xdr:ext cx="405111" cy="259045"/>
    <xdr:sp macro="" textlink="">
      <xdr:nvSpPr>
        <xdr:cNvPr id="609" name="n_1aveValue【保健センター・保健所】&#10;有形固定資産減価償却率"/>
        <xdr:cNvSpPr txBox="1"/>
      </xdr:nvSpPr>
      <xdr:spPr>
        <a:xfrm>
          <a:off x="15266044" y="10576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158767</xdr:rowOff>
    </xdr:from>
    <xdr:ext cx="405111" cy="259045"/>
    <xdr:sp macro="" textlink="">
      <xdr:nvSpPr>
        <xdr:cNvPr id="610" name="n_2aveValue【保健センター・保健所】&#10;有形固定資産減価償却率"/>
        <xdr:cNvSpPr txBox="1"/>
      </xdr:nvSpPr>
      <xdr:spPr>
        <a:xfrm>
          <a:off x="14389744" y="10617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1033</xdr:rowOff>
    </xdr:from>
    <xdr:ext cx="405111" cy="259045"/>
    <xdr:sp macro="" textlink="">
      <xdr:nvSpPr>
        <xdr:cNvPr id="611" name="n_3aveValue【保健センター・保健所】&#10;有形固定資産減価償却率"/>
        <xdr:cNvSpPr txBox="1"/>
      </xdr:nvSpPr>
      <xdr:spPr>
        <a:xfrm>
          <a:off x="13500744" y="10630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121937</xdr:rowOff>
    </xdr:from>
    <xdr:ext cx="405111" cy="259045"/>
    <xdr:sp macro="" textlink="">
      <xdr:nvSpPr>
        <xdr:cNvPr id="612" name="n_1mainValue【保健センター・保健所】&#10;有形固定資産減価償却率"/>
        <xdr:cNvSpPr txBox="1"/>
      </xdr:nvSpPr>
      <xdr:spPr>
        <a:xfrm>
          <a:off x="15266044"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167657</xdr:rowOff>
    </xdr:from>
    <xdr:ext cx="405111" cy="259045"/>
    <xdr:sp macro="" textlink="">
      <xdr:nvSpPr>
        <xdr:cNvPr id="613" name="n_2mainValue【保健センター・保健所】&#10;有形固定資産減価償却率"/>
        <xdr:cNvSpPr txBox="1"/>
      </xdr:nvSpPr>
      <xdr:spPr>
        <a:xfrm>
          <a:off x="14389744"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41927</xdr:rowOff>
    </xdr:from>
    <xdr:ext cx="405111" cy="259045"/>
    <xdr:sp macro="" textlink="">
      <xdr:nvSpPr>
        <xdr:cNvPr id="614" name="n_3mainValue【保健センター・保健所】&#10;有形固定資産減価償却率"/>
        <xdr:cNvSpPr txBox="1"/>
      </xdr:nvSpPr>
      <xdr:spPr>
        <a:xfrm>
          <a:off x="13500744"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5" name="正方形/長方形 6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6" name="正方形/長方形 6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7" name="正方形/長方形 6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8" name="正方形/長方形 6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9" name="正方形/長方形 6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0" name="正方形/長方形 6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1" name="正方形/長方形 6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2" name="正方形/長方形 6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3" name="テキスト ボックス 6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4" name="直線コネクタ 6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5" name="直線コネクタ 62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6" name="テキスト ボックス 62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7" name="直線コネクタ 62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8" name="テキスト ボックス 62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9" name="直線コネクタ 62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30" name="テキスト ボックス 62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31" name="直線コネクタ 63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32" name="テキスト ボックス 63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36" name="直線コネクタ 635"/>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7"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8" name="直線コネクタ 637"/>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39" name="【保健センター・保健所】&#10;一人当たり面積最大値テキスト"/>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40" name="直線コネクタ 639"/>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41"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42" name="フローチャート: 判断 641"/>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43" name="フローチャート: 判断 642"/>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44" name="フローチャート: 判断 64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645" name="フローチャート: 判断 644"/>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51" name="楕円 650"/>
        <xdr:cNvSpPr/>
      </xdr:nvSpPr>
      <xdr:spPr>
        <a:xfrm>
          <a:off x="22110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47007</xdr:rowOff>
    </xdr:from>
    <xdr:ext cx="469744" cy="259045"/>
    <xdr:sp macro="" textlink="">
      <xdr:nvSpPr>
        <xdr:cNvPr id="652" name="【保健センター・保健所】&#10;一人当たり面積該当値テキスト"/>
        <xdr:cNvSpPr txBox="1"/>
      </xdr:nvSpPr>
      <xdr:spPr>
        <a:xfrm>
          <a:off x="22199600" y="1067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653" name="楕円 652"/>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11430</xdr:rowOff>
    </xdr:to>
    <xdr:cxnSp macro="">
      <xdr:nvCxnSpPr>
        <xdr:cNvPr id="654" name="直線コネクタ 653"/>
        <xdr:cNvCxnSpPr/>
      </xdr:nvCxnSpPr>
      <xdr:spPr>
        <a:xfrm>
          <a:off x="21323300" y="1081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655" name="楕円 654"/>
        <xdr:cNvSpPr/>
      </xdr:nvSpPr>
      <xdr:spPr>
        <a:xfrm>
          <a:off x="20383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11430</xdr:rowOff>
    </xdr:to>
    <xdr:cxnSp macro="">
      <xdr:nvCxnSpPr>
        <xdr:cNvPr id="656" name="直線コネクタ 655"/>
        <xdr:cNvCxnSpPr/>
      </xdr:nvCxnSpPr>
      <xdr:spPr>
        <a:xfrm>
          <a:off x="20434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62230</xdr:rowOff>
    </xdr:to>
    <xdr:sp macro="" textlink="">
      <xdr:nvSpPr>
        <xdr:cNvPr id="657" name="楕円 656"/>
        <xdr:cNvSpPr/>
      </xdr:nvSpPr>
      <xdr:spPr>
        <a:xfrm>
          <a:off x="19494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11430</xdr:rowOff>
    </xdr:to>
    <xdr:cxnSp macro="">
      <xdr:nvCxnSpPr>
        <xdr:cNvPr id="658" name="直線コネクタ 657"/>
        <xdr:cNvCxnSpPr/>
      </xdr:nvCxnSpPr>
      <xdr:spPr>
        <a:xfrm>
          <a:off x="19545300" y="1081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659" name="n_1aveValue【保健センター・保健所】&#10;一人当たり面積"/>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60" name="n_2aveValue【保健センター・保健所】&#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67327</xdr:rowOff>
    </xdr:from>
    <xdr:ext cx="469744" cy="259045"/>
    <xdr:sp macro="" textlink="">
      <xdr:nvSpPr>
        <xdr:cNvPr id="661"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662"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663" name="n_2mainValue【保健センター・保健所】&#10;一人当たり面積"/>
        <xdr:cNvSpPr txBox="1"/>
      </xdr:nvSpPr>
      <xdr:spPr>
        <a:xfrm>
          <a:off x="20199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53357</xdr:rowOff>
    </xdr:from>
    <xdr:ext cx="469744" cy="259045"/>
    <xdr:sp macro="" textlink="">
      <xdr:nvSpPr>
        <xdr:cNvPr id="664" name="n_3mainValue【保健センター・保健所】&#10;一人当たり面積"/>
        <xdr:cNvSpPr txBox="1"/>
      </xdr:nvSpPr>
      <xdr:spPr>
        <a:xfrm>
          <a:off x="193104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5" name="直線コネクタ 6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6" name="テキスト ボックス 6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7" name="直線コネクタ 6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8" name="テキスト ボックス 6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9" name="直線コネクタ 6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80" name="テキスト ボックス 6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81" name="直線コネクタ 6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82" name="テキスト ボックス 6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83" name="直線コネクタ 6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84" name="テキスト ボックス 6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5" name="直線コネクタ 6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6" name="テキスト ボックス 6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105048</xdr:rowOff>
    </xdr:to>
    <xdr:cxnSp macro="">
      <xdr:nvCxnSpPr>
        <xdr:cNvPr id="690" name="直線コネクタ 689"/>
        <xdr:cNvCxnSpPr/>
      </xdr:nvCxnSpPr>
      <xdr:spPr>
        <a:xfrm flipV="1">
          <a:off x="16318864" y="13280571"/>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108875</xdr:rowOff>
    </xdr:from>
    <xdr:ext cx="405111" cy="259045"/>
    <xdr:sp macro="" textlink="">
      <xdr:nvSpPr>
        <xdr:cNvPr id="691" name="【消防施設】&#10;有形固定資産減価償却率最小値テキスト"/>
        <xdr:cNvSpPr txBox="1"/>
      </xdr:nvSpPr>
      <xdr:spPr>
        <a:xfrm>
          <a:off x="16357600" y="14682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105048</xdr:rowOff>
    </xdr:from>
    <xdr:to>
      <xdr:col>86</xdr:col>
      <xdr:colOff>25400</xdr:colOff>
      <xdr:row>85</xdr:row>
      <xdr:rowOff>105048</xdr:rowOff>
    </xdr:to>
    <xdr:cxnSp macro="">
      <xdr:nvCxnSpPr>
        <xdr:cNvPr id="692" name="直線コネクタ 691"/>
        <xdr:cNvCxnSpPr/>
      </xdr:nvCxnSpPr>
      <xdr:spPr>
        <a:xfrm>
          <a:off x="16230600" y="1467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93"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94" name="直線コネクタ 69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148970</xdr:rowOff>
    </xdr:from>
    <xdr:ext cx="405111" cy="259045"/>
    <xdr:sp macro="" textlink="">
      <xdr:nvSpPr>
        <xdr:cNvPr id="695" name="【消防施設】&#10;有形固定資産減価償却率平均値テキスト"/>
        <xdr:cNvSpPr txBox="1"/>
      </xdr:nvSpPr>
      <xdr:spPr>
        <a:xfrm>
          <a:off x="16357600" y="13693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126093</xdr:rowOff>
    </xdr:from>
    <xdr:to>
      <xdr:col>85</xdr:col>
      <xdr:colOff>177800</xdr:colOff>
      <xdr:row>81</xdr:row>
      <xdr:rowOff>56243</xdr:rowOff>
    </xdr:to>
    <xdr:sp macro="" textlink="">
      <xdr:nvSpPr>
        <xdr:cNvPr id="696" name="フローチャート: 判断 695"/>
        <xdr:cNvSpPr/>
      </xdr:nvSpPr>
      <xdr:spPr>
        <a:xfrm>
          <a:off x="16268700" y="1384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97" name="フローチャート: 判断 696"/>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55880</xdr:rowOff>
    </xdr:from>
    <xdr:to>
      <xdr:col>76</xdr:col>
      <xdr:colOff>165100</xdr:colOff>
      <xdr:row>81</xdr:row>
      <xdr:rowOff>157480</xdr:rowOff>
    </xdr:to>
    <xdr:sp macro="" textlink="">
      <xdr:nvSpPr>
        <xdr:cNvPr id="698" name="フローチャート: 判断 697"/>
        <xdr:cNvSpPr/>
      </xdr:nvSpPr>
      <xdr:spPr>
        <a:xfrm>
          <a:off x="14541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9" name="フローチャート: 判断 698"/>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103232</xdr:rowOff>
    </xdr:from>
    <xdr:to>
      <xdr:col>85</xdr:col>
      <xdr:colOff>177800</xdr:colOff>
      <xdr:row>82</xdr:row>
      <xdr:rowOff>33382</xdr:rowOff>
    </xdr:to>
    <xdr:sp macro="" textlink="">
      <xdr:nvSpPr>
        <xdr:cNvPr id="705" name="楕円 704"/>
        <xdr:cNvSpPr/>
      </xdr:nvSpPr>
      <xdr:spPr>
        <a:xfrm>
          <a:off x="162687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81659</xdr:rowOff>
    </xdr:from>
    <xdr:ext cx="405111" cy="259045"/>
    <xdr:sp macro="" textlink="">
      <xdr:nvSpPr>
        <xdr:cNvPr id="706" name="【消防施設】&#10;有形固定資産減価償却率該当値テキスト"/>
        <xdr:cNvSpPr txBox="1"/>
      </xdr:nvSpPr>
      <xdr:spPr>
        <a:xfrm>
          <a:off x="16357600"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54248</xdr:rowOff>
    </xdr:from>
    <xdr:to>
      <xdr:col>81</xdr:col>
      <xdr:colOff>101600</xdr:colOff>
      <xdr:row>84</xdr:row>
      <xdr:rowOff>155848</xdr:rowOff>
    </xdr:to>
    <xdr:sp macro="" textlink="">
      <xdr:nvSpPr>
        <xdr:cNvPr id="707" name="楕円 706"/>
        <xdr:cNvSpPr/>
      </xdr:nvSpPr>
      <xdr:spPr>
        <a:xfrm>
          <a:off x="15430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154032</xdr:rowOff>
    </xdr:from>
    <xdr:to>
      <xdr:col>85</xdr:col>
      <xdr:colOff>127000</xdr:colOff>
      <xdr:row>84</xdr:row>
      <xdr:rowOff>105048</xdr:rowOff>
    </xdr:to>
    <xdr:cxnSp macro="">
      <xdr:nvCxnSpPr>
        <xdr:cNvPr id="708" name="直線コネクタ 707"/>
        <xdr:cNvCxnSpPr/>
      </xdr:nvCxnSpPr>
      <xdr:spPr>
        <a:xfrm flipV="1">
          <a:off x="15481300" y="14041482"/>
          <a:ext cx="838200" cy="46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24856</xdr:rowOff>
    </xdr:from>
    <xdr:to>
      <xdr:col>76</xdr:col>
      <xdr:colOff>165100</xdr:colOff>
      <xdr:row>84</xdr:row>
      <xdr:rowOff>126456</xdr:rowOff>
    </xdr:to>
    <xdr:sp macro="" textlink="">
      <xdr:nvSpPr>
        <xdr:cNvPr id="709" name="楕円 708"/>
        <xdr:cNvSpPr/>
      </xdr:nvSpPr>
      <xdr:spPr>
        <a:xfrm>
          <a:off x="14541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75656</xdr:rowOff>
    </xdr:from>
    <xdr:to>
      <xdr:col>81</xdr:col>
      <xdr:colOff>50800</xdr:colOff>
      <xdr:row>84</xdr:row>
      <xdr:rowOff>105048</xdr:rowOff>
    </xdr:to>
    <xdr:cxnSp macro="">
      <xdr:nvCxnSpPr>
        <xdr:cNvPr id="710" name="直線コネクタ 709"/>
        <xdr:cNvCxnSpPr/>
      </xdr:nvCxnSpPr>
      <xdr:spPr>
        <a:xfrm>
          <a:off x="14592300" y="1447745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31387</xdr:rowOff>
    </xdr:from>
    <xdr:to>
      <xdr:col>72</xdr:col>
      <xdr:colOff>38100</xdr:colOff>
      <xdr:row>82</xdr:row>
      <xdr:rowOff>132987</xdr:rowOff>
    </xdr:to>
    <xdr:sp macro="" textlink="">
      <xdr:nvSpPr>
        <xdr:cNvPr id="711" name="楕円 710"/>
        <xdr:cNvSpPr/>
      </xdr:nvSpPr>
      <xdr:spPr>
        <a:xfrm>
          <a:off x="13652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82187</xdr:rowOff>
    </xdr:from>
    <xdr:to>
      <xdr:col>76</xdr:col>
      <xdr:colOff>114300</xdr:colOff>
      <xdr:row>84</xdr:row>
      <xdr:rowOff>75656</xdr:rowOff>
    </xdr:to>
    <xdr:cxnSp macro="">
      <xdr:nvCxnSpPr>
        <xdr:cNvPr id="712" name="直線コネクタ 711"/>
        <xdr:cNvCxnSpPr/>
      </xdr:nvCxnSpPr>
      <xdr:spPr>
        <a:xfrm>
          <a:off x="13703300" y="14141087"/>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713"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2557</xdr:rowOff>
    </xdr:from>
    <xdr:ext cx="405111" cy="259045"/>
    <xdr:sp macro="" textlink="">
      <xdr:nvSpPr>
        <xdr:cNvPr id="714" name="n_2aveValue【消防施設】&#10;有形固定資産減価償却率"/>
        <xdr:cNvSpPr txBox="1"/>
      </xdr:nvSpPr>
      <xdr:spPr>
        <a:xfrm>
          <a:off x="14389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715"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146975</xdr:rowOff>
    </xdr:from>
    <xdr:ext cx="405111" cy="259045"/>
    <xdr:sp macro="" textlink="">
      <xdr:nvSpPr>
        <xdr:cNvPr id="716" name="n_1mainValue【消防施設】&#10;有形固定資産減価償却率"/>
        <xdr:cNvSpPr txBox="1"/>
      </xdr:nvSpPr>
      <xdr:spPr>
        <a:xfrm>
          <a:off x="152660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117583</xdr:rowOff>
    </xdr:from>
    <xdr:ext cx="405111" cy="259045"/>
    <xdr:sp macro="" textlink="">
      <xdr:nvSpPr>
        <xdr:cNvPr id="717" name="n_2mainValue【消防施設】&#10;有形固定資産減価償却率"/>
        <xdr:cNvSpPr txBox="1"/>
      </xdr:nvSpPr>
      <xdr:spPr>
        <a:xfrm>
          <a:off x="14389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124114</xdr:rowOff>
    </xdr:from>
    <xdr:ext cx="405111" cy="259045"/>
    <xdr:sp macro="" textlink="">
      <xdr:nvSpPr>
        <xdr:cNvPr id="718" name="n_3mainValue【消防施設】&#10;有形固定資産減価償却率"/>
        <xdr:cNvSpPr txBox="1"/>
      </xdr:nvSpPr>
      <xdr:spPr>
        <a:xfrm>
          <a:off x="13500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35052</xdr:rowOff>
    </xdr:from>
    <xdr:to>
      <xdr:col>116</xdr:col>
      <xdr:colOff>62864</xdr:colOff>
      <xdr:row>86</xdr:row>
      <xdr:rowOff>110489</xdr:rowOff>
    </xdr:to>
    <xdr:cxnSp macro="">
      <xdr:nvCxnSpPr>
        <xdr:cNvPr id="742" name="直線コネクタ 741"/>
        <xdr:cNvCxnSpPr/>
      </xdr:nvCxnSpPr>
      <xdr:spPr>
        <a:xfrm flipV="1">
          <a:off x="22160864"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43" name="【消防施設】&#10;一人当たり面積最小値テキスト"/>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44" name="直線コネクタ 743"/>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153179</xdr:rowOff>
    </xdr:from>
    <xdr:ext cx="469744" cy="259045"/>
    <xdr:sp macro="" textlink="">
      <xdr:nvSpPr>
        <xdr:cNvPr id="745" name="【消防施設】&#10;一人当たり面積最大値テキスト"/>
        <xdr:cNvSpPr txBox="1"/>
      </xdr:nvSpPr>
      <xdr:spPr>
        <a:xfrm>
          <a:off x="22199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35052</xdr:rowOff>
    </xdr:from>
    <xdr:to>
      <xdr:col>116</xdr:col>
      <xdr:colOff>152400</xdr:colOff>
      <xdr:row>79</xdr:row>
      <xdr:rowOff>35052</xdr:rowOff>
    </xdr:to>
    <xdr:cxnSp macro="">
      <xdr:nvCxnSpPr>
        <xdr:cNvPr id="746" name="直線コネクタ 745"/>
        <xdr:cNvCxnSpPr/>
      </xdr:nvCxnSpPr>
      <xdr:spPr>
        <a:xfrm>
          <a:off x="22072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152671</xdr:rowOff>
    </xdr:from>
    <xdr:ext cx="469744" cy="259045"/>
    <xdr:sp macro="" textlink="">
      <xdr:nvSpPr>
        <xdr:cNvPr id="747" name="【消防施設】&#10;一人当たり面積平均値テキスト"/>
        <xdr:cNvSpPr txBox="1"/>
      </xdr:nvSpPr>
      <xdr:spPr>
        <a:xfrm>
          <a:off x="22199600" y="145544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129794</xdr:rowOff>
    </xdr:from>
    <xdr:to>
      <xdr:col>116</xdr:col>
      <xdr:colOff>114300</xdr:colOff>
      <xdr:row>86</xdr:row>
      <xdr:rowOff>59944</xdr:rowOff>
    </xdr:to>
    <xdr:sp macro="" textlink="">
      <xdr:nvSpPr>
        <xdr:cNvPr id="748" name="フローチャート: 判断 747"/>
        <xdr:cNvSpPr/>
      </xdr:nvSpPr>
      <xdr:spPr>
        <a:xfrm>
          <a:off x="221107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129794</xdr:rowOff>
    </xdr:from>
    <xdr:to>
      <xdr:col>112</xdr:col>
      <xdr:colOff>38100</xdr:colOff>
      <xdr:row>86</xdr:row>
      <xdr:rowOff>59944</xdr:rowOff>
    </xdr:to>
    <xdr:sp macro="" textlink="">
      <xdr:nvSpPr>
        <xdr:cNvPr id="749" name="フローチャート: 判断 748"/>
        <xdr:cNvSpPr/>
      </xdr:nvSpPr>
      <xdr:spPr>
        <a:xfrm>
          <a:off x="21272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166370</xdr:rowOff>
    </xdr:from>
    <xdr:to>
      <xdr:col>107</xdr:col>
      <xdr:colOff>101600</xdr:colOff>
      <xdr:row>86</xdr:row>
      <xdr:rowOff>96520</xdr:rowOff>
    </xdr:to>
    <xdr:sp macro="" textlink="">
      <xdr:nvSpPr>
        <xdr:cNvPr id="750" name="フローチャート: 判断 749"/>
        <xdr:cNvSpPr/>
      </xdr:nvSpPr>
      <xdr:spPr>
        <a:xfrm>
          <a:off x="20383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121413</xdr:rowOff>
    </xdr:from>
    <xdr:to>
      <xdr:col>102</xdr:col>
      <xdr:colOff>165100</xdr:colOff>
      <xdr:row>86</xdr:row>
      <xdr:rowOff>51563</xdr:rowOff>
    </xdr:to>
    <xdr:sp macro="" textlink="">
      <xdr:nvSpPr>
        <xdr:cNvPr id="751" name="フローチャート: 判断 750"/>
        <xdr:cNvSpPr/>
      </xdr:nvSpPr>
      <xdr:spPr>
        <a:xfrm>
          <a:off x="19494500" y="1469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32258</xdr:rowOff>
    </xdr:from>
    <xdr:to>
      <xdr:col>116</xdr:col>
      <xdr:colOff>114300</xdr:colOff>
      <xdr:row>86</xdr:row>
      <xdr:rowOff>133858</xdr:rowOff>
    </xdr:to>
    <xdr:sp macro="" textlink="">
      <xdr:nvSpPr>
        <xdr:cNvPr id="757" name="楕円 756"/>
        <xdr:cNvSpPr/>
      </xdr:nvSpPr>
      <xdr:spPr>
        <a:xfrm>
          <a:off x="22110700" y="1477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118635</xdr:rowOff>
    </xdr:from>
    <xdr:ext cx="469744" cy="259045"/>
    <xdr:sp macro="" textlink="">
      <xdr:nvSpPr>
        <xdr:cNvPr id="758" name="【消防施設】&#10;一人当たり面積該当値テキスト"/>
        <xdr:cNvSpPr txBox="1"/>
      </xdr:nvSpPr>
      <xdr:spPr>
        <a:xfrm>
          <a:off x="22199600" y="14691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15494</xdr:rowOff>
    </xdr:from>
    <xdr:to>
      <xdr:col>112</xdr:col>
      <xdr:colOff>38100</xdr:colOff>
      <xdr:row>86</xdr:row>
      <xdr:rowOff>117094</xdr:rowOff>
    </xdr:to>
    <xdr:sp macro="" textlink="">
      <xdr:nvSpPr>
        <xdr:cNvPr id="759" name="楕円 758"/>
        <xdr:cNvSpPr/>
      </xdr:nvSpPr>
      <xdr:spPr>
        <a:xfrm>
          <a:off x="21272500" y="1476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66294</xdr:rowOff>
    </xdr:from>
    <xdr:to>
      <xdr:col>116</xdr:col>
      <xdr:colOff>63500</xdr:colOff>
      <xdr:row>86</xdr:row>
      <xdr:rowOff>83058</xdr:rowOff>
    </xdr:to>
    <xdr:cxnSp macro="">
      <xdr:nvCxnSpPr>
        <xdr:cNvPr id="760" name="直線コネクタ 759"/>
        <xdr:cNvCxnSpPr/>
      </xdr:nvCxnSpPr>
      <xdr:spPr>
        <a:xfrm>
          <a:off x="21323300" y="14810994"/>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26924</xdr:rowOff>
    </xdr:from>
    <xdr:to>
      <xdr:col>107</xdr:col>
      <xdr:colOff>101600</xdr:colOff>
      <xdr:row>86</xdr:row>
      <xdr:rowOff>128524</xdr:rowOff>
    </xdr:to>
    <xdr:sp macro="" textlink="">
      <xdr:nvSpPr>
        <xdr:cNvPr id="761" name="楕円 760"/>
        <xdr:cNvSpPr/>
      </xdr:nvSpPr>
      <xdr:spPr>
        <a:xfrm>
          <a:off x="20383500" y="1477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66294</xdr:rowOff>
    </xdr:from>
    <xdr:to>
      <xdr:col>111</xdr:col>
      <xdr:colOff>177800</xdr:colOff>
      <xdr:row>86</xdr:row>
      <xdr:rowOff>77724</xdr:rowOff>
    </xdr:to>
    <xdr:cxnSp macro="">
      <xdr:nvCxnSpPr>
        <xdr:cNvPr id="762" name="直線コネクタ 761"/>
        <xdr:cNvCxnSpPr/>
      </xdr:nvCxnSpPr>
      <xdr:spPr>
        <a:xfrm flipV="1">
          <a:off x="20434300" y="148109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29211</xdr:rowOff>
    </xdr:from>
    <xdr:to>
      <xdr:col>102</xdr:col>
      <xdr:colOff>165100</xdr:colOff>
      <xdr:row>86</xdr:row>
      <xdr:rowOff>130811</xdr:rowOff>
    </xdr:to>
    <xdr:sp macro="" textlink="">
      <xdr:nvSpPr>
        <xdr:cNvPr id="763" name="楕円 762"/>
        <xdr:cNvSpPr/>
      </xdr:nvSpPr>
      <xdr:spPr>
        <a:xfrm>
          <a:off x="19494500" y="1477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77724</xdr:rowOff>
    </xdr:from>
    <xdr:to>
      <xdr:col>107</xdr:col>
      <xdr:colOff>50800</xdr:colOff>
      <xdr:row>86</xdr:row>
      <xdr:rowOff>80011</xdr:rowOff>
    </xdr:to>
    <xdr:cxnSp macro="">
      <xdr:nvCxnSpPr>
        <xdr:cNvPr id="764" name="直線コネクタ 763"/>
        <xdr:cNvCxnSpPr/>
      </xdr:nvCxnSpPr>
      <xdr:spPr>
        <a:xfrm flipV="1">
          <a:off x="19545300" y="14822424"/>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76471</xdr:rowOff>
    </xdr:from>
    <xdr:ext cx="469744" cy="259045"/>
    <xdr:sp macro="" textlink="">
      <xdr:nvSpPr>
        <xdr:cNvPr id="765" name="n_1aveValue【消防施設】&#10;一人当たり面積"/>
        <xdr:cNvSpPr txBox="1"/>
      </xdr:nvSpPr>
      <xdr:spPr>
        <a:xfrm>
          <a:off x="21075727" y="1447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113047</xdr:rowOff>
    </xdr:from>
    <xdr:ext cx="469744" cy="259045"/>
    <xdr:sp macro="" textlink="">
      <xdr:nvSpPr>
        <xdr:cNvPr id="766" name="n_2aveValue【消防施設】&#10;一人当たり面積"/>
        <xdr:cNvSpPr txBox="1"/>
      </xdr:nvSpPr>
      <xdr:spPr>
        <a:xfrm>
          <a:off x="20199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68090</xdr:rowOff>
    </xdr:from>
    <xdr:ext cx="469744" cy="259045"/>
    <xdr:sp macro="" textlink="">
      <xdr:nvSpPr>
        <xdr:cNvPr id="767" name="n_3aveValue【消防施設】&#10;一人当たり面積"/>
        <xdr:cNvSpPr txBox="1"/>
      </xdr:nvSpPr>
      <xdr:spPr>
        <a:xfrm>
          <a:off x="19310427" y="14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108221</xdr:rowOff>
    </xdr:from>
    <xdr:ext cx="469744" cy="259045"/>
    <xdr:sp macro="" textlink="">
      <xdr:nvSpPr>
        <xdr:cNvPr id="768" name="n_1mainValue【消防施設】&#10;一人当たり面積"/>
        <xdr:cNvSpPr txBox="1"/>
      </xdr:nvSpPr>
      <xdr:spPr>
        <a:xfrm>
          <a:off x="21075727"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119651</xdr:rowOff>
    </xdr:from>
    <xdr:ext cx="469744" cy="259045"/>
    <xdr:sp macro="" textlink="">
      <xdr:nvSpPr>
        <xdr:cNvPr id="769" name="n_2mainValue【消防施設】&#10;一人当たり面積"/>
        <xdr:cNvSpPr txBox="1"/>
      </xdr:nvSpPr>
      <xdr:spPr>
        <a:xfrm>
          <a:off x="20199427" y="1486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121938</xdr:rowOff>
    </xdr:from>
    <xdr:ext cx="469744" cy="259045"/>
    <xdr:sp macro="" textlink="">
      <xdr:nvSpPr>
        <xdr:cNvPr id="770" name="n_3mainValue【消防施設】&#10;一人当たり面積"/>
        <xdr:cNvSpPr txBox="1"/>
      </xdr:nvSpPr>
      <xdr:spPr>
        <a:xfrm>
          <a:off x="19310427" y="1486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81" name="直線コネクタ 78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2" name="テキスト ボックス 781"/>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3" name="直線コネクタ 78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4" name="テキスト ボックス 78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5" name="直線コネクタ 78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6" name="テキスト ボックス 78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7" name="直線コネクタ 78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8" name="テキスト ボックス 78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9" name="直線コネクタ 78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90" name="テキスト ボックス 78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91" name="直線コネクタ 79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2" name="テキスト ボックス 791"/>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3" name="直線コネクタ 7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4" name="テキスト ボックス 7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61505</xdr:rowOff>
    </xdr:from>
    <xdr:to>
      <xdr:col>85</xdr:col>
      <xdr:colOff>126364</xdr:colOff>
      <xdr:row>108</xdr:row>
      <xdr:rowOff>81099</xdr:rowOff>
    </xdr:to>
    <xdr:cxnSp macro="">
      <xdr:nvCxnSpPr>
        <xdr:cNvPr id="796" name="直線コネクタ 795"/>
        <xdr:cNvCxnSpPr/>
      </xdr:nvCxnSpPr>
      <xdr:spPr>
        <a:xfrm flipV="1">
          <a:off x="16318864" y="17206505"/>
          <a:ext cx="0" cy="1391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84926</xdr:rowOff>
    </xdr:from>
    <xdr:ext cx="340478" cy="259045"/>
    <xdr:sp macro="" textlink="">
      <xdr:nvSpPr>
        <xdr:cNvPr id="797" name="【庁舎】&#10;有形固定資産減価償却率最小値テキスト"/>
        <xdr:cNvSpPr txBox="1"/>
      </xdr:nvSpPr>
      <xdr:spPr>
        <a:xfrm>
          <a:off x="16357600" y="1860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81099</xdr:rowOff>
    </xdr:from>
    <xdr:to>
      <xdr:col>86</xdr:col>
      <xdr:colOff>25400</xdr:colOff>
      <xdr:row>108</xdr:row>
      <xdr:rowOff>81099</xdr:rowOff>
    </xdr:to>
    <xdr:cxnSp macro="">
      <xdr:nvCxnSpPr>
        <xdr:cNvPr id="798" name="直線コネクタ 797"/>
        <xdr:cNvCxnSpPr/>
      </xdr:nvCxnSpPr>
      <xdr:spPr>
        <a:xfrm>
          <a:off x="16230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8182</xdr:rowOff>
    </xdr:from>
    <xdr:ext cx="405111" cy="259045"/>
    <xdr:sp macro="" textlink="">
      <xdr:nvSpPr>
        <xdr:cNvPr id="799" name="【庁舎】&#10;有形固定資産減価償却率最大値テキスト"/>
        <xdr:cNvSpPr txBox="1"/>
      </xdr:nvSpPr>
      <xdr:spPr>
        <a:xfrm>
          <a:off x="16357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61505</xdr:rowOff>
    </xdr:from>
    <xdr:to>
      <xdr:col>86</xdr:col>
      <xdr:colOff>25400</xdr:colOff>
      <xdr:row>100</xdr:row>
      <xdr:rowOff>61505</xdr:rowOff>
    </xdr:to>
    <xdr:cxnSp macro="">
      <xdr:nvCxnSpPr>
        <xdr:cNvPr id="800" name="直線コネクタ 799"/>
        <xdr:cNvCxnSpPr/>
      </xdr:nvCxnSpPr>
      <xdr:spPr>
        <a:xfrm>
          <a:off x="16230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96900</xdr:rowOff>
    </xdr:from>
    <xdr:ext cx="405111" cy="259045"/>
    <xdr:sp macro="" textlink="">
      <xdr:nvSpPr>
        <xdr:cNvPr id="801" name="【庁舎】&#10;有形固定資産減価償却率平均値テキスト"/>
        <xdr:cNvSpPr txBox="1"/>
      </xdr:nvSpPr>
      <xdr:spPr>
        <a:xfrm>
          <a:off x="16357600" y="1775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118473</xdr:rowOff>
    </xdr:from>
    <xdr:to>
      <xdr:col>85</xdr:col>
      <xdr:colOff>177800</xdr:colOff>
      <xdr:row>104</xdr:row>
      <xdr:rowOff>48623</xdr:rowOff>
    </xdr:to>
    <xdr:sp macro="" textlink="">
      <xdr:nvSpPr>
        <xdr:cNvPr id="802" name="フローチャート: 判断 801"/>
        <xdr:cNvSpPr/>
      </xdr:nvSpPr>
      <xdr:spPr>
        <a:xfrm>
          <a:off x="16268700" y="177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58057</xdr:rowOff>
    </xdr:from>
    <xdr:to>
      <xdr:col>81</xdr:col>
      <xdr:colOff>101600</xdr:colOff>
      <xdr:row>103</xdr:row>
      <xdr:rowOff>159657</xdr:rowOff>
    </xdr:to>
    <xdr:sp macro="" textlink="">
      <xdr:nvSpPr>
        <xdr:cNvPr id="803" name="フローチャート: 判断 802"/>
        <xdr:cNvSpPr/>
      </xdr:nvSpPr>
      <xdr:spPr>
        <a:xfrm>
          <a:off x="15430500" y="1771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53158</xdr:rowOff>
    </xdr:from>
    <xdr:to>
      <xdr:col>76</xdr:col>
      <xdr:colOff>165100</xdr:colOff>
      <xdr:row>103</xdr:row>
      <xdr:rowOff>154758</xdr:rowOff>
    </xdr:to>
    <xdr:sp macro="" textlink="">
      <xdr:nvSpPr>
        <xdr:cNvPr id="804" name="フローチャート: 判断 803"/>
        <xdr:cNvSpPr/>
      </xdr:nvSpPr>
      <xdr:spPr>
        <a:xfrm>
          <a:off x="14541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805" name="フローチャート: 判断 804"/>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6" name="テキスト ボックス 80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7" name="テキスト ボックス 80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8" name="テキスト ボックス 80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9" name="テキスト ボックス 80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0" name="テキスト ボックス 80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27032</xdr:rowOff>
    </xdr:from>
    <xdr:to>
      <xdr:col>85</xdr:col>
      <xdr:colOff>177800</xdr:colOff>
      <xdr:row>102</xdr:row>
      <xdr:rowOff>128632</xdr:rowOff>
    </xdr:to>
    <xdr:sp macro="" textlink="">
      <xdr:nvSpPr>
        <xdr:cNvPr id="811" name="楕円 810"/>
        <xdr:cNvSpPr/>
      </xdr:nvSpPr>
      <xdr:spPr>
        <a:xfrm>
          <a:off x="16268700" y="1751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49909</xdr:rowOff>
    </xdr:from>
    <xdr:ext cx="405111" cy="259045"/>
    <xdr:sp macro="" textlink="">
      <xdr:nvSpPr>
        <xdr:cNvPr id="812" name="【庁舎】&#10;有形固定資産減価償却率該当値テキスト"/>
        <xdr:cNvSpPr txBox="1"/>
      </xdr:nvSpPr>
      <xdr:spPr>
        <a:xfrm>
          <a:off x="16357600" y="173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49893</xdr:rowOff>
    </xdr:from>
    <xdr:to>
      <xdr:col>81</xdr:col>
      <xdr:colOff>101600</xdr:colOff>
      <xdr:row>102</xdr:row>
      <xdr:rowOff>151493</xdr:rowOff>
    </xdr:to>
    <xdr:sp macro="" textlink="">
      <xdr:nvSpPr>
        <xdr:cNvPr id="813" name="楕円 812"/>
        <xdr:cNvSpPr/>
      </xdr:nvSpPr>
      <xdr:spPr>
        <a:xfrm>
          <a:off x="15430500" y="1753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77832</xdr:rowOff>
    </xdr:from>
    <xdr:to>
      <xdr:col>85</xdr:col>
      <xdr:colOff>127000</xdr:colOff>
      <xdr:row>102</xdr:row>
      <xdr:rowOff>100693</xdr:rowOff>
    </xdr:to>
    <xdr:cxnSp macro="">
      <xdr:nvCxnSpPr>
        <xdr:cNvPr id="814" name="直線コネクタ 813"/>
        <xdr:cNvCxnSpPr/>
      </xdr:nvCxnSpPr>
      <xdr:spPr>
        <a:xfrm flipV="1">
          <a:off x="15481300" y="17565732"/>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5806</xdr:rowOff>
    </xdr:from>
    <xdr:to>
      <xdr:col>76</xdr:col>
      <xdr:colOff>165100</xdr:colOff>
      <xdr:row>101</xdr:row>
      <xdr:rowOff>107406</xdr:rowOff>
    </xdr:to>
    <xdr:sp macro="" textlink="">
      <xdr:nvSpPr>
        <xdr:cNvPr id="815" name="楕円 814"/>
        <xdr:cNvSpPr/>
      </xdr:nvSpPr>
      <xdr:spPr>
        <a:xfrm>
          <a:off x="145415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56606</xdr:rowOff>
    </xdr:from>
    <xdr:to>
      <xdr:col>81</xdr:col>
      <xdr:colOff>50800</xdr:colOff>
      <xdr:row>102</xdr:row>
      <xdr:rowOff>100693</xdr:rowOff>
    </xdr:to>
    <xdr:cxnSp macro="">
      <xdr:nvCxnSpPr>
        <xdr:cNvPr id="816" name="直線コネクタ 815"/>
        <xdr:cNvCxnSpPr/>
      </xdr:nvCxnSpPr>
      <xdr:spPr>
        <a:xfrm>
          <a:off x="14592300" y="17373056"/>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146231</xdr:rowOff>
    </xdr:from>
    <xdr:to>
      <xdr:col>72</xdr:col>
      <xdr:colOff>38100</xdr:colOff>
      <xdr:row>100</xdr:row>
      <xdr:rowOff>76381</xdr:rowOff>
    </xdr:to>
    <xdr:sp macro="" textlink="">
      <xdr:nvSpPr>
        <xdr:cNvPr id="817" name="楕円 816"/>
        <xdr:cNvSpPr/>
      </xdr:nvSpPr>
      <xdr:spPr>
        <a:xfrm>
          <a:off x="13652500" y="1711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25581</xdr:rowOff>
    </xdr:from>
    <xdr:to>
      <xdr:col>76</xdr:col>
      <xdr:colOff>114300</xdr:colOff>
      <xdr:row>101</xdr:row>
      <xdr:rowOff>56606</xdr:rowOff>
    </xdr:to>
    <xdr:cxnSp macro="">
      <xdr:nvCxnSpPr>
        <xdr:cNvPr id="818" name="直線コネクタ 817"/>
        <xdr:cNvCxnSpPr/>
      </xdr:nvCxnSpPr>
      <xdr:spPr>
        <a:xfrm>
          <a:off x="13703300" y="17170581"/>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150784</xdr:rowOff>
    </xdr:from>
    <xdr:ext cx="405111" cy="259045"/>
    <xdr:sp macro="" textlink="">
      <xdr:nvSpPr>
        <xdr:cNvPr id="819" name="n_1aveValue【庁舎】&#10;有形固定資産減価償却率"/>
        <xdr:cNvSpPr txBox="1"/>
      </xdr:nvSpPr>
      <xdr:spPr>
        <a:xfrm>
          <a:off x="15266044" y="1781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145885</xdr:rowOff>
    </xdr:from>
    <xdr:ext cx="405111" cy="259045"/>
    <xdr:sp macro="" textlink="">
      <xdr:nvSpPr>
        <xdr:cNvPr id="820" name="n_2aveValue【庁舎】&#10;有形固定資産減価償却率"/>
        <xdr:cNvSpPr txBox="1"/>
      </xdr:nvSpPr>
      <xdr:spPr>
        <a:xfrm>
          <a:off x="14389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821" name="n_3aveValue【庁舎】&#10;有形固定資産減価償却率"/>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168020</xdr:rowOff>
    </xdr:from>
    <xdr:ext cx="405111" cy="259045"/>
    <xdr:sp macro="" textlink="">
      <xdr:nvSpPr>
        <xdr:cNvPr id="822" name="n_1mainValue【庁舎】&#10;有形固定資産減価償却率"/>
        <xdr:cNvSpPr txBox="1"/>
      </xdr:nvSpPr>
      <xdr:spPr>
        <a:xfrm>
          <a:off x="15266044" y="1731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123933</xdr:rowOff>
    </xdr:from>
    <xdr:ext cx="405111" cy="259045"/>
    <xdr:sp macro="" textlink="">
      <xdr:nvSpPr>
        <xdr:cNvPr id="823" name="n_2mainValue【庁舎】&#10;有形固定資産減価償却率"/>
        <xdr:cNvSpPr txBox="1"/>
      </xdr:nvSpPr>
      <xdr:spPr>
        <a:xfrm>
          <a:off x="14389744" y="1709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98</xdr:row>
      <xdr:rowOff>92908</xdr:rowOff>
    </xdr:from>
    <xdr:ext cx="405111" cy="259045"/>
    <xdr:sp macro="" textlink="">
      <xdr:nvSpPr>
        <xdr:cNvPr id="824" name="n_3mainValue【庁舎】&#10;有形固定資産減価償却率"/>
        <xdr:cNvSpPr txBox="1"/>
      </xdr:nvSpPr>
      <xdr:spPr>
        <a:xfrm>
          <a:off x="13500744" y="1689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5" name="正方形/長方形 82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6" name="正方形/長方形 82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7" name="正方形/長方形 82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8" name="正方形/長方形 82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9" name="正方形/長方形 82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0" name="正方形/長方形 82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1" name="正方形/長方形 83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2" name="正方形/長方形 83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3" name="テキスト ボックス 83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4" name="直線コネクタ 83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5" name="直線コネクタ 83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6" name="テキスト ボックス 83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7" name="直線コネクタ 83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8" name="テキスト ボックス 83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9" name="直線コネクタ 83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40" name="テキスト ボックス 83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41" name="直線コネクタ 84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42" name="テキスト ボックス 84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3" name="直線コネクタ 84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4" name="テキスト ボックス 84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5" name="直線コネクタ 84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6" name="テキスト ボックス 84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162742</xdr:rowOff>
    </xdr:from>
    <xdr:to>
      <xdr:col>116</xdr:col>
      <xdr:colOff>62864</xdr:colOff>
      <xdr:row>108</xdr:row>
      <xdr:rowOff>81099</xdr:rowOff>
    </xdr:to>
    <xdr:cxnSp macro="">
      <xdr:nvCxnSpPr>
        <xdr:cNvPr id="850" name="直線コネクタ 849"/>
        <xdr:cNvCxnSpPr/>
      </xdr:nvCxnSpPr>
      <xdr:spPr>
        <a:xfrm flipV="1">
          <a:off x="22160864" y="17307742"/>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84926</xdr:rowOff>
    </xdr:from>
    <xdr:ext cx="469744" cy="259045"/>
    <xdr:sp macro="" textlink="">
      <xdr:nvSpPr>
        <xdr:cNvPr id="851" name="【庁舎】&#10;一人当たり面積最小値テキスト"/>
        <xdr:cNvSpPr txBox="1"/>
      </xdr:nvSpPr>
      <xdr:spPr>
        <a:xfrm>
          <a:off x="22199600" y="1860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81099</xdr:rowOff>
    </xdr:from>
    <xdr:to>
      <xdr:col>116</xdr:col>
      <xdr:colOff>152400</xdr:colOff>
      <xdr:row>108</xdr:row>
      <xdr:rowOff>81099</xdr:rowOff>
    </xdr:to>
    <xdr:cxnSp macro="">
      <xdr:nvCxnSpPr>
        <xdr:cNvPr id="852" name="直線コネクタ 851"/>
        <xdr:cNvCxnSpPr/>
      </xdr:nvCxnSpPr>
      <xdr:spPr>
        <a:xfrm>
          <a:off x="22072600" y="1859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109419</xdr:rowOff>
    </xdr:from>
    <xdr:ext cx="469744" cy="259045"/>
    <xdr:sp macro="" textlink="">
      <xdr:nvSpPr>
        <xdr:cNvPr id="853" name="【庁舎】&#10;一人当たり面積最大値テキスト"/>
        <xdr:cNvSpPr txBox="1"/>
      </xdr:nvSpPr>
      <xdr:spPr>
        <a:xfrm>
          <a:off x="22199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162742</xdr:rowOff>
    </xdr:from>
    <xdr:to>
      <xdr:col>116</xdr:col>
      <xdr:colOff>152400</xdr:colOff>
      <xdr:row>100</xdr:row>
      <xdr:rowOff>162742</xdr:rowOff>
    </xdr:to>
    <xdr:cxnSp macro="">
      <xdr:nvCxnSpPr>
        <xdr:cNvPr id="854" name="直線コネクタ 853"/>
        <xdr:cNvCxnSpPr/>
      </xdr:nvCxnSpPr>
      <xdr:spPr>
        <a:xfrm>
          <a:off x="22072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66239</xdr:rowOff>
    </xdr:from>
    <xdr:ext cx="469744" cy="259045"/>
    <xdr:sp macro="" textlink="">
      <xdr:nvSpPr>
        <xdr:cNvPr id="855" name="【庁舎】&#10;一人当たり面積平均値テキスト"/>
        <xdr:cNvSpPr txBox="1"/>
      </xdr:nvSpPr>
      <xdr:spPr>
        <a:xfrm>
          <a:off x="22199600" y="1806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856" name="フローチャート: 判断 855"/>
        <xdr:cNvSpPr/>
      </xdr:nvSpPr>
      <xdr:spPr>
        <a:xfrm>
          <a:off x="22110700" y="1821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857" name="フローチャート: 判断 856"/>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67855</xdr:rowOff>
    </xdr:from>
    <xdr:to>
      <xdr:col>107</xdr:col>
      <xdr:colOff>101600</xdr:colOff>
      <xdr:row>106</xdr:row>
      <xdr:rowOff>169455</xdr:rowOff>
    </xdr:to>
    <xdr:sp macro="" textlink="">
      <xdr:nvSpPr>
        <xdr:cNvPr id="858" name="フローチャート: 判断 857"/>
        <xdr:cNvSpPr/>
      </xdr:nvSpPr>
      <xdr:spPr>
        <a:xfrm>
          <a:off x="20383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59" name="フローチャート: 判断 858"/>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30299</xdr:rowOff>
    </xdr:from>
    <xdr:to>
      <xdr:col>116</xdr:col>
      <xdr:colOff>114300</xdr:colOff>
      <xdr:row>108</xdr:row>
      <xdr:rowOff>131899</xdr:rowOff>
    </xdr:to>
    <xdr:sp macro="" textlink="">
      <xdr:nvSpPr>
        <xdr:cNvPr id="865" name="楕円 864"/>
        <xdr:cNvSpPr/>
      </xdr:nvSpPr>
      <xdr:spPr>
        <a:xfrm>
          <a:off x="221107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116676</xdr:rowOff>
    </xdr:from>
    <xdr:ext cx="469744" cy="259045"/>
    <xdr:sp macro="" textlink="">
      <xdr:nvSpPr>
        <xdr:cNvPr id="866" name="【庁舎】&#10;一人当たり面積該当値テキスト"/>
        <xdr:cNvSpPr txBox="1"/>
      </xdr:nvSpPr>
      <xdr:spPr>
        <a:xfrm>
          <a:off x="22199600" y="1846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30299</xdr:rowOff>
    </xdr:from>
    <xdr:to>
      <xdr:col>112</xdr:col>
      <xdr:colOff>38100</xdr:colOff>
      <xdr:row>108</xdr:row>
      <xdr:rowOff>131899</xdr:rowOff>
    </xdr:to>
    <xdr:sp macro="" textlink="">
      <xdr:nvSpPr>
        <xdr:cNvPr id="867" name="楕円 866"/>
        <xdr:cNvSpPr/>
      </xdr:nvSpPr>
      <xdr:spPr>
        <a:xfrm>
          <a:off x="21272500" y="185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81099</xdr:rowOff>
    </xdr:from>
    <xdr:to>
      <xdr:col>116</xdr:col>
      <xdr:colOff>63500</xdr:colOff>
      <xdr:row>108</xdr:row>
      <xdr:rowOff>81099</xdr:rowOff>
    </xdr:to>
    <xdr:cxnSp macro="">
      <xdr:nvCxnSpPr>
        <xdr:cNvPr id="868" name="直線コネクタ 867"/>
        <xdr:cNvCxnSpPr/>
      </xdr:nvCxnSpPr>
      <xdr:spPr>
        <a:xfrm>
          <a:off x="21323300" y="185976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36830</xdr:rowOff>
    </xdr:from>
    <xdr:to>
      <xdr:col>107</xdr:col>
      <xdr:colOff>101600</xdr:colOff>
      <xdr:row>108</xdr:row>
      <xdr:rowOff>138430</xdr:rowOff>
    </xdr:to>
    <xdr:sp macro="" textlink="">
      <xdr:nvSpPr>
        <xdr:cNvPr id="869" name="楕円 868"/>
        <xdr:cNvSpPr/>
      </xdr:nvSpPr>
      <xdr:spPr>
        <a:xfrm>
          <a:off x="20383500" y="185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81099</xdr:rowOff>
    </xdr:from>
    <xdr:to>
      <xdr:col>111</xdr:col>
      <xdr:colOff>177800</xdr:colOff>
      <xdr:row>108</xdr:row>
      <xdr:rowOff>87630</xdr:rowOff>
    </xdr:to>
    <xdr:cxnSp macro="">
      <xdr:nvCxnSpPr>
        <xdr:cNvPr id="870" name="直線コネクタ 869"/>
        <xdr:cNvCxnSpPr/>
      </xdr:nvCxnSpPr>
      <xdr:spPr>
        <a:xfrm flipV="1">
          <a:off x="20434300" y="1859769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167458</xdr:rowOff>
    </xdr:from>
    <xdr:to>
      <xdr:col>102</xdr:col>
      <xdr:colOff>165100</xdr:colOff>
      <xdr:row>107</xdr:row>
      <xdr:rowOff>97608</xdr:rowOff>
    </xdr:to>
    <xdr:sp macro="" textlink="">
      <xdr:nvSpPr>
        <xdr:cNvPr id="871" name="楕円 870"/>
        <xdr:cNvSpPr/>
      </xdr:nvSpPr>
      <xdr:spPr>
        <a:xfrm>
          <a:off x="19494500" y="1834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46808</xdr:rowOff>
    </xdr:from>
    <xdr:to>
      <xdr:col>107</xdr:col>
      <xdr:colOff>50800</xdr:colOff>
      <xdr:row>108</xdr:row>
      <xdr:rowOff>87630</xdr:rowOff>
    </xdr:to>
    <xdr:cxnSp macro="">
      <xdr:nvCxnSpPr>
        <xdr:cNvPr id="872" name="直線コネクタ 871"/>
        <xdr:cNvCxnSpPr/>
      </xdr:nvCxnSpPr>
      <xdr:spPr>
        <a:xfrm>
          <a:off x="19545300" y="18391958"/>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9633</xdr:rowOff>
    </xdr:from>
    <xdr:ext cx="469744" cy="259045"/>
    <xdr:sp macro="" textlink="">
      <xdr:nvSpPr>
        <xdr:cNvPr id="873" name="n_1aveValue【庁舎】&#10;一人当たり面積"/>
        <xdr:cNvSpPr txBox="1"/>
      </xdr:nvSpPr>
      <xdr:spPr>
        <a:xfrm>
          <a:off x="21075727" y="1801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14532</xdr:rowOff>
    </xdr:from>
    <xdr:ext cx="469744" cy="259045"/>
    <xdr:sp macro="" textlink="">
      <xdr:nvSpPr>
        <xdr:cNvPr id="874" name="n_2aveValue【庁舎】&#10;一人当たり面積"/>
        <xdr:cNvSpPr txBox="1"/>
      </xdr:nvSpPr>
      <xdr:spPr>
        <a:xfrm>
          <a:off x="20199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75"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123026</xdr:rowOff>
    </xdr:from>
    <xdr:ext cx="469744" cy="259045"/>
    <xdr:sp macro="" textlink="">
      <xdr:nvSpPr>
        <xdr:cNvPr id="876" name="n_1mainValue【庁舎】&#10;一人当たり面積"/>
        <xdr:cNvSpPr txBox="1"/>
      </xdr:nvSpPr>
      <xdr:spPr>
        <a:xfrm>
          <a:off x="21075727" y="1863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129557</xdr:rowOff>
    </xdr:from>
    <xdr:ext cx="469744" cy="259045"/>
    <xdr:sp macro="" textlink="">
      <xdr:nvSpPr>
        <xdr:cNvPr id="877" name="n_2mainValue【庁舎】&#10;一人当たり面積"/>
        <xdr:cNvSpPr txBox="1"/>
      </xdr:nvSpPr>
      <xdr:spPr>
        <a:xfrm>
          <a:off x="20199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88735</xdr:rowOff>
    </xdr:from>
    <xdr:ext cx="469744" cy="259045"/>
    <xdr:sp macro="" textlink="">
      <xdr:nvSpPr>
        <xdr:cNvPr id="878" name="n_3mainValue【庁舎】&#10;一人当たり面積"/>
        <xdr:cNvSpPr txBox="1"/>
      </xdr:nvSpPr>
      <xdr:spPr>
        <a:xfrm>
          <a:off x="19310427" y="1843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有形固定資産原価償却率からみると，福祉施設や文教施設，庁舎などについては，平成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年度以前は他の公共施設同様に老朽化の度合いが高く，改修や建替等の必要性がありましたが，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月の熊本地震により老朽化が進行していた建物の多くが倒壊等の被害を受け，建替等の対応を進めることとなり，平成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年度に老人福祉センターや網津防災センター（網津支所含む）が</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完成したことから福祉施設及び庁舎における有形固定資産原価償却率は大幅に減少し，平成３０年度時点でも類似団体平均に近い水準となっています。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一人当たりの面積は福祉施設において類似団体平均並みであるものの，他の施設はいずれも類似団体平均を下回っており，低い水準となっています。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宇土市公共施設等総合管理計画の「施設類型ごとの基本方針」及び個別施設計画に基づき，公共施設の維持管理・更新・長寿命化を計画的に行っていきます。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37,345
37,153
74.30
18,316,108
17,466,694
749,331
8,526,008
19,796,252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財政力指数は，ここ数年，ほぼ横ばいの状況が続いていたが，平成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ポイント増加し，全国平均を上回る結果となった。</a:t>
          </a:r>
        </a:p>
        <a:p>
          <a:r>
            <a:rPr kumimoji="1" lang="ja-JP" altLang="en-US" sz="1300">
              <a:latin typeface="ＭＳ Ｐゴシック" panose="020B0600070205080204" pitchFamily="50" charset="-128"/>
              <a:ea typeface="ＭＳ Ｐゴシック" panose="020B0600070205080204" pitchFamily="50" charset="-128"/>
            </a:rPr>
            <a:t>　自主財源である地方税が歳入総額に占める割合は</a:t>
          </a:r>
          <a:r>
            <a:rPr kumimoji="1" lang="en-US" altLang="ja-JP" sz="1300">
              <a:latin typeface="ＭＳ Ｐゴシック" panose="020B0600070205080204" pitchFamily="50" charset="-128"/>
              <a:ea typeface="ＭＳ Ｐゴシック" panose="020B0600070205080204" pitchFamily="50" charset="-128"/>
            </a:rPr>
            <a:t>22.6</a:t>
          </a:r>
          <a:r>
            <a:rPr kumimoji="1" lang="ja-JP" altLang="en-US" sz="1300">
              <a:latin typeface="ＭＳ Ｐゴシック" panose="020B0600070205080204" pitchFamily="50" charset="-128"/>
              <a:ea typeface="ＭＳ Ｐゴシック" panose="020B0600070205080204" pitchFamily="50" charset="-128"/>
            </a:rPr>
            <a:t>％と前年度比で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ポイントの増加となったが，繰越金等を含む自主財源全体</a:t>
          </a:r>
          <a:r>
            <a:rPr kumimoji="1" lang="ja-JP" altLang="en-US" sz="1300">
              <a:latin typeface="ＭＳ Ｐゴシック" panose="020B0600070205080204" pitchFamily="50" charset="-128"/>
              <a:ea typeface="ＭＳ Ｐゴシック" panose="020B0600070205080204" pitchFamily="50" charset="-128"/>
            </a:rPr>
            <a:t>の割合は</a:t>
          </a:r>
          <a:r>
            <a:rPr kumimoji="1" lang="en-US" altLang="ja-JP" sz="1300">
              <a:latin typeface="ＭＳ Ｐゴシック" panose="020B0600070205080204" pitchFamily="50" charset="-128"/>
              <a:ea typeface="ＭＳ Ｐゴシック" panose="020B0600070205080204" pitchFamily="50" charset="-128"/>
            </a:rPr>
            <a:t>34.8</a:t>
          </a:r>
          <a:r>
            <a:rPr kumimoji="1" lang="ja-JP" altLang="en-US" sz="1300">
              <a:latin typeface="ＭＳ Ｐゴシック" panose="020B0600070205080204" pitchFamily="50" charset="-128"/>
              <a:ea typeface="ＭＳ Ｐゴシック" panose="020B0600070205080204" pitchFamily="50" charset="-128"/>
            </a:rPr>
            <a:t>％と，歳入全体の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程度となっており，地方交付税等に依存した脆弱な財政基盤といえる。</a:t>
          </a:r>
        </a:p>
        <a:p>
          <a:r>
            <a:rPr kumimoji="1" lang="ja-JP" altLang="en-US" sz="1300">
              <a:latin typeface="ＭＳ Ｐゴシック" panose="020B0600070205080204" pitchFamily="50" charset="-128"/>
              <a:ea typeface="ＭＳ Ｐゴシック" panose="020B0600070205080204" pitchFamily="50" charset="-128"/>
            </a:rPr>
            <a:t>　今後も，引き続き，地方税等の収納率向上に努めるとともに，新たな収入源の確保に努め，財政基盤の強化に努める。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109765</xdr:rowOff>
    </xdr:to>
    <xdr:cxnSp macro="">
      <xdr:nvCxnSpPr>
        <xdr:cNvPr id="70" name="直線コネクタ 69"/>
        <xdr:cNvCxnSpPr/>
      </xdr:nvCxnSpPr>
      <xdr:spPr>
        <a:xfrm flipV="1">
          <a:off x="4114800" y="69505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1" name="財政力平均値テキスト"/>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109765</xdr:rowOff>
    </xdr:from>
    <xdr:to>
      <xdr:col>19</xdr:col>
      <xdr:colOff>133350</xdr:colOff>
      <xdr:row>40</xdr:row>
      <xdr:rowOff>109765</xdr:rowOff>
    </xdr:to>
    <xdr:cxnSp macro="">
      <xdr:nvCxnSpPr>
        <xdr:cNvPr id="73" name="直線コネクタ 72"/>
        <xdr:cNvCxnSpPr/>
      </xdr:nvCxnSpPr>
      <xdr:spPr>
        <a:xfrm>
          <a:off x="3225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5" name="テキスト ボックス 74"/>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109765</xdr:rowOff>
    </xdr:from>
    <xdr:to>
      <xdr:col>15</xdr:col>
      <xdr:colOff>82550</xdr:colOff>
      <xdr:row>40</xdr:row>
      <xdr:rowOff>144235</xdr:rowOff>
    </xdr:to>
    <xdr:cxnSp macro="">
      <xdr:nvCxnSpPr>
        <xdr:cNvPr id="76" name="直線コネクタ 75"/>
        <xdr:cNvCxnSpPr/>
      </xdr:nvCxnSpPr>
      <xdr:spPr>
        <a:xfrm flipV="1">
          <a:off x="2336800" y="69677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59872</xdr:rowOff>
    </xdr:from>
    <xdr:to>
      <xdr:col>15</xdr:col>
      <xdr:colOff>133350</xdr:colOff>
      <xdr:row>41</xdr:row>
      <xdr:rowOff>161472</xdr:rowOff>
    </xdr:to>
    <xdr:sp macro="" textlink="">
      <xdr:nvSpPr>
        <xdr:cNvPr id="77" name="フローチャート: 判断 76"/>
        <xdr:cNvSpPr/>
      </xdr:nvSpPr>
      <xdr:spPr>
        <a:xfrm>
          <a:off x="3175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146249</xdr:rowOff>
    </xdr:from>
    <xdr:ext cx="762000" cy="259045"/>
    <xdr:sp macro="" textlink="">
      <xdr:nvSpPr>
        <xdr:cNvPr id="78" name="テキスト ボックス 77"/>
        <xdr:cNvSpPr txBox="1"/>
      </xdr:nvSpPr>
      <xdr:spPr>
        <a:xfrm>
          <a:off x="2844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161472</xdr:rowOff>
    </xdr:to>
    <xdr:cxnSp macro="">
      <xdr:nvCxnSpPr>
        <xdr:cNvPr id="79" name="直線コネクタ 78"/>
        <xdr:cNvCxnSpPr/>
      </xdr:nvCxnSpPr>
      <xdr:spPr>
        <a:xfrm flipV="1">
          <a:off x="1447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0" name="フローチャート: 判断 79"/>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1" name="テキスト ボックス 80"/>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59872</xdr:rowOff>
    </xdr:from>
    <xdr:to>
      <xdr:col>7</xdr:col>
      <xdr:colOff>31750</xdr:colOff>
      <xdr:row>41</xdr:row>
      <xdr:rowOff>161472</xdr:rowOff>
    </xdr:to>
    <xdr:sp macro="" textlink="">
      <xdr:nvSpPr>
        <xdr:cNvPr id="82" name="フローチャート: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41728</xdr:rowOff>
    </xdr:from>
    <xdr:to>
      <xdr:col>23</xdr:col>
      <xdr:colOff>184150</xdr:colOff>
      <xdr:row>40</xdr:row>
      <xdr:rowOff>143328</xdr:rowOff>
    </xdr:to>
    <xdr:sp macro="" textlink="">
      <xdr:nvSpPr>
        <xdr:cNvPr id="89" name="楕円 88"/>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58255</xdr:rowOff>
    </xdr:from>
    <xdr:ext cx="762000" cy="259045"/>
    <xdr:sp macro="" textlink="">
      <xdr:nvSpPr>
        <xdr:cNvPr id="90"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58965</xdr:rowOff>
    </xdr:from>
    <xdr:to>
      <xdr:col>19</xdr:col>
      <xdr:colOff>184150</xdr:colOff>
      <xdr:row>40</xdr:row>
      <xdr:rowOff>160565</xdr:rowOff>
    </xdr:to>
    <xdr:sp macro="" textlink="">
      <xdr:nvSpPr>
        <xdr:cNvPr id="91" name="楕円 90"/>
        <xdr:cNvSpPr/>
      </xdr:nvSpPr>
      <xdr:spPr>
        <a:xfrm>
          <a:off x="4064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170742</xdr:rowOff>
    </xdr:from>
    <xdr:ext cx="736600" cy="259045"/>
    <xdr:sp macro="" textlink="">
      <xdr:nvSpPr>
        <xdr:cNvPr id="92" name="テキスト ボックス 91"/>
        <xdr:cNvSpPr txBox="1"/>
      </xdr:nvSpPr>
      <xdr:spPr>
        <a:xfrm>
          <a:off x="3733800" y="6685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58965</xdr:rowOff>
    </xdr:from>
    <xdr:to>
      <xdr:col>15</xdr:col>
      <xdr:colOff>133350</xdr:colOff>
      <xdr:row>40</xdr:row>
      <xdr:rowOff>160565</xdr:rowOff>
    </xdr:to>
    <xdr:sp macro="" textlink="">
      <xdr:nvSpPr>
        <xdr:cNvPr id="93" name="楕円 92"/>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94" name="テキスト ボックス 93"/>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5" name="楕円 94"/>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6" name="テキスト ボックス 95"/>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7" name="楕円 96"/>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50999</xdr:rowOff>
    </xdr:from>
    <xdr:ext cx="762000" cy="259045"/>
    <xdr:sp macro="" textlink="">
      <xdr:nvSpPr>
        <xdr:cNvPr id="98" name="テキスト ボックス 97"/>
        <xdr:cNvSpPr txBox="1"/>
      </xdr:nvSpPr>
      <xdr:spPr>
        <a:xfrm>
          <a:off x="1066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経常収支比率は前年度比で</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前々年度水準まで改善した。主な要因としては，定年退職者の減少による人件費の減，及び宇城広域連合負担金の減少による補助費の減などが挙げられる。しかしながら，依然として類似団体平均を上回る結果となっている。</a:t>
          </a:r>
        </a:p>
        <a:p>
          <a:r>
            <a:rPr kumimoji="1" lang="ja-JP" altLang="en-US" sz="1300">
              <a:latin typeface="ＭＳ Ｐゴシック" panose="020B0600070205080204" pitchFamily="50" charset="-128"/>
              <a:ea typeface="ＭＳ Ｐゴシック" panose="020B0600070205080204" pitchFamily="50" charset="-128"/>
            </a:rPr>
            <a:t>　今後は，宇城クリーンセンターや浄化センターの建替え等により宇城広域連合に対する負担金の増加や，熊本地震に伴う災害復旧事業に係る起債の償還が始まるため，数値は上昇していくと見込まれる。現在の水準を維持できるよう，引き続き義務的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68</xdr:row>
      <xdr:rowOff>29210</xdr:rowOff>
    </xdr:to>
    <xdr:cxnSp macro="">
      <xdr:nvCxnSpPr>
        <xdr:cNvPr id="128" name="直線コネクタ 127"/>
        <xdr:cNvCxnSpPr/>
      </xdr:nvCxnSpPr>
      <xdr:spPr>
        <a:xfrm flipV="1">
          <a:off x="4953000" y="1023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31" name="財政構造の弾力性最大値テキスト"/>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32" name="直線コネクタ 131"/>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42333</xdr:rowOff>
    </xdr:to>
    <xdr:cxnSp macro="">
      <xdr:nvCxnSpPr>
        <xdr:cNvPr id="133" name="直線コネクタ 132"/>
        <xdr:cNvCxnSpPr/>
      </xdr:nvCxnSpPr>
      <xdr:spPr>
        <a:xfrm flipV="1">
          <a:off x="4114800" y="11181080"/>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34"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5" name="フローチャート: 判断 134"/>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36830</xdr:rowOff>
    </xdr:from>
    <xdr:to>
      <xdr:col>19</xdr:col>
      <xdr:colOff>133350</xdr:colOff>
      <xdr:row>66</xdr:row>
      <xdr:rowOff>42333</xdr:rowOff>
    </xdr:to>
    <xdr:cxnSp macro="">
      <xdr:nvCxnSpPr>
        <xdr:cNvPr id="136" name="直線コネクタ 135"/>
        <xdr:cNvCxnSpPr/>
      </xdr:nvCxnSpPr>
      <xdr:spPr>
        <a:xfrm>
          <a:off x="3225800" y="1118108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36830</xdr:rowOff>
    </xdr:from>
    <xdr:to>
      <xdr:col>19</xdr:col>
      <xdr:colOff>184150</xdr:colOff>
      <xdr:row>64</xdr:row>
      <xdr:rowOff>138430</xdr:rowOff>
    </xdr:to>
    <xdr:sp macro="" textlink="">
      <xdr:nvSpPr>
        <xdr:cNvPr id="137" name="フローチャート: 判断 136"/>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148607</xdr:rowOff>
    </xdr:from>
    <xdr:ext cx="736600" cy="259045"/>
    <xdr:sp macro="" textlink="">
      <xdr:nvSpPr>
        <xdr:cNvPr id="138" name="テキスト ボックス 137"/>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65</xdr:row>
      <xdr:rowOff>36830</xdr:rowOff>
    </xdr:to>
    <xdr:cxnSp macro="">
      <xdr:nvCxnSpPr>
        <xdr:cNvPr id="139" name="直線コネクタ 138"/>
        <xdr:cNvCxnSpPr/>
      </xdr:nvCxnSpPr>
      <xdr:spPr>
        <a:xfrm>
          <a:off x="2336800" y="111167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143933</xdr:rowOff>
    </xdr:from>
    <xdr:to>
      <xdr:col>15</xdr:col>
      <xdr:colOff>133350</xdr:colOff>
      <xdr:row>64</xdr:row>
      <xdr:rowOff>74083</xdr:rowOff>
    </xdr:to>
    <xdr:sp macro="" textlink="">
      <xdr:nvSpPr>
        <xdr:cNvPr id="140" name="フローチャート: 判断 139"/>
        <xdr:cNvSpPr/>
      </xdr:nvSpPr>
      <xdr:spPr>
        <a:xfrm>
          <a:off x="3175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84260</xdr:rowOff>
    </xdr:from>
    <xdr:ext cx="762000" cy="259045"/>
    <xdr:sp macro="" textlink="">
      <xdr:nvSpPr>
        <xdr:cNvPr id="141" name="テキスト ボックス 140"/>
        <xdr:cNvSpPr txBox="1"/>
      </xdr:nvSpPr>
      <xdr:spPr>
        <a:xfrm>
          <a:off x="2844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64</xdr:row>
      <xdr:rowOff>143933</xdr:rowOff>
    </xdr:to>
    <xdr:cxnSp macro="">
      <xdr:nvCxnSpPr>
        <xdr:cNvPr id="142" name="直線コネクタ 141"/>
        <xdr:cNvCxnSpPr/>
      </xdr:nvCxnSpPr>
      <xdr:spPr>
        <a:xfrm>
          <a:off x="1447800" y="1094782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25823</xdr:rowOff>
    </xdr:from>
    <xdr:to>
      <xdr:col>11</xdr:col>
      <xdr:colOff>82550</xdr:colOff>
      <xdr:row>62</xdr:row>
      <xdr:rowOff>127423</xdr:rowOff>
    </xdr:to>
    <xdr:sp macro="" textlink="">
      <xdr:nvSpPr>
        <xdr:cNvPr id="143" name="フローチャート: 判断 142"/>
        <xdr:cNvSpPr/>
      </xdr:nvSpPr>
      <xdr:spPr>
        <a:xfrm>
          <a:off x="2286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137600</xdr:rowOff>
    </xdr:from>
    <xdr:ext cx="762000" cy="259045"/>
    <xdr:sp macro="" textlink="">
      <xdr:nvSpPr>
        <xdr:cNvPr id="144" name="テキスト ボックス 143"/>
        <xdr:cNvSpPr txBox="1"/>
      </xdr:nvSpPr>
      <xdr:spPr>
        <a:xfrm>
          <a:off x="1955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45" name="フローチャート: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157480</xdr:rowOff>
    </xdr:from>
    <xdr:to>
      <xdr:col>23</xdr:col>
      <xdr:colOff>184150</xdr:colOff>
      <xdr:row>65</xdr:row>
      <xdr:rowOff>87630</xdr:rowOff>
    </xdr:to>
    <xdr:sp macro="" textlink="">
      <xdr:nvSpPr>
        <xdr:cNvPr id="152" name="楕円 151"/>
        <xdr:cNvSpPr/>
      </xdr:nvSpPr>
      <xdr:spPr>
        <a:xfrm>
          <a:off x="49022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129557</xdr:rowOff>
    </xdr:from>
    <xdr:ext cx="762000" cy="259045"/>
    <xdr:sp macro="" textlink="">
      <xdr:nvSpPr>
        <xdr:cNvPr id="153" name="財政構造の弾力性該当値テキスト"/>
        <xdr:cNvSpPr txBox="1"/>
      </xdr:nvSpPr>
      <xdr:spPr>
        <a:xfrm>
          <a:off x="5041900" y="1110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162983</xdr:rowOff>
    </xdr:from>
    <xdr:to>
      <xdr:col>19</xdr:col>
      <xdr:colOff>184150</xdr:colOff>
      <xdr:row>66</xdr:row>
      <xdr:rowOff>93133</xdr:rowOff>
    </xdr:to>
    <xdr:sp macro="" textlink="">
      <xdr:nvSpPr>
        <xdr:cNvPr id="154" name="楕円 153"/>
        <xdr:cNvSpPr/>
      </xdr:nvSpPr>
      <xdr:spPr>
        <a:xfrm>
          <a:off x="4064000" y="1130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77910</xdr:rowOff>
    </xdr:from>
    <xdr:ext cx="736600" cy="259045"/>
    <xdr:sp macro="" textlink="">
      <xdr:nvSpPr>
        <xdr:cNvPr id="155" name="テキスト ボックス 154"/>
        <xdr:cNvSpPr txBox="1"/>
      </xdr:nvSpPr>
      <xdr:spPr>
        <a:xfrm>
          <a:off x="3733800" y="1139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6" name="楕円 155"/>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72407</xdr:rowOff>
    </xdr:from>
    <xdr:ext cx="762000" cy="259045"/>
    <xdr:sp macro="" textlink="">
      <xdr:nvSpPr>
        <xdr:cNvPr id="157" name="テキスト ボックス 156"/>
        <xdr:cNvSpPr txBox="1"/>
      </xdr:nvSpPr>
      <xdr:spPr>
        <a:xfrm>
          <a:off x="2844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8" name="楕円 157"/>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9" name="テキスト ボックス 158"/>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60" name="楕円 159"/>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10600</xdr:rowOff>
    </xdr:from>
    <xdr:ext cx="762000" cy="259045"/>
    <xdr:sp macro="" textlink="">
      <xdr:nvSpPr>
        <xdr:cNvPr id="161" name="テキスト ボックス 160"/>
        <xdr:cNvSpPr txBox="1"/>
      </xdr:nvSpPr>
      <xdr:spPr>
        <a:xfrm>
          <a:off x="1066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人当たりの人件費及び物件費については，前年度比で</a:t>
          </a:r>
          <a:r>
            <a:rPr kumimoji="1" lang="en-US" altLang="ja-JP" sz="1100">
              <a:latin typeface="ＭＳ Ｐゴシック" panose="020B0600070205080204" pitchFamily="50" charset="-128"/>
              <a:ea typeface="ＭＳ Ｐゴシック" panose="020B0600070205080204" pitchFamily="50" charset="-128"/>
            </a:rPr>
            <a:t>57,581</a:t>
          </a:r>
          <a:r>
            <a:rPr kumimoji="1" lang="ja-JP" altLang="en-US" sz="1100">
              <a:latin typeface="ＭＳ Ｐゴシック" panose="020B0600070205080204" pitchFamily="50" charset="-128"/>
              <a:ea typeface="ＭＳ Ｐゴシック" panose="020B0600070205080204" pitchFamily="50" charset="-128"/>
            </a:rPr>
            <a:t>円減少し，類似団体では最も少ない金額となった。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人件費では，定年退職者の減少に伴う退職金の減少による影響額（伸率▲</a:t>
          </a:r>
          <a:r>
            <a:rPr kumimoji="1" lang="en-US" altLang="ja-JP" sz="1100">
              <a:latin typeface="ＭＳ Ｐゴシック" panose="020B0600070205080204" pitchFamily="50" charset="-128"/>
              <a:ea typeface="ＭＳ Ｐゴシック" panose="020B0600070205080204" pitchFamily="50" charset="-128"/>
            </a:rPr>
            <a:t>43.1</a:t>
          </a:r>
          <a:r>
            <a:rPr kumimoji="1" lang="ja-JP" altLang="en-US" sz="1100">
              <a:latin typeface="ＭＳ Ｐゴシック" panose="020B0600070205080204" pitchFamily="50" charset="-128"/>
              <a:ea typeface="ＭＳ Ｐゴシック" panose="020B0600070205080204" pitchFamily="50" charset="-128"/>
            </a:rPr>
            <a:t>％）が，人事院勧告に伴う給与改定及び職員数増加による人件費の増額による影響額（伸率＋</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％）を上回ったことが主な要因として挙げられる。物件費では，熊本地震に伴う家屋解体及び災害廃棄物処理事業の終了に伴い，委託料が大幅に減少（伸率▲</a:t>
          </a:r>
          <a:r>
            <a:rPr kumimoji="1" lang="en-US" altLang="ja-JP" sz="1100">
              <a:latin typeface="ＭＳ Ｐゴシック" panose="020B0600070205080204" pitchFamily="50" charset="-128"/>
              <a:ea typeface="ＭＳ Ｐゴシック" panose="020B0600070205080204" pitchFamily="50" charset="-128"/>
            </a:rPr>
            <a:t>64.9</a:t>
          </a:r>
          <a:r>
            <a:rPr kumimoji="1" lang="ja-JP" altLang="en-US" sz="1100">
              <a:latin typeface="ＭＳ Ｐゴシック" panose="020B0600070205080204" pitchFamily="50" charset="-128"/>
              <a:ea typeface="ＭＳ Ｐゴシック" panose="020B0600070205080204" pitchFamily="50" charset="-128"/>
            </a:rPr>
            <a:t>％）したことが主な要因として挙げられる。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今後は，現在の水準を維持できるよう，引き続き職員数の適正化を推し進めるとともに，物件費等の歳出削減を徹底していく。</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107020</xdr:rowOff>
    </xdr:from>
    <xdr:to>
      <xdr:col>23</xdr:col>
      <xdr:colOff>133350</xdr:colOff>
      <xdr:row>88</xdr:row>
      <xdr:rowOff>87371</xdr:rowOff>
    </xdr:to>
    <xdr:cxnSp macro="">
      <xdr:nvCxnSpPr>
        <xdr:cNvPr id="191" name="直線コネクタ 190"/>
        <xdr:cNvCxnSpPr/>
      </xdr:nvCxnSpPr>
      <xdr:spPr>
        <a:xfrm flipV="1">
          <a:off x="4953000" y="13823020"/>
          <a:ext cx="0" cy="13519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59448</xdr:rowOff>
    </xdr:from>
    <xdr:ext cx="762000" cy="259045"/>
    <xdr:sp macro="" textlink="">
      <xdr:nvSpPr>
        <xdr:cNvPr id="192" name="人件費・物件費等の状況最小値テキスト"/>
        <xdr:cNvSpPr txBox="1"/>
      </xdr:nvSpPr>
      <xdr:spPr>
        <a:xfrm>
          <a:off x="5041900" y="151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87371</xdr:rowOff>
    </xdr:from>
    <xdr:to>
      <xdr:col>24</xdr:col>
      <xdr:colOff>12700</xdr:colOff>
      <xdr:row>88</xdr:row>
      <xdr:rowOff>87371</xdr:rowOff>
    </xdr:to>
    <xdr:cxnSp macro="">
      <xdr:nvCxnSpPr>
        <xdr:cNvPr id="193" name="直線コネクタ 192"/>
        <xdr:cNvCxnSpPr/>
      </xdr:nvCxnSpPr>
      <xdr:spPr>
        <a:xfrm>
          <a:off x="4864100" y="15174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21947</xdr:rowOff>
    </xdr:from>
    <xdr:ext cx="762000" cy="259045"/>
    <xdr:sp macro="" textlink="">
      <xdr:nvSpPr>
        <xdr:cNvPr id="194" name="人件費・物件費等の状況最大値テキスト"/>
        <xdr:cNvSpPr txBox="1"/>
      </xdr:nvSpPr>
      <xdr:spPr>
        <a:xfrm>
          <a:off x="5041900" y="1356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107020</xdr:rowOff>
    </xdr:from>
    <xdr:to>
      <xdr:col>24</xdr:col>
      <xdr:colOff>12700</xdr:colOff>
      <xdr:row>80</xdr:row>
      <xdr:rowOff>107020</xdr:rowOff>
    </xdr:to>
    <xdr:cxnSp macro="">
      <xdr:nvCxnSpPr>
        <xdr:cNvPr id="195" name="直線コネクタ 194"/>
        <xdr:cNvCxnSpPr/>
      </xdr:nvCxnSpPr>
      <xdr:spPr>
        <a:xfrm>
          <a:off x="4864100" y="1382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107020</xdr:rowOff>
    </xdr:from>
    <xdr:to>
      <xdr:col>23</xdr:col>
      <xdr:colOff>133350</xdr:colOff>
      <xdr:row>81</xdr:row>
      <xdr:rowOff>167140</xdr:rowOff>
    </xdr:to>
    <xdr:cxnSp macro="">
      <xdr:nvCxnSpPr>
        <xdr:cNvPr id="196" name="直線コネクタ 195"/>
        <xdr:cNvCxnSpPr/>
      </xdr:nvCxnSpPr>
      <xdr:spPr>
        <a:xfrm flipV="1">
          <a:off x="4114800" y="13823020"/>
          <a:ext cx="838200" cy="23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62949</xdr:rowOff>
    </xdr:from>
    <xdr:ext cx="762000" cy="259045"/>
    <xdr:sp macro="" textlink="">
      <xdr:nvSpPr>
        <xdr:cNvPr id="197" name="人件費・物件費等の状況平均値テキスト"/>
        <xdr:cNvSpPr txBox="1"/>
      </xdr:nvSpPr>
      <xdr:spPr>
        <a:xfrm>
          <a:off x="5041900" y="13950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90872</xdr:rowOff>
    </xdr:from>
    <xdr:to>
      <xdr:col>23</xdr:col>
      <xdr:colOff>184150</xdr:colOff>
      <xdr:row>82</xdr:row>
      <xdr:rowOff>21022</xdr:rowOff>
    </xdr:to>
    <xdr:sp macro="" textlink="">
      <xdr:nvSpPr>
        <xdr:cNvPr id="198" name="フローチャート: 判断 197"/>
        <xdr:cNvSpPr/>
      </xdr:nvSpPr>
      <xdr:spPr>
        <a:xfrm>
          <a:off x="49022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71332</xdr:rowOff>
    </xdr:from>
    <xdr:to>
      <xdr:col>19</xdr:col>
      <xdr:colOff>133350</xdr:colOff>
      <xdr:row>81</xdr:row>
      <xdr:rowOff>167140</xdr:rowOff>
    </xdr:to>
    <xdr:cxnSp macro="">
      <xdr:nvCxnSpPr>
        <xdr:cNvPr id="199" name="直線コネクタ 198"/>
        <xdr:cNvCxnSpPr/>
      </xdr:nvCxnSpPr>
      <xdr:spPr>
        <a:xfrm>
          <a:off x="3225800" y="13958782"/>
          <a:ext cx="889000" cy="9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82502</xdr:rowOff>
    </xdr:from>
    <xdr:to>
      <xdr:col>19</xdr:col>
      <xdr:colOff>184150</xdr:colOff>
      <xdr:row>82</xdr:row>
      <xdr:rowOff>12652</xdr:rowOff>
    </xdr:to>
    <xdr:sp macro="" textlink="">
      <xdr:nvSpPr>
        <xdr:cNvPr id="200" name="フローチャート: 判断 199"/>
        <xdr:cNvSpPr/>
      </xdr:nvSpPr>
      <xdr:spPr>
        <a:xfrm>
          <a:off x="4064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22829</xdr:rowOff>
    </xdr:from>
    <xdr:ext cx="736600" cy="259045"/>
    <xdr:sp macro="" textlink="">
      <xdr:nvSpPr>
        <xdr:cNvPr id="201" name="テキスト ボックス 200"/>
        <xdr:cNvSpPr txBox="1"/>
      </xdr:nvSpPr>
      <xdr:spPr>
        <a:xfrm>
          <a:off x="3733800" y="1373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56970</xdr:rowOff>
    </xdr:from>
    <xdr:to>
      <xdr:col>15</xdr:col>
      <xdr:colOff>82550</xdr:colOff>
      <xdr:row>81</xdr:row>
      <xdr:rowOff>71332</xdr:rowOff>
    </xdr:to>
    <xdr:cxnSp macro="">
      <xdr:nvCxnSpPr>
        <xdr:cNvPr id="202" name="直線コネクタ 201"/>
        <xdr:cNvCxnSpPr/>
      </xdr:nvCxnSpPr>
      <xdr:spPr>
        <a:xfrm>
          <a:off x="2336800" y="13772970"/>
          <a:ext cx="889000" cy="1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67928</xdr:rowOff>
    </xdr:from>
    <xdr:to>
      <xdr:col>15</xdr:col>
      <xdr:colOff>133350</xdr:colOff>
      <xdr:row>81</xdr:row>
      <xdr:rowOff>169528</xdr:rowOff>
    </xdr:to>
    <xdr:sp macro="" textlink="">
      <xdr:nvSpPr>
        <xdr:cNvPr id="203" name="フローチャート: 判断 202"/>
        <xdr:cNvSpPr/>
      </xdr:nvSpPr>
      <xdr:spPr>
        <a:xfrm>
          <a:off x="3175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154305</xdr:rowOff>
    </xdr:from>
    <xdr:ext cx="762000" cy="259045"/>
    <xdr:sp macro="" textlink="">
      <xdr:nvSpPr>
        <xdr:cNvPr id="204" name="テキスト ボックス 203"/>
        <xdr:cNvSpPr txBox="1"/>
      </xdr:nvSpPr>
      <xdr:spPr>
        <a:xfrm>
          <a:off x="2844800" y="14041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44422</xdr:rowOff>
    </xdr:from>
    <xdr:to>
      <xdr:col>11</xdr:col>
      <xdr:colOff>31750</xdr:colOff>
      <xdr:row>80</xdr:row>
      <xdr:rowOff>56970</xdr:rowOff>
    </xdr:to>
    <xdr:cxnSp macro="">
      <xdr:nvCxnSpPr>
        <xdr:cNvPr id="205" name="直線コネクタ 204"/>
        <xdr:cNvCxnSpPr/>
      </xdr:nvCxnSpPr>
      <xdr:spPr>
        <a:xfrm>
          <a:off x="1447800" y="13760422"/>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91942</xdr:rowOff>
    </xdr:from>
    <xdr:to>
      <xdr:col>11</xdr:col>
      <xdr:colOff>82550</xdr:colOff>
      <xdr:row>82</xdr:row>
      <xdr:rowOff>22092</xdr:rowOff>
    </xdr:to>
    <xdr:sp macro="" textlink="">
      <xdr:nvSpPr>
        <xdr:cNvPr id="206" name="フローチャート: 判断 205"/>
        <xdr:cNvSpPr/>
      </xdr:nvSpPr>
      <xdr:spPr>
        <a:xfrm>
          <a:off x="2286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6869</xdr:rowOff>
    </xdr:from>
    <xdr:ext cx="762000" cy="259045"/>
    <xdr:sp macro="" textlink="">
      <xdr:nvSpPr>
        <xdr:cNvPr id="207" name="テキスト ボックス 206"/>
        <xdr:cNvSpPr txBox="1"/>
      </xdr:nvSpPr>
      <xdr:spPr>
        <a:xfrm>
          <a:off x="1955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72183</xdr:rowOff>
    </xdr:from>
    <xdr:to>
      <xdr:col>7</xdr:col>
      <xdr:colOff>31750</xdr:colOff>
      <xdr:row>82</xdr:row>
      <xdr:rowOff>2333</xdr:rowOff>
    </xdr:to>
    <xdr:sp macro="" textlink="">
      <xdr:nvSpPr>
        <xdr:cNvPr id="208" name="フローチャート: 判断 207"/>
        <xdr:cNvSpPr/>
      </xdr:nvSpPr>
      <xdr:spPr>
        <a:xfrm>
          <a:off x="1397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158560</xdr:rowOff>
    </xdr:from>
    <xdr:ext cx="762000" cy="259045"/>
    <xdr:sp macro="" textlink="">
      <xdr:nvSpPr>
        <xdr:cNvPr id="209" name="テキスト ボックス 208"/>
        <xdr:cNvSpPr txBox="1"/>
      </xdr:nvSpPr>
      <xdr:spPr>
        <a:xfrm>
          <a:off x="1066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56220</xdr:rowOff>
    </xdr:from>
    <xdr:to>
      <xdr:col>23</xdr:col>
      <xdr:colOff>184150</xdr:colOff>
      <xdr:row>80</xdr:row>
      <xdr:rowOff>157820</xdr:rowOff>
    </xdr:to>
    <xdr:sp macro="" textlink="">
      <xdr:nvSpPr>
        <xdr:cNvPr id="215" name="楕円 214"/>
        <xdr:cNvSpPr/>
      </xdr:nvSpPr>
      <xdr:spPr>
        <a:xfrm>
          <a:off x="4902200" y="1377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148947</xdr:rowOff>
    </xdr:from>
    <xdr:ext cx="762000" cy="259045"/>
    <xdr:sp macro="" textlink="">
      <xdr:nvSpPr>
        <xdr:cNvPr id="216" name="人件費・物件費等の状況該当値テキスト"/>
        <xdr:cNvSpPr txBox="1"/>
      </xdr:nvSpPr>
      <xdr:spPr>
        <a:xfrm>
          <a:off x="5041900" y="136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116340</xdr:rowOff>
    </xdr:from>
    <xdr:to>
      <xdr:col>19</xdr:col>
      <xdr:colOff>184150</xdr:colOff>
      <xdr:row>82</xdr:row>
      <xdr:rowOff>46490</xdr:rowOff>
    </xdr:to>
    <xdr:sp macro="" textlink="">
      <xdr:nvSpPr>
        <xdr:cNvPr id="217" name="楕円 216"/>
        <xdr:cNvSpPr/>
      </xdr:nvSpPr>
      <xdr:spPr>
        <a:xfrm>
          <a:off x="4064000" y="14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31267</xdr:rowOff>
    </xdr:from>
    <xdr:ext cx="736600" cy="259045"/>
    <xdr:sp macro="" textlink="">
      <xdr:nvSpPr>
        <xdr:cNvPr id="218" name="テキスト ボックス 217"/>
        <xdr:cNvSpPr txBox="1"/>
      </xdr:nvSpPr>
      <xdr:spPr>
        <a:xfrm>
          <a:off x="3733800" y="14090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20532</xdr:rowOff>
    </xdr:from>
    <xdr:to>
      <xdr:col>15</xdr:col>
      <xdr:colOff>133350</xdr:colOff>
      <xdr:row>81</xdr:row>
      <xdr:rowOff>122132</xdr:rowOff>
    </xdr:to>
    <xdr:sp macro="" textlink="">
      <xdr:nvSpPr>
        <xdr:cNvPr id="219" name="楕円 218"/>
        <xdr:cNvSpPr/>
      </xdr:nvSpPr>
      <xdr:spPr>
        <a:xfrm>
          <a:off x="3175000" y="1390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132309</xdr:rowOff>
    </xdr:from>
    <xdr:ext cx="762000" cy="259045"/>
    <xdr:sp macro="" textlink="">
      <xdr:nvSpPr>
        <xdr:cNvPr id="220" name="テキスト ボックス 219"/>
        <xdr:cNvSpPr txBox="1"/>
      </xdr:nvSpPr>
      <xdr:spPr>
        <a:xfrm>
          <a:off x="2844800" y="136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6170</xdr:rowOff>
    </xdr:from>
    <xdr:to>
      <xdr:col>11</xdr:col>
      <xdr:colOff>82550</xdr:colOff>
      <xdr:row>80</xdr:row>
      <xdr:rowOff>107770</xdr:rowOff>
    </xdr:to>
    <xdr:sp macro="" textlink="">
      <xdr:nvSpPr>
        <xdr:cNvPr id="221" name="楕円 220"/>
        <xdr:cNvSpPr/>
      </xdr:nvSpPr>
      <xdr:spPr>
        <a:xfrm>
          <a:off x="2286000" y="1372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117947</xdr:rowOff>
    </xdr:from>
    <xdr:ext cx="762000" cy="259045"/>
    <xdr:sp macro="" textlink="">
      <xdr:nvSpPr>
        <xdr:cNvPr id="222" name="テキスト ボックス 221"/>
        <xdr:cNvSpPr txBox="1"/>
      </xdr:nvSpPr>
      <xdr:spPr>
        <a:xfrm>
          <a:off x="1955800" y="1349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165072</xdr:rowOff>
    </xdr:from>
    <xdr:to>
      <xdr:col>7</xdr:col>
      <xdr:colOff>31750</xdr:colOff>
      <xdr:row>80</xdr:row>
      <xdr:rowOff>95222</xdr:rowOff>
    </xdr:to>
    <xdr:sp macro="" textlink="">
      <xdr:nvSpPr>
        <xdr:cNvPr id="223" name="楕円 222"/>
        <xdr:cNvSpPr/>
      </xdr:nvSpPr>
      <xdr:spPr>
        <a:xfrm>
          <a:off x="1397000" y="137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105399</xdr:rowOff>
    </xdr:from>
    <xdr:ext cx="762000" cy="259045"/>
    <xdr:sp macro="" textlink="">
      <xdr:nvSpPr>
        <xdr:cNvPr id="224" name="テキスト ボックス 223"/>
        <xdr:cNvSpPr txBox="1"/>
      </xdr:nvSpPr>
      <xdr:spPr>
        <a:xfrm>
          <a:off x="1066800" y="13478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給与水準を示すラスパイレス指数は，全国平均を下回るものの，前年度比で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ラスパイレス指数の上昇要因としては，国が行う</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歳以上の昇給停止を行っておらず，本市では昇給抑制措置を行っている点が挙げられる。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また，査定昇給において，制度上「特に良好」，「極めて良好」の昇給号数自体は抑制しているが，「特に良好」の適用となる対象者数が多い点もラスパイレス指数の上昇要因として考えられる。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88</xdr:row>
      <xdr:rowOff>80434</xdr:rowOff>
    </xdr:to>
    <xdr:cxnSp macro="">
      <xdr:nvCxnSpPr>
        <xdr:cNvPr id="253" name="直線コネクタ 252"/>
        <xdr:cNvCxnSpPr/>
      </xdr:nvCxnSpPr>
      <xdr:spPr>
        <a:xfrm flipV="1">
          <a:off x="17018000" y="1376045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4"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5" name="直線コネクタ 254"/>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7" name="直線コネクタ 25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84</xdr:row>
      <xdr:rowOff>2116</xdr:rowOff>
    </xdr:to>
    <xdr:cxnSp macro="">
      <xdr:nvCxnSpPr>
        <xdr:cNvPr id="258" name="直線コネクタ 257"/>
        <xdr:cNvCxnSpPr/>
      </xdr:nvCxnSpPr>
      <xdr:spPr>
        <a:xfrm>
          <a:off x="16179800" y="1428326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9"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60" name="フローチャート: 判断 259"/>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84</xdr:row>
      <xdr:rowOff>28928</xdr:rowOff>
    </xdr:to>
    <xdr:cxnSp macro="">
      <xdr:nvCxnSpPr>
        <xdr:cNvPr id="261" name="直線コネクタ 260"/>
        <xdr:cNvCxnSpPr/>
      </xdr:nvCxnSpPr>
      <xdr:spPr>
        <a:xfrm flipV="1">
          <a:off x="15290800" y="1428326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109361</xdr:rowOff>
    </xdr:from>
    <xdr:to>
      <xdr:col>77</xdr:col>
      <xdr:colOff>95250</xdr:colOff>
      <xdr:row>84</xdr:row>
      <xdr:rowOff>39511</xdr:rowOff>
    </xdr:to>
    <xdr:sp macro="" textlink="">
      <xdr:nvSpPr>
        <xdr:cNvPr id="262" name="フローチャート: 判断 261"/>
        <xdr:cNvSpPr/>
      </xdr:nvSpPr>
      <xdr:spPr>
        <a:xfrm>
          <a:off x="16129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24288</xdr:rowOff>
    </xdr:from>
    <xdr:ext cx="736600" cy="259045"/>
    <xdr:sp macro="" textlink="">
      <xdr:nvSpPr>
        <xdr:cNvPr id="263" name="テキスト ボックス 262"/>
        <xdr:cNvSpPr txBox="1"/>
      </xdr:nvSpPr>
      <xdr:spPr>
        <a:xfrm>
          <a:off x="15798800" y="1442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28928</xdr:rowOff>
    </xdr:from>
    <xdr:to>
      <xdr:col>72</xdr:col>
      <xdr:colOff>203200</xdr:colOff>
      <xdr:row>85</xdr:row>
      <xdr:rowOff>45155</xdr:rowOff>
    </xdr:to>
    <xdr:cxnSp macro="">
      <xdr:nvCxnSpPr>
        <xdr:cNvPr id="264" name="直線コネクタ 263"/>
        <xdr:cNvCxnSpPr/>
      </xdr:nvCxnSpPr>
      <xdr:spPr>
        <a:xfrm flipV="1">
          <a:off x="14401800" y="14430728"/>
          <a:ext cx="8890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82550</xdr:rowOff>
    </xdr:from>
    <xdr:to>
      <xdr:col>73</xdr:col>
      <xdr:colOff>44450</xdr:colOff>
      <xdr:row>84</xdr:row>
      <xdr:rowOff>12700</xdr:rowOff>
    </xdr:to>
    <xdr:sp macro="" textlink="">
      <xdr:nvSpPr>
        <xdr:cNvPr id="265" name="フローチャート: 判断 264"/>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22877</xdr:rowOff>
    </xdr:from>
    <xdr:ext cx="762000" cy="259045"/>
    <xdr:sp macro="" textlink="">
      <xdr:nvSpPr>
        <xdr:cNvPr id="266" name="テキスト ボックス 265"/>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45155</xdr:rowOff>
    </xdr:to>
    <xdr:cxnSp macro="">
      <xdr:nvCxnSpPr>
        <xdr:cNvPr id="267" name="直線コネクタ 266"/>
        <xdr:cNvCxnSpPr/>
      </xdr:nvCxnSpPr>
      <xdr:spPr>
        <a:xfrm>
          <a:off x="13512800" y="144843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8" name="フローチャート: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9" name="テキスト ボックス 26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55739</xdr:rowOff>
    </xdr:from>
    <xdr:to>
      <xdr:col>64</xdr:col>
      <xdr:colOff>152400</xdr:colOff>
      <xdr:row>83</xdr:row>
      <xdr:rowOff>157339</xdr:rowOff>
    </xdr:to>
    <xdr:sp macro="" textlink="">
      <xdr:nvSpPr>
        <xdr:cNvPr id="270" name="フローチャート: 判断 269"/>
        <xdr:cNvSpPr/>
      </xdr:nvSpPr>
      <xdr:spPr>
        <a:xfrm>
          <a:off x="13462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167516</xdr:rowOff>
    </xdr:from>
    <xdr:ext cx="762000" cy="259045"/>
    <xdr:sp macro="" textlink="">
      <xdr:nvSpPr>
        <xdr:cNvPr id="271" name="テキスト ボックス 270"/>
        <xdr:cNvSpPr txBox="1"/>
      </xdr:nvSpPr>
      <xdr:spPr>
        <a:xfrm>
          <a:off x="13131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77" name="楕円 276"/>
        <xdr:cNvSpPr/>
      </xdr:nvSpPr>
      <xdr:spPr>
        <a:xfrm>
          <a:off x="169672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94843</xdr:rowOff>
    </xdr:from>
    <xdr:ext cx="762000" cy="259045"/>
    <xdr:sp macro="" textlink="">
      <xdr:nvSpPr>
        <xdr:cNvPr id="278" name="給与水準   （国との比較）該当値テキスト"/>
        <xdr:cNvSpPr txBox="1"/>
      </xdr:nvSpPr>
      <xdr:spPr>
        <a:xfrm>
          <a:off x="17106900" y="143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9" name="楕円 278"/>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80" name="テキスト ボックス 279"/>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149578</xdr:rowOff>
    </xdr:from>
    <xdr:to>
      <xdr:col>73</xdr:col>
      <xdr:colOff>44450</xdr:colOff>
      <xdr:row>84</xdr:row>
      <xdr:rowOff>79728</xdr:rowOff>
    </xdr:to>
    <xdr:sp macro="" textlink="">
      <xdr:nvSpPr>
        <xdr:cNvPr id="281" name="楕円 280"/>
        <xdr:cNvSpPr/>
      </xdr:nvSpPr>
      <xdr:spPr>
        <a:xfrm>
          <a:off x="15240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82" name="テキスト ボックス 281"/>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165805</xdr:rowOff>
    </xdr:from>
    <xdr:to>
      <xdr:col>68</xdr:col>
      <xdr:colOff>203200</xdr:colOff>
      <xdr:row>85</xdr:row>
      <xdr:rowOff>95955</xdr:rowOff>
    </xdr:to>
    <xdr:sp macro="" textlink="">
      <xdr:nvSpPr>
        <xdr:cNvPr id="283" name="楕円 282"/>
        <xdr:cNvSpPr/>
      </xdr:nvSpPr>
      <xdr:spPr>
        <a:xfrm>
          <a:off x="14351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80732</xdr:rowOff>
    </xdr:from>
    <xdr:ext cx="762000" cy="259045"/>
    <xdr:sp macro="" textlink="">
      <xdr:nvSpPr>
        <xdr:cNvPr id="284" name="テキスト ボックス 283"/>
        <xdr:cNvSpPr txBox="1"/>
      </xdr:nvSpPr>
      <xdr:spPr>
        <a:xfrm>
          <a:off x="14020800" y="1465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5" name="楕円 284"/>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86" name="テキスト ボックス 285"/>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職員数については，これまで新規採用抑制，早期退職制度及び民間委託等による職員削減を進めてきたことで，類似団体中１位の水準にある。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月に定員適正化計画を見直し，職員数の増加を図ったことで，平成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年度は前年度比で</a:t>
          </a:r>
          <a:r>
            <a:rPr kumimoji="1" lang="en-US" altLang="ja-JP" sz="1300">
              <a:latin typeface="ＭＳ Ｐゴシック" panose="020B0600070205080204" pitchFamily="50" charset="-128"/>
              <a:ea typeface="ＭＳ Ｐゴシック" panose="020B0600070205080204" pitchFamily="50" charset="-128"/>
            </a:rPr>
            <a:t>0.23</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今後は，これまで取り組んできた早期退職制度や民間委託等を継続していき，最小の経費で最大の効果が出せるよう適切な人員配置を図っていく。</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86690</xdr:rowOff>
    </xdr:from>
    <xdr:to>
      <xdr:col>81</xdr:col>
      <xdr:colOff>44450</xdr:colOff>
      <xdr:row>67</xdr:row>
      <xdr:rowOff>146126</xdr:rowOff>
    </xdr:to>
    <xdr:cxnSp macro="">
      <xdr:nvCxnSpPr>
        <xdr:cNvPr id="313" name="直線コネクタ 312"/>
        <xdr:cNvCxnSpPr/>
      </xdr:nvCxnSpPr>
      <xdr:spPr>
        <a:xfrm flipV="1">
          <a:off x="17018000" y="10373690"/>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118203</xdr:rowOff>
    </xdr:from>
    <xdr:ext cx="762000" cy="259045"/>
    <xdr:sp macro="" textlink="">
      <xdr:nvSpPr>
        <xdr:cNvPr id="314" name="定員管理の状況最小値テキスト"/>
        <xdr:cNvSpPr txBox="1"/>
      </xdr:nvSpPr>
      <xdr:spPr>
        <a:xfrm>
          <a:off x="17106900" y="11605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146126</xdr:rowOff>
    </xdr:from>
    <xdr:to>
      <xdr:col>81</xdr:col>
      <xdr:colOff>133350</xdr:colOff>
      <xdr:row>67</xdr:row>
      <xdr:rowOff>146126</xdr:rowOff>
    </xdr:to>
    <xdr:cxnSp macro="">
      <xdr:nvCxnSpPr>
        <xdr:cNvPr id="315" name="直線コネクタ 314"/>
        <xdr:cNvCxnSpPr/>
      </xdr:nvCxnSpPr>
      <xdr:spPr>
        <a:xfrm>
          <a:off x="16929100" y="1163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1617</xdr:rowOff>
    </xdr:from>
    <xdr:ext cx="762000" cy="259045"/>
    <xdr:sp macro="" textlink="">
      <xdr:nvSpPr>
        <xdr:cNvPr id="316" name="定員管理の状況最大値テキスト"/>
        <xdr:cNvSpPr txBox="1"/>
      </xdr:nvSpPr>
      <xdr:spPr>
        <a:xfrm>
          <a:off x="17106900" y="101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86690</xdr:rowOff>
    </xdr:from>
    <xdr:to>
      <xdr:col>81</xdr:col>
      <xdr:colOff>133350</xdr:colOff>
      <xdr:row>60</xdr:row>
      <xdr:rowOff>86690</xdr:rowOff>
    </xdr:to>
    <xdr:cxnSp macro="">
      <xdr:nvCxnSpPr>
        <xdr:cNvPr id="317" name="直線コネクタ 316"/>
        <xdr:cNvCxnSpPr/>
      </xdr:nvCxnSpPr>
      <xdr:spPr>
        <a:xfrm>
          <a:off x="16929100" y="1037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75591</xdr:rowOff>
    </xdr:from>
    <xdr:to>
      <xdr:col>81</xdr:col>
      <xdr:colOff>44450</xdr:colOff>
      <xdr:row>60</xdr:row>
      <xdr:rowOff>86690</xdr:rowOff>
    </xdr:to>
    <xdr:cxnSp macro="">
      <xdr:nvCxnSpPr>
        <xdr:cNvPr id="318" name="直線コネクタ 317"/>
        <xdr:cNvCxnSpPr/>
      </xdr:nvCxnSpPr>
      <xdr:spPr>
        <a:xfrm>
          <a:off x="16179800" y="10362591"/>
          <a:ext cx="838200" cy="1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153230</xdr:rowOff>
    </xdr:from>
    <xdr:ext cx="762000" cy="259045"/>
    <xdr:sp macro="" textlink="">
      <xdr:nvSpPr>
        <xdr:cNvPr id="319" name="定員管理の状況平均値テキスト"/>
        <xdr:cNvSpPr txBox="1"/>
      </xdr:nvSpPr>
      <xdr:spPr>
        <a:xfrm>
          <a:off x="17106900" y="10440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9703</xdr:rowOff>
    </xdr:from>
    <xdr:to>
      <xdr:col>81</xdr:col>
      <xdr:colOff>95250</xdr:colOff>
      <xdr:row>61</xdr:row>
      <xdr:rowOff>111303</xdr:rowOff>
    </xdr:to>
    <xdr:sp macro="" textlink="">
      <xdr:nvSpPr>
        <xdr:cNvPr id="320" name="フローチャート: 判断 319"/>
        <xdr:cNvSpPr/>
      </xdr:nvSpPr>
      <xdr:spPr>
        <a:xfrm>
          <a:off x="16967200" y="1046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68834</xdr:rowOff>
    </xdr:from>
    <xdr:to>
      <xdr:col>77</xdr:col>
      <xdr:colOff>44450</xdr:colOff>
      <xdr:row>60</xdr:row>
      <xdr:rowOff>75591</xdr:rowOff>
    </xdr:to>
    <xdr:cxnSp macro="">
      <xdr:nvCxnSpPr>
        <xdr:cNvPr id="321" name="直線コネクタ 320"/>
        <xdr:cNvCxnSpPr/>
      </xdr:nvCxnSpPr>
      <xdr:spPr>
        <a:xfrm>
          <a:off x="15290800" y="10355834"/>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13081</xdr:rowOff>
    </xdr:from>
    <xdr:to>
      <xdr:col>77</xdr:col>
      <xdr:colOff>95250</xdr:colOff>
      <xdr:row>61</xdr:row>
      <xdr:rowOff>114681</xdr:rowOff>
    </xdr:to>
    <xdr:sp macro="" textlink="">
      <xdr:nvSpPr>
        <xdr:cNvPr id="322" name="フローチャート: 判断 321"/>
        <xdr:cNvSpPr/>
      </xdr:nvSpPr>
      <xdr:spPr>
        <a:xfrm>
          <a:off x="161290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99458</xdr:rowOff>
    </xdr:from>
    <xdr:ext cx="736600" cy="259045"/>
    <xdr:sp macro="" textlink="">
      <xdr:nvSpPr>
        <xdr:cNvPr id="323" name="テキスト ボックス 322"/>
        <xdr:cNvSpPr txBox="1"/>
      </xdr:nvSpPr>
      <xdr:spPr>
        <a:xfrm>
          <a:off x="15798800" y="1055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68834</xdr:rowOff>
    </xdr:from>
    <xdr:to>
      <xdr:col>72</xdr:col>
      <xdr:colOff>203200</xdr:colOff>
      <xdr:row>60</xdr:row>
      <xdr:rowOff>69799</xdr:rowOff>
    </xdr:to>
    <xdr:cxnSp macro="">
      <xdr:nvCxnSpPr>
        <xdr:cNvPr id="324" name="直線コネクタ 323"/>
        <xdr:cNvCxnSpPr/>
      </xdr:nvCxnSpPr>
      <xdr:spPr>
        <a:xfrm flipV="1">
          <a:off x="14401800" y="1035583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4876</xdr:rowOff>
    </xdr:from>
    <xdr:to>
      <xdr:col>73</xdr:col>
      <xdr:colOff>44450</xdr:colOff>
      <xdr:row>61</xdr:row>
      <xdr:rowOff>106476</xdr:rowOff>
    </xdr:to>
    <xdr:sp macro="" textlink="">
      <xdr:nvSpPr>
        <xdr:cNvPr id="325" name="フローチャート: 判断 324"/>
        <xdr:cNvSpPr/>
      </xdr:nvSpPr>
      <xdr:spPr>
        <a:xfrm>
          <a:off x="15240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91253</xdr:rowOff>
    </xdr:from>
    <xdr:ext cx="762000" cy="259045"/>
    <xdr:sp macro="" textlink="">
      <xdr:nvSpPr>
        <xdr:cNvPr id="326" name="テキスト ボックス 325"/>
        <xdr:cNvSpPr txBox="1"/>
      </xdr:nvSpPr>
      <xdr:spPr>
        <a:xfrm>
          <a:off x="14909800" y="10549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67869</xdr:rowOff>
    </xdr:from>
    <xdr:to>
      <xdr:col>68</xdr:col>
      <xdr:colOff>152400</xdr:colOff>
      <xdr:row>60</xdr:row>
      <xdr:rowOff>69799</xdr:rowOff>
    </xdr:to>
    <xdr:cxnSp macro="">
      <xdr:nvCxnSpPr>
        <xdr:cNvPr id="327" name="直線コネクタ 326"/>
        <xdr:cNvCxnSpPr/>
      </xdr:nvCxnSpPr>
      <xdr:spPr>
        <a:xfrm>
          <a:off x="13512800" y="10354869"/>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35281</xdr:rowOff>
    </xdr:from>
    <xdr:to>
      <xdr:col>68</xdr:col>
      <xdr:colOff>203200</xdr:colOff>
      <xdr:row>61</xdr:row>
      <xdr:rowOff>136881</xdr:rowOff>
    </xdr:to>
    <xdr:sp macro="" textlink="">
      <xdr:nvSpPr>
        <xdr:cNvPr id="328" name="フローチャート: 判断 327"/>
        <xdr:cNvSpPr/>
      </xdr:nvSpPr>
      <xdr:spPr>
        <a:xfrm>
          <a:off x="14351000" y="1049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121658</xdr:rowOff>
    </xdr:from>
    <xdr:ext cx="762000" cy="259045"/>
    <xdr:sp macro="" textlink="">
      <xdr:nvSpPr>
        <xdr:cNvPr id="329" name="テキスト ボックス 328"/>
        <xdr:cNvSpPr txBox="1"/>
      </xdr:nvSpPr>
      <xdr:spPr>
        <a:xfrm>
          <a:off x="14020800" y="10580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15011</xdr:rowOff>
    </xdr:from>
    <xdr:to>
      <xdr:col>64</xdr:col>
      <xdr:colOff>152400</xdr:colOff>
      <xdr:row>61</xdr:row>
      <xdr:rowOff>116611</xdr:rowOff>
    </xdr:to>
    <xdr:sp macro="" textlink="">
      <xdr:nvSpPr>
        <xdr:cNvPr id="330" name="フローチャート: 判断 329"/>
        <xdr:cNvSpPr/>
      </xdr:nvSpPr>
      <xdr:spPr>
        <a:xfrm>
          <a:off x="13462000" y="1047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101388</xdr:rowOff>
    </xdr:from>
    <xdr:ext cx="762000" cy="259045"/>
    <xdr:sp macro="" textlink="">
      <xdr:nvSpPr>
        <xdr:cNvPr id="331" name="テキスト ボックス 330"/>
        <xdr:cNvSpPr txBox="1"/>
      </xdr:nvSpPr>
      <xdr:spPr>
        <a:xfrm>
          <a:off x="13131800" y="105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35890</xdr:rowOff>
    </xdr:from>
    <xdr:to>
      <xdr:col>81</xdr:col>
      <xdr:colOff>95250</xdr:colOff>
      <xdr:row>60</xdr:row>
      <xdr:rowOff>137490</xdr:rowOff>
    </xdr:to>
    <xdr:sp macro="" textlink="">
      <xdr:nvSpPr>
        <xdr:cNvPr id="337" name="楕円 336"/>
        <xdr:cNvSpPr/>
      </xdr:nvSpPr>
      <xdr:spPr>
        <a:xfrm>
          <a:off x="16967200" y="103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128617</xdr:rowOff>
    </xdr:from>
    <xdr:ext cx="762000" cy="259045"/>
    <xdr:sp macro="" textlink="">
      <xdr:nvSpPr>
        <xdr:cNvPr id="338" name="定員管理の状況該当値テキスト"/>
        <xdr:cNvSpPr txBox="1"/>
      </xdr:nvSpPr>
      <xdr:spPr>
        <a:xfrm>
          <a:off x="17106900" y="102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24791</xdr:rowOff>
    </xdr:from>
    <xdr:to>
      <xdr:col>77</xdr:col>
      <xdr:colOff>95250</xdr:colOff>
      <xdr:row>60</xdr:row>
      <xdr:rowOff>126391</xdr:rowOff>
    </xdr:to>
    <xdr:sp macro="" textlink="">
      <xdr:nvSpPr>
        <xdr:cNvPr id="339" name="楕円 338"/>
        <xdr:cNvSpPr/>
      </xdr:nvSpPr>
      <xdr:spPr>
        <a:xfrm>
          <a:off x="16129000" y="1031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136568</xdr:rowOff>
    </xdr:from>
    <xdr:ext cx="736600" cy="259045"/>
    <xdr:sp macro="" textlink="">
      <xdr:nvSpPr>
        <xdr:cNvPr id="340" name="テキスト ボックス 339"/>
        <xdr:cNvSpPr txBox="1"/>
      </xdr:nvSpPr>
      <xdr:spPr>
        <a:xfrm>
          <a:off x="15798800" y="10080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18034</xdr:rowOff>
    </xdr:from>
    <xdr:to>
      <xdr:col>73</xdr:col>
      <xdr:colOff>44450</xdr:colOff>
      <xdr:row>60</xdr:row>
      <xdr:rowOff>119634</xdr:rowOff>
    </xdr:to>
    <xdr:sp macro="" textlink="">
      <xdr:nvSpPr>
        <xdr:cNvPr id="341" name="楕円 340"/>
        <xdr:cNvSpPr/>
      </xdr:nvSpPr>
      <xdr:spPr>
        <a:xfrm>
          <a:off x="15240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129811</xdr:rowOff>
    </xdr:from>
    <xdr:ext cx="762000" cy="259045"/>
    <xdr:sp macro="" textlink="">
      <xdr:nvSpPr>
        <xdr:cNvPr id="342" name="テキスト ボックス 341"/>
        <xdr:cNvSpPr txBox="1"/>
      </xdr:nvSpPr>
      <xdr:spPr>
        <a:xfrm>
          <a:off x="14909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18999</xdr:rowOff>
    </xdr:from>
    <xdr:to>
      <xdr:col>68</xdr:col>
      <xdr:colOff>203200</xdr:colOff>
      <xdr:row>60</xdr:row>
      <xdr:rowOff>120599</xdr:rowOff>
    </xdr:to>
    <xdr:sp macro="" textlink="">
      <xdr:nvSpPr>
        <xdr:cNvPr id="343" name="楕円 342"/>
        <xdr:cNvSpPr/>
      </xdr:nvSpPr>
      <xdr:spPr>
        <a:xfrm>
          <a:off x="14351000" y="103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130776</xdr:rowOff>
    </xdr:from>
    <xdr:ext cx="762000" cy="259045"/>
    <xdr:sp macro="" textlink="">
      <xdr:nvSpPr>
        <xdr:cNvPr id="344" name="テキスト ボックス 343"/>
        <xdr:cNvSpPr txBox="1"/>
      </xdr:nvSpPr>
      <xdr:spPr>
        <a:xfrm>
          <a:off x="14020800" y="1007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17069</xdr:rowOff>
    </xdr:from>
    <xdr:to>
      <xdr:col>64</xdr:col>
      <xdr:colOff>152400</xdr:colOff>
      <xdr:row>60</xdr:row>
      <xdr:rowOff>118669</xdr:rowOff>
    </xdr:to>
    <xdr:sp macro="" textlink="">
      <xdr:nvSpPr>
        <xdr:cNvPr id="345" name="楕円 344"/>
        <xdr:cNvSpPr/>
      </xdr:nvSpPr>
      <xdr:spPr>
        <a:xfrm>
          <a:off x="13462000" y="103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128846</xdr:rowOff>
    </xdr:from>
    <xdr:ext cx="762000" cy="259045"/>
    <xdr:sp macro="" textlink="">
      <xdr:nvSpPr>
        <xdr:cNvPr id="346" name="テキスト ボックス 345"/>
        <xdr:cNvSpPr txBox="1"/>
      </xdr:nvSpPr>
      <xdr:spPr>
        <a:xfrm>
          <a:off x="13131800" y="1007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実質公債費比率については，財政健全化プランによる職員数の削減や公債費の抑制により熊本地震の影響が大きかった平成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年度を除いて，ここ数年減少傾向にある。平成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年度は前年度と同水準となったが，これは３カ年の平均値での比較であり，単年度で比較した場合は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ポイント上昇</a:t>
          </a:r>
          <a:r>
            <a:rPr kumimoji="1" lang="ja-JP" altLang="en-US" sz="1200">
              <a:latin typeface="ＭＳ Ｐゴシック" panose="020B0600070205080204" pitchFamily="50" charset="-128"/>
              <a:ea typeface="ＭＳ Ｐゴシック" panose="020B0600070205080204" pitchFamily="50" charset="-128"/>
            </a:rPr>
            <a:t>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熊本地震に伴う災害復旧事業債等の償還が本格的に始まることから，実質公債費比率は上昇すると見込まれるため，起債事業の見直しや有利な地方債の活用をより一層推し進め，実質公債費比率を悪化させないよう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61214</xdr:rowOff>
    </xdr:to>
    <xdr:cxnSp macro="">
      <xdr:nvCxnSpPr>
        <xdr:cNvPr id="373" name="直線コネクタ 372"/>
        <xdr:cNvCxnSpPr/>
      </xdr:nvCxnSpPr>
      <xdr:spPr>
        <a:xfrm flipV="1">
          <a:off x="17018000" y="621284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6"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7" name="直線コネクタ 376"/>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138938</xdr:rowOff>
    </xdr:from>
    <xdr:to>
      <xdr:col>81</xdr:col>
      <xdr:colOff>44450</xdr:colOff>
      <xdr:row>41</xdr:row>
      <xdr:rowOff>138938</xdr:rowOff>
    </xdr:to>
    <xdr:cxnSp macro="">
      <xdr:nvCxnSpPr>
        <xdr:cNvPr id="378" name="直線コネクタ 377"/>
        <xdr:cNvCxnSpPr/>
      </xdr:nvCxnSpPr>
      <xdr:spPr>
        <a:xfrm>
          <a:off x="16179800" y="7168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37101</xdr:rowOff>
    </xdr:from>
    <xdr:ext cx="762000" cy="259045"/>
    <xdr:sp macro="" textlink="">
      <xdr:nvSpPr>
        <xdr:cNvPr id="379" name="公債費負担の状況平均値テキスト"/>
        <xdr:cNvSpPr txBox="1"/>
      </xdr:nvSpPr>
      <xdr:spPr>
        <a:xfrm>
          <a:off x="17106900" y="6895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80" name="フローチャート: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42</xdr:row>
      <xdr:rowOff>6096</xdr:rowOff>
    </xdr:to>
    <xdr:cxnSp macro="">
      <xdr:nvCxnSpPr>
        <xdr:cNvPr id="381" name="直線コネクタ 380"/>
        <xdr:cNvCxnSpPr/>
      </xdr:nvCxnSpPr>
      <xdr:spPr>
        <a:xfrm flipV="1">
          <a:off x="15290800" y="716838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2" name="フローチャート: 判断 381"/>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3" name="テキスト ボックス 382"/>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148590</xdr:rowOff>
    </xdr:from>
    <xdr:to>
      <xdr:col>72</xdr:col>
      <xdr:colOff>203200</xdr:colOff>
      <xdr:row>42</xdr:row>
      <xdr:rowOff>6096</xdr:rowOff>
    </xdr:to>
    <xdr:cxnSp macro="">
      <xdr:nvCxnSpPr>
        <xdr:cNvPr id="384" name="直線コネクタ 383"/>
        <xdr:cNvCxnSpPr/>
      </xdr:nvCxnSpPr>
      <xdr:spPr>
        <a:xfrm>
          <a:off x="14401800" y="71780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68834</xdr:rowOff>
    </xdr:from>
    <xdr:to>
      <xdr:col>73</xdr:col>
      <xdr:colOff>44450</xdr:colOff>
      <xdr:row>41</xdr:row>
      <xdr:rowOff>170434</xdr:rowOff>
    </xdr:to>
    <xdr:sp macro="" textlink="">
      <xdr:nvSpPr>
        <xdr:cNvPr id="385" name="フローチャート: 判断 384"/>
        <xdr:cNvSpPr/>
      </xdr:nvSpPr>
      <xdr:spPr>
        <a:xfrm>
          <a:off x="15240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9161</xdr:rowOff>
    </xdr:from>
    <xdr:ext cx="762000" cy="259045"/>
    <xdr:sp macro="" textlink="">
      <xdr:nvSpPr>
        <xdr:cNvPr id="386" name="テキスト ボックス 385"/>
        <xdr:cNvSpPr txBox="1"/>
      </xdr:nvSpPr>
      <xdr:spPr>
        <a:xfrm>
          <a:off x="14909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54356</xdr:rowOff>
    </xdr:to>
    <xdr:cxnSp macro="">
      <xdr:nvCxnSpPr>
        <xdr:cNvPr id="387" name="直線コネクタ 386"/>
        <xdr:cNvCxnSpPr/>
      </xdr:nvCxnSpPr>
      <xdr:spPr>
        <a:xfrm flipV="1">
          <a:off x="13512800" y="71780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42164</xdr:rowOff>
    </xdr:from>
    <xdr:to>
      <xdr:col>68</xdr:col>
      <xdr:colOff>203200</xdr:colOff>
      <xdr:row>42</xdr:row>
      <xdr:rowOff>143764</xdr:rowOff>
    </xdr:to>
    <xdr:sp macro="" textlink="">
      <xdr:nvSpPr>
        <xdr:cNvPr id="388" name="フローチャート: 判断 387"/>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128541</xdr:rowOff>
    </xdr:from>
    <xdr:ext cx="762000" cy="259045"/>
    <xdr:sp macro="" textlink="">
      <xdr:nvSpPr>
        <xdr:cNvPr id="389" name="テキスト ボックス 388"/>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390" name="フローチャート: 判断 389"/>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391" name="テキスト ボックス 390"/>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7" name="楕円 396"/>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398"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88138</xdr:rowOff>
    </xdr:from>
    <xdr:to>
      <xdr:col>77</xdr:col>
      <xdr:colOff>95250</xdr:colOff>
      <xdr:row>42</xdr:row>
      <xdr:rowOff>18288</xdr:rowOff>
    </xdr:to>
    <xdr:sp macro="" textlink="">
      <xdr:nvSpPr>
        <xdr:cNvPr id="399" name="楕円 398"/>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3065</xdr:rowOff>
    </xdr:from>
    <xdr:ext cx="736600" cy="259045"/>
    <xdr:sp macro="" textlink="">
      <xdr:nvSpPr>
        <xdr:cNvPr id="400" name="テキスト ボックス 399"/>
        <xdr:cNvSpPr txBox="1"/>
      </xdr:nvSpPr>
      <xdr:spPr>
        <a:xfrm>
          <a:off x="15798800" y="720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401" name="楕円 400"/>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402" name="テキスト ボックス 401"/>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3" name="楕円 402"/>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404" name="テキスト ボックス 403"/>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5" name="楕円 404"/>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115333</xdr:rowOff>
    </xdr:from>
    <xdr:ext cx="762000" cy="259045"/>
    <xdr:sp macro="" textlink="">
      <xdr:nvSpPr>
        <xdr:cNvPr id="406" name="テキスト ボックス 405"/>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将来負担比率については，財政健全化プランによる職員数の削減や公債費の抑制により熊本地震の影響が大きかった平成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年度を除いて，ここ数年減少傾向にある。平成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年度は前年度比で</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200">
              <a:latin typeface="ＭＳ Ｐゴシック" panose="020B0600070205080204" pitchFamily="50" charset="-128"/>
              <a:ea typeface="ＭＳ Ｐゴシック" panose="020B0600070205080204" pitchFamily="50" charset="-128"/>
            </a:rPr>
            <a:t>減少したが，主な要因としては，一般職の在籍状況の変化や特別職の在職期間の変更により，退職手当負担見込額が約</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億円減少したとことに加え，決算剰余金処分による財政調整基金（</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億円）の増額により，充当可能財源が増額となったことが要因として挙げられる。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今後は庁舎再建により将来負担比率が悪化すると見込まれるが，有利な地方債等を活用しつつ，財政の健全運営に努めていく。</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53461</xdr:rowOff>
    </xdr:to>
    <xdr:cxnSp macro="">
      <xdr:nvCxnSpPr>
        <xdr:cNvPr id="437" name="直線コネクタ 436"/>
        <xdr:cNvCxnSpPr/>
      </xdr:nvCxnSpPr>
      <xdr:spPr>
        <a:xfrm flipV="1">
          <a:off x="17018000" y="2313214"/>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25538</xdr:rowOff>
    </xdr:from>
    <xdr:ext cx="762000" cy="259045"/>
    <xdr:sp macro="" textlink="">
      <xdr:nvSpPr>
        <xdr:cNvPr id="438" name="将来負担の状況最小値テキスト"/>
        <xdr:cNvSpPr txBox="1"/>
      </xdr:nvSpPr>
      <xdr:spPr>
        <a:xfrm>
          <a:off x="17106900" y="379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53461</xdr:rowOff>
    </xdr:from>
    <xdr:to>
      <xdr:col>81</xdr:col>
      <xdr:colOff>133350</xdr:colOff>
      <xdr:row>22</xdr:row>
      <xdr:rowOff>53461</xdr:rowOff>
    </xdr:to>
    <xdr:cxnSp macro="">
      <xdr:nvCxnSpPr>
        <xdr:cNvPr id="439" name="直線コネクタ 438"/>
        <xdr:cNvCxnSpPr/>
      </xdr:nvCxnSpPr>
      <xdr:spPr>
        <a:xfrm>
          <a:off x="16929100" y="3825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166854</xdr:rowOff>
    </xdr:from>
    <xdr:to>
      <xdr:col>81</xdr:col>
      <xdr:colOff>44450</xdr:colOff>
      <xdr:row>15</xdr:row>
      <xdr:rowOff>80433</xdr:rowOff>
    </xdr:to>
    <xdr:cxnSp macro="">
      <xdr:nvCxnSpPr>
        <xdr:cNvPr id="442" name="直線コネクタ 441"/>
        <xdr:cNvCxnSpPr/>
      </xdr:nvCxnSpPr>
      <xdr:spPr>
        <a:xfrm flipV="1">
          <a:off x="16179800" y="2567154"/>
          <a:ext cx="838200" cy="8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98230</xdr:rowOff>
    </xdr:from>
    <xdr:ext cx="762000" cy="259045"/>
    <xdr:sp macro="" textlink="">
      <xdr:nvSpPr>
        <xdr:cNvPr id="443" name="将来負担の状況平均値テキスト"/>
        <xdr:cNvSpPr txBox="1"/>
      </xdr:nvSpPr>
      <xdr:spPr>
        <a:xfrm>
          <a:off x="17106900" y="2669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126153</xdr:rowOff>
    </xdr:from>
    <xdr:to>
      <xdr:col>81</xdr:col>
      <xdr:colOff>95250</xdr:colOff>
      <xdr:row>16</xdr:row>
      <xdr:rowOff>56303</xdr:rowOff>
    </xdr:to>
    <xdr:sp macro="" textlink="">
      <xdr:nvSpPr>
        <xdr:cNvPr id="444" name="フローチャート: 判断 443"/>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80433</xdr:rowOff>
    </xdr:from>
    <xdr:to>
      <xdr:col>77</xdr:col>
      <xdr:colOff>44450</xdr:colOff>
      <xdr:row>15</xdr:row>
      <xdr:rowOff>150525</xdr:rowOff>
    </xdr:to>
    <xdr:cxnSp macro="">
      <xdr:nvCxnSpPr>
        <xdr:cNvPr id="445" name="直線コネクタ 444"/>
        <xdr:cNvCxnSpPr/>
      </xdr:nvCxnSpPr>
      <xdr:spPr>
        <a:xfrm flipV="1">
          <a:off x="15290800" y="2652183"/>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123855</xdr:rowOff>
    </xdr:from>
    <xdr:to>
      <xdr:col>77</xdr:col>
      <xdr:colOff>95250</xdr:colOff>
      <xdr:row>16</xdr:row>
      <xdr:rowOff>54005</xdr:rowOff>
    </xdr:to>
    <xdr:sp macro="" textlink="">
      <xdr:nvSpPr>
        <xdr:cNvPr id="446" name="フローチャート: 判断 445"/>
        <xdr:cNvSpPr/>
      </xdr:nvSpPr>
      <xdr:spPr>
        <a:xfrm>
          <a:off x="16129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38782</xdr:rowOff>
    </xdr:from>
    <xdr:ext cx="736600" cy="259045"/>
    <xdr:sp macro="" textlink="">
      <xdr:nvSpPr>
        <xdr:cNvPr id="447" name="テキスト ボックス 446"/>
        <xdr:cNvSpPr txBox="1"/>
      </xdr:nvSpPr>
      <xdr:spPr>
        <a:xfrm>
          <a:off x="15798800" y="2781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128693</xdr:rowOff>
    </xdr:from>
    <xdr:to>
      <xdr:col>72</xdr:col>
      <xdr:colOff>203200</xdr:colOff>
      <xdr:row>15</xdr:row>
      <xdr:rowOff>150525</xdr:rowOff>
    </xdr:to>
    <xdr:cxnSp macro="">
      <xdr:nvCxnSpPr>
        <xdr:cNvPr id="448" name="直線コネクタ 447"/>
        <xdr:cNvCxnSpPr/>
      </xdr:nvCxnSpPr>
      <xdr:spPr>
        <a:xfrm>
          <a:off x="14401800" y="2700443"/>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111216</xdr:rowOff>
    </xdr:from>
    <xdr:to>
      <xdr:col>73</xdr:col>
      <xdr:colOff>44450</xdr:colOff>
      <xdr:row>16</xdr:row>
      <xdr:rowOff>41366</xdr:rowOff>
    </xdr:to>
    <xdr:sp macro="" textlink="">
      <xdr:nvSpPr>
        <xdr:cNvPr id="449" name="フローチャート: 判断 448"/>
        <xdr:cNvSpPr/>
      </xdr:nvSpPr>
      <xdr:spPr>
        <a:xfrm>
          <a:off x="15240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26143</xdr:rowOff>
    </xdr:from>
    <xdr:ext cx="762000" cy="259045"/>
    <xdr:sp macro="" textlink="">
      <xdr:nvSpPr>
        <xdr:cNvPr id="450" name="テキスト ボックス 449"/>
        <xdr:cNvSpPr txBox="1"/>
      </xdr:nvSpPr>
      <xdr:spPr>
        <a:xfrm>
          <a:off x="14909800" y="276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128693</xdr:rowOff>
    </xdr:from>
    <xdr:to>
      <xdr:col>68</xdr:col>
      <xdr:colOff>152400</xdr:colOff>
      <xdr:row>16</xdr:row>
      <xdr:rowOff>39975</xdr:rowOff>
    </xdr:to>
    <xdr:cxnSp macro="">
      <xdr:nvCxnSpPr>
        <xdr:cNvPr id="451" name="直線コネクタ 450"/>
        <xdr:cNvCxnSpPr/>
      </xdr:nvCxnSpPr>
      <xdr:spPr>
        <a:xfrm flipV="1">
          <a:off x="13512800" y="2700443"/>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19957</xdr:rowOff>
    </xdr:from>
    <xdr:to>
      <xdr:col>68</xdr:col>
      <xdr:colOff>203200</xdr:colOff>
      <xdr:row>17</xdr:row>
      <xdr:rowOff>121557</xdr:rowOff>
    </xdr:to>
    <xdr:sp macro="" textlink="">
      <xdr:nvSpPr>
        <xdr:cNvPr id="452" name="フローチャート: 判断 451"/>
        <xdr:cNvSpPr/>
      </xdr:nvSpPr>
      <xdr:spPr>
        <a:xfrm>
          <a:off x="14351000" y="293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106334</xdr:rowOff>
    </xdr:from>
    <xdr:ext cx="762000" cy="259045"/>
    <xdr:sp macro="" textlink="">
      <xdr:nvSpPr>
        <xdr:cNvPr id="453" name="テキスト ボックス 452"/>
        <xdr:cNvSpPr txBox="1"/>
      </xdr:nvSpPr>
      <xdr:spPr>
        <a:xfrm>
          <a:off x="14020800" y="30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46385</xdr:rowOff>
    </xdr:from>
    <xdr:to>
      <xdr:col>64</xdr:col>
      <xdr:colOff>152400</xdr:colOff>
      <xdr:row>17</xdr:row>
      <xdr:rowOff>147985</xdr:rowOff>
    </xdr:to>
    <xdr:sp macro="" textlink="">
      <xdr:nvSpPr>
        <xdr:cNvPr id="454" name="フローチャート: 判断 453"/>
        <xdr:cNvSpPr/>
      </xdr:nvSpPr>
      <xdr:spPr>
        <a:xfrm>
          <a:off x="13462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132762</xdr:rowOff>
    </xdr:from>
    <xdr:ext cx="762000" cy="259045"/>
    <xdr:sp macro="" textlink="">
      <xdr:nvSpPr>
        <xdr:cNvPr id="455" name="テキスト ボックス 454"/>
        <xdr:cNvSpPr txBox="1"/>
      </xdr:nvSpPr>
      <xdr:spPr>
        <a:xfrm>
          <a:off x="13131800" y="304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116054</xdr:rowOff>
    </xdr:from>
    <xdr:to>
      <xdr:col>81</xdr:col>
      <xdr:colOff>95250</xdr:colOff>
      <xdr:row>15</xdr:row>
      <xdr:rowOff>46204</xdr:rowOff>
    </xdr:to>
    <xdr:sp macro="" textlink="">
      <xdr:nvSpPr>
        <xdr:cNvPr id="461" name="楕円 460"/>
        <xdr:cNvSpPr/>
      </xdr:nvSpPr>
      <xdr:spPr>
        <a:xfrm>
          <a:off x="16967200" y="251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132581</xdr:rowOff>
    </xdr:from>
    <xdr:ext cx="762000" cy="259045"/>
    <xdr:sp macro="" textlink="">
      <xdr:nvSpPr>
        <xdr:cNvPr id="462" name="将来負担の状況該当値テキスト"/>
        <xdr:cNvSpPr txBox="1"/>
      </xdr:nvSpPr>
      <xdr:spPr>
        <a:xfrm>
          <a:off x="17106900" y="236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29633</xdr:rowOff>
    </xdr:from>
    <xdr:to>
      <xdr:col>77</xdr:col>
      <xdr:colOff>95250</xdr:colOff>
      <xdr:row>15</xdr:row>
      <xdr:rowOff>131233</xdr:rowOff>
    </xdr:to>
    <xdr:sp macro="" textlink="">
      <xdr:nvSpPr>
        <xdr:cNvPr id="463" name="楕円 462"/>
        <xdr:cNvSpPr/>
      </xdr:nvSpPr>
      <xdr:spPr>
        <a:xfrm>
          <a:off x="16129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141410</xdr:rowOff>
    </xdr:from>
    <xdr:ext cx="736600" cy="259045"/>
    <xdr:sp macro="" textlink="">
      <xdr:nvSpPr>
        <xdr:cNvPr id="464" name="テキスト ボックス 463"/>
        <xdr:cNvSpPr txBox="1"/>
      </xdr:nvSpPr>
      <xdr:spPr>
        <a:xfrm>
          <a:off x="15798800" y="237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99725</xdr:rowOff>
    </xdr:from>
    <xdr:to>
      <xdr:col>73</xdr:col>
      <xdr:colOff>44450</xdr:colOff>
      <xdr:row>16</xdr:row>
      <xdr:rowOff>29875</xdr:rowOff>
    </xdr:to>
    <xdr:sp macro="" textlink="">
      <xdr:nvSpPr>
        <xdr:cNvPr id="465" name="楕円 464"/>
        <xdr:cNvSpPr/>
      </xdr:nvSpPr>
      <xdr:spPr>
        <a:xfrm>
          <a:off x="15240000" y="26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40052</xdr:rowOff>
    </xdr:from>
    <xdr:ext cx="762000" cy="259045"/>
    <xdr:sp macro="" textlink="">
      <xdr:nvSpPr>
        <xdr:cNvPr id="466" name="テキスト ボックス 465"/>
        <xdr:cNvSpPr txBox="1"/>
      </xdr:nvSpPr>
      <xdr:spPr>
        <a:xfrm>
          <a:off x="14909800" y="2440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77893</xdr:rowOff>
    </xdr:from>
    <xdr:to>
      <xdr:col>68</xdr:col>
      <xdr:colOff>203200</xdr:colOff>
      <xdr:row>16</xdr:row>
      <xdr:rowOff>8043</xdr:rowOff>
    </xdr:to>
    <xdr:sp macro="" textlink="">
      <xdr:nvSpPr>
        <xdr:cNvPr id="467" name="楕円 466"/>
        <xdr:cNvSpPr/>
      </xdr:nvSpPr>
      <xdr:spPr>
        <a:xfrm>
          <a:off x="14351000" y="264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18220</xdr:rowOff>
    </xdr:from>
    <xdr:ext cx="762000" cy="259045"/>
    <xdr:sp macro="" textlink="">
      <xdr:nvSpPr>
        <xdr:cNvPr id="468" name="テキスト ボックス 467"/>
        <xdr:cNvSpPr txBox="1"/>
      </xdr:nvSpPr>
      <xdr:spPr>
        <a:xfrm>
          <a:off x="14020800" y="241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160625</xdr:rowOff>
    </xdr:from>
    <xdr:to>
      <xdr:col>64</xdr:col>
      <xdr:colOff>152400</xdr:colOff>
      <xdr:row>16</xdr:row>
      <xdr:rowOff>90775</xdr:rowOff>
    </xdr:to>
    <xdr:sp macro="" textlink="">
      <xdr:nvSpPr>
        <xdr:cNvPr id="469" name="楕円 468"/>
        <xdr:cNvSpPr/>
      </xdr:nvSpPr>
      <xdr:spPr>
        <a:xfrm>
          <a:off x="13462000" y="2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100952</xdr:rowOff>
    </xdr:from>
    <xdr:ext cx="762000" cy="259045"/>
    <xdr:sp macro="" textlink="">
      <xdr:nvSpPr>
        <xdr:cNvPr id="470" name="テキスト ボックス 469"/>
        <xdr:cNvSpPr txBox="1"/>
      </xdr:nvSpPr>
      <xdr:spPr>
        <a:xfrm>
          <a:off x="13131800" y="250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37,345
37,153
74.30
18,316,108
17,466,694
749,331
8,526,008
19,796,252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人件費については，前年度比</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で</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1.3</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baseline="0">
              <a:latin typeface="ＭＳ Ｐゴシック" panose="020B0600070205080204" pitchFamily="50" charset="-128"/>
              <a:ea typeface="ＭＳ Ｐゴシック" panose="020B0600070205080204" pitchFamily="50" charset="-128"/>
            </a:rPr>
            <a:t>減少し，類似団体平均値を下回る結果となった。これは，定年退職者の減少に伴う退職金の減少による影響額（伸率▲</a:t>
          </a:r>
          <a:r>
            <a:rPr kumimoji="1" lang="en-US" altLang="ja-JP" sz="1300" baseline="0">
              <a:latin typeface="ＭＳ Ｐゴシック" panose="020B0600070205080204" pitchFamily="50" charset="-128"/>
              <a:ea typeface="ＭＳ Ｐゴシック" panose="020B0600070205080204" pitchFamily="50" charset="-128"/>
            </a:rPr>
            <a:t>43.1</a:t>
          </a:r>
          <a:r>
            <a:rPr kumimoji="1" lang="ja-JP" altLang="en-US" sz="1300" baseline="0">
              <a:latin typeface="ＭＳ Ｐゴシック" panose="020B0600070205080204" pitchFamily="50" charset="-128"/>
              <a:ea typeface="ＭＳ Ｐゴシック" panose="020B0600070205080204" pitchFamily="50" charset="-128"/>
            </a:rPr>
            <a:t>％）が，人事院勧告に伴う給与改定及び職員数増加による人件費の増額による影響額（伸率＋</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％）を上回ったことが主な要因として挙げられる。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今後は，定員適正化計画により職員数の増加が見込まれるため，人件費の大幅な縮小は見込めない状況である。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157480</xdr:rowOff>
    </xdr:to>
    <xdr:cxnSp macro="">
      <xdr:nvCxnSpPr>
        <xdr:cNvPr id="61" name="直線コネクタ 60"/>
        <xdr:cNvCxnSpPr/>
      </xdr:nvCxnSpPr>
      <xdr:spPr>
        <a:xfrm flipV="1">
          <a:off x="4826000" y="56134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34</xdr:row>
      <xdr:rowOff>88900</xdr:rowOff>
    </xdr:to>
    <xdr:cxnSp macro="">
      <xdr:nvCxnSpPr>
        <xdr:cNvPr id="66" name="直線コネクタ 65"/>
        <xdr:cNvCxnSpPr/>
      </xdr:nvCxnSpPr>
      <xdr:spPr>
        <a:xfrm flipV="1">
          <a:off x="3987800" y="581914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93997</xdr:rowOff>
    </xdr:from>
    <xdr:ext cx="762000" cy="259045"/>
    <xdr:sp macro="" textlink="">
      <xdr:nvSpPr>
        <xdr:cNvPr id="67" name="人件費平均値テキスト"/>
        <xdr:cNvSpPr txBox="1"/>
      </xdr:nvSpPr>
      <xdr:spPr>
        <a:xfrm>
          <a:off x="4914900" y="592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68" name="フローチャート: 判断 67"/>
        <xdr:cNvSpPr/>
      </xdr:nvSpPr>
      <xdr:spPr>
        <a:xfrm>
          <a:off x="47752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50800</xdr:rowOff>
    </xdr:from>
    <xdr:to>
      <xdr:col>19</xdr:col>
      <xdr:colOff>187325</xdr:colOff>
      <xdr:row>34</xdr:row>
      <xdr:rowOff>88900</xdr:rowOff>
    </xdr:to>
    <xdr:cxnSp macro="">
      <xdr:nvCxnSpPr>
        <xdr:cNvPr id="69" name="直線コネクタ 68"/>
        <xdr:cNvCxnSpPr/>
      </xdr:nvCxnSpPr>
      <xdr:spPr>
        <a:xfrm>
          <a:off x="3098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99060</xdr:rowOff>
    </xdr:from>
    <xdr:to>
      <xdr:col>20</xdr:col>
      <xdr:colOff>38100</xdr:colOff>
      <xdr:row>35</xdr:row>
      <xdr:rowOff>29210</xdr:rowOff>
    </xdr:to>
    <xdr:sp macro="" textlink="">
      <xdr:nvSpPr>
        <xdr:cNvPr id="70" name="フローチャート: 判断 69"/>
        <xdr:cNvSpPr/>
      </xdr:nvSpPr>
      <xdr:spPr>
        <a:xfrm>
          <a:off x="3937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13987</xdr:rowOff>
    </xdr:from>
    <xdr:ext cx="736600" cy="259045"/>
    <xdr:sp macro="" textlink="">
      <xdr:nvSpPr>
        <xdr:cNvPr id="71" name="テキスト ボックス 70"/>
        <xdr:cNvSpPr txBox="1"/>
      </xdr:nvSpPr>
      <xdr:spPr>
        <a:xfrm>
          <a:off x="3606800" y="601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111760</xdr:rowOff>
    </xdr:to>
    <xdr:cxnSp macro="">
      <xdr:nvCxnSpPr>
        <xdr:cNvPr id="72" name="直線コネクタ 71"/>
        <xdr:cNvCxnSpPr/>
      </xdr:nvCxnSpPr>
      <xdr:spPr>
        <a:xfrm flipV="1">
          <a:off x="2209800" y="588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91440</xdr:rowOff>
    </xdr:from>
    <xdr:to>
      <xdr:col>15</xdr:col>
      <xdr:colOff>149225</xdr:colOff>
      <xdr:row>35</xdr:row>
      <xdr:rowOff>21590</xdr:rowOff>
    </xdr:to>
    <xdr:sp macro="" textlink="">
      <xdr:nvSpPr>
        <xdr:cNvPr id="73" name="フローチャート: 判断 72"/>
        <xdr:cNvSpPr/>
      </xdr:nvSpPr>
      <xdr:spPr>
        <a:xfrm>
          <a:off x="3048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6367</xdr:rowOff>
    </xdr:from>
    <xdr:ext cx="762000" cy="259045"/>
    <xdr:sp macro="" textlink="">
      <xdr:nvSpPr>
        <xdr:cNvPr id="74" name="テキスト ボックス 73"/>
        <xdr:cNvSpPr txBox="1"/>
      </xdr:nvSpPr>
      <xdr:spPr>
        <a:xfrm>
          <a:off x="2717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66040</xdr:rowOff>
    </xdr:from>
    <xdr:to>
      <xdr:col>11</xdr:col>
      <xdr:colOff>9525</xdr:colOff>
      <xdr:row>34</xdr:row>
      <xdr:rowOff>111760</xdr:rowOff>
    </xdr:to>
    <xdr:cxnSp macro="">
      <xdr:nvCxnSpPr>
        <xdr:cNvPr id="75" name="直線コネクタ 74"/>
        <xdr:cNvCxnSpPr/>
      </xdr:nvCxnSpPr>
      <xdr:spPr>
        <a:xfrm>
          <a:off x="1320800" y="589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53340</xdr:rowOff>
    </xdr:from>
    <xdr:to>
      <xdr:col>11</xdr:col>
      <xdr:colOff>60325</xdr:colOff>
      <xdr:row>34</xdr:row>
      <xdr:rowOff>154940</xdr:rowOff>
    </xdr:to>
    <xdr:sp macro="" textlink="">
      <xdr:nvSpPr>
        <xdr:cNvPr id="76" name="フローチャート: 判断 75"/>
        <xdr:cNvSpPr/>
      </xdr:nvSpPr>
      <xdr:spPr>
        <a:xfrm>
          <a:off x="2159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165117</xdr:rowOff>
    </xdr:from>
    <xdr:ext cx="762000" cy="259045"/>
    <xdr:sp macro="" textlink="">
      <xdr:nvSpPr>
        <xdr:cNvPr id="77" name="テキスト ボックス 76"/>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78" name="フローチャート: 判断 77"/>
        <xdr:cNvSpPr/>
      </xdr:nvSpPr>
      <xdr:spPr>
        <a:xfrm>
          <a:off x="1270000" y="5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147337</xdr:rowOff>
    </xdr:from>
    <xdr:ext cx="762000" cy="259045"/>
    <xdr:sp macro="" textlink="">
      <xdr:nvSpPr>
        <xdr:cNvPr id="79" name="テキスト ボックス 78"/>
        <xdr:cNvSpPr txBox="1"/>
      </xdr:nvSpPr>
      <xdr:spPr>
        <a:xfrm>
          <a:off x="939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110490</xdr:rowOff>
    </xdr:from>
    <xdr:to>
      <xdr:col>24</xdr:col>
      <xdr:colOff>76200</xdr:colOff>
      <xdr:row>34</xdr:row>
      <xdr:rowOff>40640</xdr:rowOff>
    </xdr:to>
    <xdr:sp macro="" textlink="">
      <xdr:nvSpPr>
        <xdr:cNvPr id="85" name="楕円 84"/>
        <xdr:cNvSpPr/>
      </xdr:nvSpPr>
      <xdr:spPr>
        <a:xfrm>
          <a:off x="47752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127017</xdr:rowOff>
    </xdr:from>
    <xdr:ext cx="762000" cy="259045"/>
    <xdr:sp macro="" textlink="">
      <xdr:nvSpPr>
        <xdr:cNvPr id="86" name="人件費該当値テキスト"/>
        <xdr:cNvSpPr txBox="1"/>
      </xdr:nvSpPr>
      <xdr:spPr>
        <a:xfrm>
          <a:off x="49149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38100</xdr:rowOff>
    </xdr:from>
    <xdr:to>
      <xdr:col>20</xdr:col>
      <xdr:colOff>38100</xdr:colOff>
      <xdr:row>34</xdr:row>
      <xdr:rowOff>139700</xdr:rowOff>
    </xdr:to>
    <xdr:sp macro="" textlink="">
      <xdr:nvSpPr>
        <xdr:cNvPr id="87" name="楕円 86"/>
        <xdr:cNvSpPr/>
      </xdr:nvSpPr>
      <xdr:spPr>
        <a:xfrm>
          <a:off x="3937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149877</xdr:rowOff>
    </xdr:from>
    <xdr:ext cx="736600" cy="259045"/>
    <xdr:sp macro="" textlink="">
      <xdr:nvSpPr>
        <xdr:cNvPr id="88" name="テキスト ボックス 87"/>
        <xdr:cNvSpPr txBox="1"/>
      </xdr:nvSpPr>
      <xdr:spPr>
        <a:xfrm>
          <a:off x="3606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147337</xdr:rowOff>
    </xdr:from>
    <xdr:ext cx="762000" cy="259045"/>
    <xdr:sp macro="" textlink="">
      <xdr:nvSpPr>
        <xdr:cNvPr id="92" name="テキスト ボックス 91"/>
        <xdr:cNvSpPr txBox="1"/>
      </xdr:nvSpPr>
      <xdr:spPr>
        <a:xfrm>
          <a:off x="1828800" y="597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xdr:rowOff>
    </xdr:from>
    <xdr:to>
      <xdr:col>6</xdr:col>
      <xdr:colOff>171450</xdr:colOff>
      <xdr:row>34</xdr:row>
      <xdr:rowOff>116840</xdr:rowOff>
    </xdr:to>
    <xdr:sp macro="" textlink="">
      <xdr:nvSpPr>
        <xdr:cNvPr id="93" name="楕円 92"/>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127017</xdr:rowOff>
    </xdr:from>
    <xdr:ext cx="762000" cy="259045"/>
    <xdr:sp macro="" textlink="">
      <xdr:nvSpPr>
        <xdr:cNvPr id="94" name="テキスト ボックス 93"/>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物件費については，これまで非常勤職員で対応していた電話交換業務を業務委託に変更したことや，庁舎の警備委託料の増加等により，前年度比で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a:t>
          </a:r>
          <a:r>
            <a:rPr kumimoji="1" lang="ja-JP" altLang="en-US" sz="1300">
              <a:latin typeface="ＭＳ Ｐゴシック" panose="020B0600070205080204" pitchFamily="50" charset="-128"/>
              <a:ea typeface="ＭＳ Ｐゴシック" panose="020B0600070205080204" pitchFamily="50" charset="-128"/>
            </a:rPr>
            <a:t>したものの，類似団体平均値を下回っている。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今後は電算システム更改に伴う導入経費やシステム利用料の増額が見込まれるが，事務経費や旅費等の削減に努め，低コストで質の高い行政サービスを目指す。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154759</xdr:rowOff>
    </xdr:from>
    <xdr:to>
      <xdr:col>82</xdr:col>
      <xdr:colOff>107950</xdr:colOff>
      <xdr:row>20</xdr:row>
      <xdr:rowOff>169454</xdr:rowOff>
    </xdr:to>
    <xdr:cxnSp macro="">
      <xdr:nvCxnSpPr>
        <xdr:cNvPr id="123" name="直線コネクタ 122"/>
        <xdr:cNvCxnSpPr/>
      </xdr:nvCxnSpPr>
      <xdr:spPr>
        <a:xfrm flipV="1">
          <a:off x="16510000" y="2383609"/>
          <a:ext cx="0" cy="121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141531</xdr:rowOff>
    </xdr:from>
    <xdr:ext cx="762000" cy="259045"/>
    <xdr:sp macro="" textlink="">
      <xdr:nvSpPr>
        <xdr:cNvPr id="124"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169454</xdr:rowOff>
    </xdr:from>
    <xdr:to>
      <xdr:col>82</xdr:col>
      <xdr:colOff>196850</xdr:colOff>
      <xdr:row>20</xdr:row>
      <xdr:rowOff>169454</xdr:rowOff>
    </xdr:to>
    <xdr:cxnSp macro="">
      <xdr:nvCxnSpPr>
        <xdr:cNvPr id="125" name="直線コネクタ 124"/>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69686</xdr:rowOff>
    </xdr:from>
    <xdr:ext cx="762000" cy="259045"/>
    <xdr:sp macro="" textlink="">
      <xdr:nvSpPr>
        <xdr:cNvPr id="126" name="物件費最大値テキスト"/>
        <xdr:cNvSpPr txBox="1"/>
      </xdr:nvSpPr>
      <xdr:spPr>
        <a:xfrm>
          <a:off x="16598900" y="212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154759</xdr:rowOff>
    </xdr:from>
    <xdr:to>
      <xdr:col>82</xdr:col>
      <xdr:colOff>196850</xdr:colOff>
      <xdr:row>13</xdr:row>
      <xdr:rowOff>154759</xdr:rowOff>
    </xdr:to>
    <xdr:cxnSp macro="">
      <xdr:nvCxnSpPr>
        <xdr:cNvPr id="127" name="直線コネクタ 126"/>
        <xdr:cNvCxnSpPr/>
      </xdr:nvCxnSpPr>
      <xdr:spPr>
        <a:xfrm>
          <a:off x="16421100" y="238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162923</xdr:rowOff>
    </xdr:from>
    <xdr:to>
      <xdr:col>82</xdr:col>
      <xdr:colOff>107950</xdr:colOff>
      <xdr:row>17</xdr:row>
      <xdr:rowOff>4536</xdr:rowOff>
    </xdr:to>
    <xdr:cxnSp macro="">
      <xdr:nvCxnSpPr>
        <xdr:cNvPr id="128" name="直線コネクタ 127"/>
        <xdr:cNvCxnSpPr/>
      </xdr:nvCxnSpPr>
      <xdr:spPr>
        <a:xfrm>
          <a:off x="15671800" y="290612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43378</xdr:rowOff>
    </xdr:from>
    <xdr:ext cx="762000" cy="259045"/>
    <xdr:sp macro="" textlink="">
      <xdr:nvSpPr>
        <xdr:cNvPr id="129" name="物件費平均値テキスト"/>
        <xdr:cNvSpPr txBox="1"/>
      </xdr:nvSpPr>
      <xdr:spPr>
        <a:xfrm>
          <a:off x="16598900" y="295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71301</xdr:rowOff>
    </xdr:from>
    <xdr:to>
      <xdr:col>82</xdr:col>
      <xdr:colOff>158750</xdr:colOff>
      <xdr:row>18</xdr:row>
      <xdr:rowOff>1451</xdr:rowOff>
    </xdr:to>
    <xdr:sp macro="" textlink="">
      <xdr:nvSpPr>
        <xdr:cNvPr id="130" name="フローチャート: 判断 129"/>
        <xdr:cNvSpPr/>
      </xdr:nvSpPr>
      <xdr:spPr>
        <a:xfrm>
          <a:off x="16459200" y="298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130266</xdr:rowOff>
    </xdr:from>
    <xdr:to>
      <xdr:col>78</xdr:col>
      <xdr:colOff>69850</xdr:colOff>
      <xdr:row>16</xdr:row>
      <xdr:rowOff>162923</xdr:rowOff>
    </xdr:to>
    <xdr:cxnSp macro="">
      <xdr:nvCxnSpPr>
        <xdr:cNvPr id="131" name="直線コネクタ 130"/>
        <xdr:cNvCxnSpPr/>
      </xdr:nvCxnSpPr>
      <xdr:spPr>
        <a:xfrm>
          <a:off x="14782800" y="28734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45176</xdr:rowOff>
    </xdr:from>
    <xdr:to>
      <xdr:col>78</xdr:col>
      <xdr:colOff>120650</xdr:colOff>
      <xdr:row>17</xdr:row>
      <xdr:rowOff>146776</xdr:rowOff>
    </xdr:to>
    <xdr:sp macro="" textlink="">
      <xdr:nvSpPr>
        <xdr:cNvPr id="132" name="フローチャート: 判断 131"/>
        <xdr:cNvSpPr/>
      </xdr:nvSpPr>
      <xdr:spPr>
        <a:xfrm>
          <a:off x="15621000" y="295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131553</xdr:rowOff>
    </xdr:from>
    <xdr:ext cx="736600" cy="259045"/>
    <xdr:sp macro="" textlink="">
      <xdr:nvSpPr>
        <xdr:cNvPr id="133" name="テキスト ボックス 132"/>
        <xdr:cNvSpPr txBox="1"/>
      </xdr:nvSpPr>
      <xdr:spPr>
        <a:xfrm>
          <a:off x="15290800" y="304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130266</xdr:rowOff>
    </xdr:from>
    <xdr:to>
      <xdr:col>73</xdr:col>
      <xdr:colOff>180975</xdr:colOff>
      <xdr:row>16</xdr:row>
      <xdr:rowOff>149860</xdr:rowOff>
    </xdr:to>
    <xdr:cxnSp macro="">
      <xdr:nvCxnSpPr>
        <xdr:cNvPr id="134" name="直線コネクタ 133"/>
        <xdr:cNvCxnSpPr/>
      </xdr:nvCxnSpPr>
      <xdr:spPr>
        <a:xfrm flipV="1">
          <a:off x="13893800" y="287346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32113</xdr:rowOff>
    </xdr:from>
    <xdr:to>
      <xdr:col>74</xdr:col>
      <xdr:colOff>31750</xdr:colOff>
      <xdr:row>17</xdr:row>
      <xdr:rowOff>133713</xdr:rowOff>
    </xdr:to>
    <xdr:sp macro="" textlink="">
      <xdr:nvSpPr>
        <xdr:cNvPr id="135" name="フローチャート: 判断 134"/>
        <xdr:cNvSpPr/>
      </xdr:nvSpPr>
      <xdr:spPr>
        <a:xfrm>
          <a:off x="14732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118490</xdr:rowOff>
    </xdr:from>
    <xdr:ext cx="762000" cy="259045"/>
    <xdr:sp macro="" textlink="">
      <xdr:nvSpPr>
        <xdr:cNvPr id="136" name="テキスト ボックス 135"/>
        <xdr:cNvSpPr txBox="1"/>
      </xdr:nvSpPr>
      <xdr:spPr>
        <a:xfrm>
          <a:off x="14401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123734</xdr:rowOff>
    </xdr:from>
    <xdr:to>
      <xdr:col>69</xdr:col>
      <xdr:colOff>92075</xdr:colOff>
      <xdr:row>16</xdr:row>
      <xdr:rowOff>149860</xdr:rowOff>
    </xdr:to>
    <xdr:cxnSp macro="">
      <xdr:nvCxnSpPr>
        <xdr:cNvPr id="137" name="直線コネクタ 136"/>
        <xdr:cNvCxnSpPr/>
      </xdr:nvCxnSpPr>
      <xdr:spPr>
        <a:xfrm>
          <a:off x="13004800" y="28669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12519</xdr:rowOff>
    </xdr:from>
    <xdr:to>
      <xdr:col>69</xdr:col>
      <xdr:colOff>142875</xdr:colOff>
      <xdr:row>17</xdr:row>
      <xdr:rowOff>114119</xdr:rowOff>
    </xdr:to>
    <xdr:sp macro="" textlink="">
      <xdr:nvSpPr>
        <xdr:cNvPr id="138" name="フローチャート: 判断 137"/>
        <xdr:cNvSpPr/>
      </xdr:nvSpPr>
      <xdr:spPr>
        <a:xfrm>
          <a:off x="13843000" y="292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98896</xdr:rowOff>
    </xdr:from>
    <xdr:ext cx="762000" cy="259045"/>
    <xdr:sp macro="" textlink="">
      <xdr:nvSpPr>
        <xdr:cNvPr id="139" name="テキスト ボックス 138"/>
        <xdr:cNvSpPr txBox="1"/>
      </xdr:nvSpPr>
      <xdr:spPr>
        <a:xfrm>
          <a:off x="13512800" y="30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32113</xdr:rowOff>
    </xdr:from>
    <xdr:to>
      <xdr:col>65</xdr:col>
      <xdr:colOff>53975</xdr:colOff>
      <xdr:row>17</xdr:row>
      <xdr:rowOff>133713</xdr:rowOff>
    </xdr:to>
    <xdr:sp macro="" textlink="">
      <xdr:nvSpPr>
        <xdr:cNvPr id="140" name="フローチャート: 判断 139"/>
        <xdr:cNvSpPr/>
      </xdr:nvSpPr>
      <xdr:spPr>
        <a:xfrm>
          <a:off x="12954000" y="29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118490</xdr:rowOff>
    </xdr:from>
    <xdr:ext cx="762000" cy="259045"/>
    <xdr:sp macro="" textlink="">
      <xdr:nvSpPr>
        <xdr:cNvPr id="141" name="テキスト ボックス 140"/>
        <xdr:cNvSpPr txBox="1"/>
      </xdr:nvSpPr>
      <xdr:spPr>
        <a:xfrm>
          <a:off x="12623800" y="303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47" name="楕円 146"/>
        <xdr:cNvSpPr/>
      </xdr:nvSpPr>
      <xdr:spPr>
        <a:xfrm>
          <a:off x="164592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141713</xdr:rowOff>
    </xdr:from>
    <xdr:ext cx="762000" cy="259045"/>
    <xdr:sp macro="" textlink="">
      <xdr:nvSpPr>
        <xdr:cNvPr id="148" name="物件費該当値テキスト"/>
        <xdr:cNvSpPr txBox="1"/>
      </xdr:nvSpPr>
      <xdr:spPr>
        <a:xfrm>
          <a:off x="165989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112123</xdr:rowOff>
    </xdr:from>
    <xdr:to>
      <xdr:col>78</xdr:col>
      <xdr:colOff>120650</xdr:colOff>
      <xdr:row>17</xdr:row>
      <xdr:rowOff>42273</xdr:rowOff>
    </xdr:to>
    <xdr:sp macro="" textlink="">
      <xdr:nvSpPr>
        <xdr:cNvPr id="149" name="楕円 148"/>
        <xdr:cNvSpPr/>
      </xdr:nvSpPr>
      <xdr:spPr>
        <a:xfrm>
          <a:off x="15621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52450</xdr:rowOff>
    </xdr:from>
    <xdr:ext cx="736600" cy="259045"/>
    <xdr:sp macro="" textlink="">
      <xdr:nvSpPr>
        <xdr:cNvPr id="150" name="テキスト ボックス 149"/>
        <xdr:cNvSpPr txBox="1"/>
      </xdr:nvSpPr>
      <xdr:spPr>
        <a:xfrm>
          <a:off x="15290800" y="2624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79466</xdr:rowOff>
    </xdr:from>
    <xdr:to>
      <xdr:col>74</xdr:col>
      <xdr:colOff>31750</xdr:colOff>
      <xdr:row>17</xdr:row>
      <xdr:rowOff>9616</xdr:rowOff>
    </xdr:to>
    <xdr:sp macro="" textlink="">
      <xdr:nvSpPr>
        <xdr:cNvPr id="151" name="楕円 150"/>
        <xdr:cNvSpPr/>
      </xdr:nvSpPr>
      <xdr:spPr>
        <a:xfrm>
          <a:off x="14732000" y="28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19793</xdr:rowOff>
    </xdr:from>
    <xdr:ext cx="762000" cy="259045"/>
    <xdr:sp macro="" textlink="">
      <xdr:nvSpPr>
        <xdr:cNvPr id="152" name="テキスト ボックス 151"/>
        <xdr:cNvSpPr txBox="1"/>
      </xdr:nvSpPr>
      <xdr:spPr>
        <a:xfrm>
          <a:off x="14401800" y="25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3" name="楕円 152"/>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4" name="テキスト ボックス 153"/>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72934</xdr:rowOff>
    </xdr:from>
    <xdr:to>
      <xdr:col>65</xdr:col>
      <xdr:colOff>53975</xdr:colOff>
      <xdr:row>17</xdr:row>
      <xdr:rowOff>3084</xdr:rowOff>
    </xdr:to>
    <xdr:sp macro="" textlink="">
      <xdr:nvSpPr>
        <xdr:cNvPr id="155" name="楕円 154"/>
        <xdr:cNvSpPr/>
      </xdr:nvSpPr>
      <xdr:spPr>
        <a:xfrm>
          <a:off x="12954000" y="281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13261</xdr:rowOff>
    </xdr:from>
    <xdr:ext cx="762000" cy="259045"/>
    <xdr:sp macro="" textlink="">
      <xdr:nvSpPr>
        <xdr:cNvPr id="156" name="テキスト ボックス 155"/>
        <xdr:cNvSpPr txBox="1"/>
      </xdr:nvSpPr>
      <xdr:spPr>
        <a:xfrm>
          <a:off x="12623800" y="258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0" name="正方形/長方形 159"/>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1" name="正方形/長方形 160"/>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2" name="正方形/長方形 161"/>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3" name="正方形/長方形 162"/>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4" name="正方形/長方形 163"/>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5" name="正方形/長方形 164"/>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6" name="正方形/長方形 165"/>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7" name="テキスト ボックス 166"/>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増加し，類似団体・全国・県平均を大きく上回っている。主な要因としては，障害者及び障害児福祉サービス費の伸びが大きく，次いで保育所運営負担経費の増加等が挙げられる。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今後も当面の間はサービスの利用量が増加していくと考えられるため，受益者負担等の検討を行いながら，上昇傾向に歯止めをかけるよう努める。</a:t>
          </a: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8" name="テキスト ボックス 167"/>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9" name="直線コネクタ 168"/>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0" name="テキスト ボックス 169"/>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1" name="直線コネクタ 170"/>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2" name="テキスト ボックス 171"/>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3" name="直線コネクタ 172"/>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4" name="テキスト ボックス 173"/>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5" name="直線コネクタ 174"/>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6" name="テキスト ボックス 175"/>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7" name="直線コネクタ 176"/>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8" name="テキスト ボックス 177"/>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9" name="直線コネクタ 178"/>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0" name="テキスト ボックス 179"/>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1" name="直線コネクタ 180"/>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2" name="テキスト ボックス 181"/>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4" name="テキスト ボックス 18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80735</xdr:rowOff>
    </xdr:from>
    <xdr:to>
      <xdr:col>24</xdr:col>
      <xdr:colOff>25400</xdr:colOff>
      <xdr:row>62</xdr:row>
      <xdr:rowOff>61685</xdr:rowOff>
    </xdr:to>
    <xdr:cxnSp macro="">
      <xdr:nvCxnSpPr>
        <xdr:cNvPr id="186" name="直線コネクタ 185"/>
        <xdr:cNvCxnSpPr/>
      </xdr:nvCxnSpPr>
      <xdr:spPr>
        <a:xfrm flipV="1">
          <a:off x="4826000" y="91675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7"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8" name="直線コネクタ 187"/>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167112</xdr:rowOff>
    </xdr:from>
    <xdr:ext cx="762000" cy="259045"/>
    <xdr:sp macro="" textlink="">
      <xdr:nvSpPr>
        <xdr:cNvPr id="189" name="扶助費最大値テキスト"/>
        <xdr:cNvSpPr txBox="1"/>
      </xdr:nvSpPr>
      <xdr:spPr>
        <a:xfrm>
          <a:off x="4914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80735</xdr:rowOff>
    </xdr:from>
    <xdr:to>
      <xdr:col>24</xdr:col>
      <xdr:colOff>114300</xdr:colOff>
      <xdr:row>53</xdr:row>
      <xdr:rowOff>80735</xdr:rowOff>
    </xdr:to>
    <xdr:cxnSp macro="">
      <xdr:nvCxnSpPr>
        <xdr:cNvPr id="190" name="直線コネクタ 189"/>
        <xdr:cNvCxnSpPr/>
      </xdr:nvCxnSpPr>
      <xdr:spPr>
        <a:xfrm>
          <a:off x="4737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4535</xdr:rowOff>
    </xdr:from>
    <xdr:to>
      <xdr:col>24</xdr:col>
      <xdr:colOff>25400</xdr:colOff>
      <xdr:row>61</xdr:row>
      <xdr:rowOff>15422</xdr:rowOff>
    </xdr:to>
    <xdr:cxnSp macro="">
      <xdr:nvCxnSpPr>
        <xdr:cNvPr id="191" name="直線コネクタ 190"/>
        <xdr:cNvCxnSpPr/>
      </xdr:nvCxnSpPr>
      <xdr:spPr>
        <a:xfrm>
          <a:off x="3987800" y="10462985"/>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24692</xdr:rowOff>
    </xdr:from>
    <xdr:ext cx="762000" cy="259045"/>
    <xdr:sp macro="" textlink="">
      <xdr:nvSpPr>
        <xdr:cNvPr id="192" name="扶助費平均値テキスト"/>
        <xdr:cNvSpPr txBox="1"/>
      </xdr:nvSpPr>
      <xdr:spPr>
        <a:xfrm>
          <a:off x="4914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193" name="フローチャート: 判断 192"/>
        <xdr:cNvSpPr/>
      </xdr:nvSpPr>
      <xdr:spPr>
        <a:xfrm>
          <a:off x="4775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23585</xdr:rowOff>
    </xdr:from>
    <xdr:to>
      <xdr:col>19</xdr:col>
      <xdr:colOff>187325</xdr:colOff>
      <xdr:row>61</xdr:row>
      <xdr:rowOff>4535</xdr:rowOff>
    </xdr:to>
    <xdr:cxnSp macro="">
      <xdr:nvCxnSpPr>
        <xdr:cNvPr id="194" name="直線コネクタ 193"/>
        <xdr:cNvCxnSpPr/>
      </xdr:nvCxnSpPr>
      <xdr:spPr>
        <a:xfrm>
          <a:off x="3098800" y="103105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168728</xdr:rowOff>
    </xdr:from>
    <xdr:to>
      <xdr:col>20</xdr:col>
      <xdr:colOff>38100</xdr:colOff>
      <xdr:row>57</xdr:row>
      <xdr:rowOff>98878</xdr:rowOff>
    </xdr:to>
    <xdr:sp macro="" textlink="">
      <xdr:nvSpPr>
        <xdr:cNvPr id="195" name="フローチャート: 判断 194"/>
        <xdr:cNvSpPr/>
      </xdr:nvSpPr>
      <xdr:spPr>
        <a:xfrm>
          <a:off x="3937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109055</xdr:rowOff>
    </xdr:from>
    <xdr:ext cx="736600" cy="259045"/>
    <xdr:sp macro="" textlink="">
      <xdr:nvSpPr>
        <xdr:cNvPr id="196" name="テキスト ボックス 195"/>
        <xdr:cNvSpPr txBox="1"/>
      </xdr:nvSpPr>
      <xdr:spPr>
        <a:xfrm>
          <a:off x="3606800" y="953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129722</xdr:rowOff>
    </xdr:from>
    <xdr:to>
      <xdr:col>15</xdr:col>
      <xdr:colOff>98425</xdr:colOff>
      <xdr:row>60</xdr:row>
      <xdr:rowOff>23585</xdr:rowOff>
    </xdr:to>
    <xdr:cxnSp macro="">
      <xdr:nvCxnSpPr>
        <xdr:cNvPr id="197" name="直線コネクタ 196"/>
        <xdr:cNvCxnSpPr/>
      </xdr:nvCxnSpPr>
      <xdr:spPr>
        <a:xfrm>
          <a:off x="2209800" y="102452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157843</xdr:rowOff>
    </xdr:from>
    <xdr:to>
      <xdr:col>15</xdr:col>
      <xdr:colOff>149225</xdr:colOff>
      <xdr:row>57</xdr:row>
      <xdr:rowOff>87993</xdr:rowOff>
    </xdr:to>
    <xdr:sp macro="" textlink="">
      <xdr:nvSpPr>
        <xdr:cNvPr id="198" name="フローチャート: 判断 197"/>
        <xdr:cNvSpPr/>
      </xdr:nvSpPr>
      <xdr:spPr>
        <a:xfrm>
          <a:off x="3048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98170</xdr:rowOff>
    </xdr:from>
    <xdr:ext cx="762000" cy="259045"/>
    <xdr:sp macro="" textlink="">
      <xdr:nvSpPr>
        <xdr:cNvPr id="199" name="テキスト ボックス 198"/>
        <xdr:cNvSpPr txBox="1"/>
      </xdr:nvSpPr>
      <xdr:spPr>
        <a:xfrm>
          <a:off x="2717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75293</xdr:rowOff>
    </xdr:from>
    <xdr:to>
      <xdr:col>11</xdr:col>
      <xdr:colOff>9525</xdr:colOff>
      <xdr:row>59</xdr:row>
      <xdr:rowOff>129722</xdr:rowOff>
    </xdr:to>
    <xdr:cxnSp macro="">
      <xdr:nvCxnSpPr>
        <xdr:cNvPr id="200" name="直線コネクタ 199"/>
        <xdr:cNvCxnSpPr/>
      </xdr:nvCxnSpPr>
      <xdr:spPr>
        <a:xfrm>
          <a:off x="1320800" y="10190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1" name="フローチャート: 判断 200"/>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2" name="テキスト ボックス 201"/>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3" name="フローチャート: 判断 202"/>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4" name="テキスト ボックス 203"/>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5" name="テキスト ボックス 20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6" name="テキスト ボックス 20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7" name="テキスト ボックス 20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8" name="テキスト ボックス 20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9" name="テキスト ボックス 20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136072</xdr:rowOff>
    </xdr:from>
    <xdr:to>
      <xdr:col>24</xdr:col>
      <xdr:colOff>76200</xdr:colOff>
      <xdr:row>61</xdr:row>
      <xdr:rowOff>66222</xdr:rowOff>
    </xdr:to>
    <xdr:sp macro="" textlink="">
      <xdr:nvSpPr>
        <xdr:cNvPr id="210" name="楕円 209"/>
        <xdr:cNvSpPr/>
      </xdr:nvSpPr>
      <xdr:spPr>
        <a:xfrm>
          <a:off x="47752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108149</xdr:rowOff>
    </xdr:from>
    <xdr:ext cx="762000" cy="259045"/>
    <xdr:sp macro="" textlink="">
      <xdr:nvSpPr>
        <xdr:cNvPr id="211" name="扶助費該当値テキスト"/>
        <xdr:cNvSpPr txBox="1"/>
      </xdr:nvSpPr>
      <xdr:spPr>
        <a:xfrm>
          <a:off x="4914900" y="1039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125185</xdr:rowOff>
    </xdr:from>
    <xdr:to>
      <xdr:col>20</xdr:col>
      <xdr:colOff>38100</xdr:colOff>
      <xdr:row>61</xdr:row>
      <xdr:rowOff>55335</xdr:rowOff>
    </xdr:to>
    <xdr:sp macro="" textlink="">
      <xdr:nvSpPr>
        <xdr:cNvPr id="212" name="楕円 211"/>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40112</xdr:rowOff>
    </xdr:from>
    <xdr:ext cx="736600" cy="259045"/>
    <xdr:sp macro="" textlink="">
      <xdr:nvSpPr>
        <xdr:cNvPr id="213" name="テキスト ボックス 212"/>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144235</xdr:rowOff>
    </xdr:from>
    <xdr:to>
      <xdr:col>15</xdr:col>
      <xdr:colOff>149225</xdr:colOff>
      <xdr:row>60</xdr:row>
      <xdr:rowOff>74385</xdr:rowOff>
    </xdr:to>
    <xdr:sp macro="" textlink="">
      <xdr:nvSpPr>
        <xdr:cNvPr id="214" name="楕円 213"/>
        <xdr:cNvSpPr/>
      </xdr:nvSpPr>
      <xdr:spPr>
        <a:xfrm>
          <a:off x="3048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59162</xdr:rowOff>
    </xdr:from>
    <xdr:ext cx="762000" cy="259045"/>
    <xdr:sp macro="" textlink="">
      <xdr:nvSpPr>
        <xdr:cNvPr id="215" name="テキスト ボックス 214"/>
        <xdr:cNvSpPr txBox="1"/>
      </xdr:nvSpPr>
      <xdr:spPr>
        <a:xfrm>
          <a:off x="2717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78922</xdr:rowOff>
    </xdr:from>
    <xdr:to>
      <xdr:col>11</xdr:col>
      <xdr:colOff>60325</xdr:colOff>
      <xdr:row>60</xdr:row>
      <xdr:rowOff>9072</xdr:rowOff>
    </xdr:to>
    <xdr:sp macro="" textlink="">
      <xdr:nvSpPr>
        <xdr:cNvPr id="216" name="楕円 215"/>
        <xdr:cNvSpPr/>
      </xdr:nvSpPr>
      <xdr:spPr>
        <a:xfrm>
          <a:off x="2159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165299</xdr:rowOff>
    </xdr:from>
    <xdr:ext cx="762000" cy="259045"/>
    <xdr:sp macro="" textlink="">
      <xdr:nvSpPr>
        <xdr:cNvPr id="217" name="テキスト ボックス 216"/>
        <xdr:cNvSpPr txBox="1"/>
      </xdr:nvSpPr>
      <xdr:spPr>
        <a:xfrm>
          <a:off x="1828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24493</xdr:rowOff>
    </xdr:from>
    <xdr:to>
      <xdr:col>6</xdr:col>
      <xdr:colOff>171450</xdr:colOff>
      <xdr:row>59</xdr:row>
      <xdr:rowOff>126093</xdr:rowOff>
    </xdr:to>
    <xdr:sp macro="" textlink="">
      <xdr:nvSpPr>
        <xdr:cNvPr id="218" name="楕円 217"/>
        <xdr:cNvSpPr/>
      </xdr:nvSpPr>
      <xdr:spPr>
        <a:xfrm>
          <a:off x="1270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110870</xdr:rowOff>
    </xdr:from>
    <xdr:ext cx="762000" cy="259045"/>
    <xdr:sp macro="" textlink="">
      <xdr:nvSpPr>
        <xdr:cNvPr id="219" name="テキスト ボックス 218"/>
        <xdr:cNvSpPr txBox="1"/>
      </xdr:nvSpPr>
      <xdr:spPr>
        <a:xfrm>
          <a:off x="939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0" name="正方形/長方形 21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1" name="正方形/長方形 22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2" name="正方形/長方形 22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3" name="正方形/長方形 22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4" name="正方形/長方形 22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5" name="正方形/長方形 22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6" name="正方形/長方形 22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7" name="正方形/長方形 22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8" name="正方形/長方形 22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9" name="正方形/長方形 22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0" name="テキスト ボックス 22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その他に係る経常経費比率については，前年度比で</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200">
              <a:latin typeface="ＭＳ Ｐゴシック" panose="020B0600070205080204" pitchFamily="50" charset="-128"/>
              <a:ea typeface="ＭＳ Ｐゴシック" panose="020B0600070205080204" pitchFamily="50" charset="-128"/>
            </a:rPr>
            <a:t>減少した。</a:t>
          </a:r>
        </a:p>
        <a:p>
          <a:r>
            <a:rPr kumimoji="1" lang="ja-JP" altLang="en-US" sz="1200">
              <a:latin typeface="ＭＳ Ｐゴシック" panose="020B0600070205080204" pitchFamily="50" charset="-128"/>
              <a:ea typeface="ＭＳ Ｐゴシック" panose="020B0600070205080204" pitchFamily="50" charset="-128"/>
            </a:rPr>
            <a:t>　主な要因としては，国民健康保険特別会計及び後期高齢者医療特別会計に対する繰出金が減少したためである。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国保会計の運営主体が県へ移行した後の激変緩和措置が段階的に終了することから，再び繰出金の額が増加することが想定されるため，保険税率の見直しも視野に入れ検討を行い，財政健全化に努めていく。</a:t>
          </a:r>
        </a:p>
      </xdr:txBody>
    </xdr:sp>
    <xdr:clientData/>
  </xdr:twoCellAnchor>
  <xdr:oneCellAnchor>
    <xdr:from>
      <xdr:col>62</xdr:col>
      <xdr:colOff>6350</xdr:colOff>
      <xdr:row>49</xdr:row>
      <xdr:rowOff>107950</xdr:rowOff>
    </xdr:from>
    <xdr:ext cx="298543" cy="225703"/>
    <xdr:sp macro="" textlink="">
      <xdr:nvSpPr>
        <xdr:cNvPr id="231" name="テキスト ボックス 23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2" name="直線コネクタ 23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3" name="テキスト ボックス 23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4" name="直線コネクタ 23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5" name="テキスト ボックス 23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6" name="直線コネクタ 23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7" name="テキスト ボックス 23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8" name="直線コネクタ 23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9" name="テキスト ボックス 23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0" name="直線コネクタ 23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1" name="テキスト ボックス 24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131572</xdr:rowOff>
    </xdr:from>
    <xdr:to>
      <xdr:col>82</xdr:col>
      <xdr:colOff>107950</xdr:colOff>
      <xdr:row>61</xdr:row>
      <xdr:rowOff>42418</xdr:rowOff>
    </xdr:to>
    <xdr:cxnSp macro="">
      <xdr:nvCxnSpPr>
        <xdr:cNvPr id="245" name="直線コネクタ 244"/>
        <xdr:cNvCxnSpPr/>
      </xdr:nvCxnSpPr>
      <xdr:spPr>
        <a:xfrm flipV="1">
          <a:off x="16510000" y="9046972"/>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14495</xdr:rowOff>
    </xdr:from>
    <xdr:ext cx="762000" cy="259045"/>
    <xdr:sp macro="" textlink="">
      <xdr:nvSpPr>
        <xdr:cNvPr id="246" name="その他最小値テキスト"/>
        <xdr:cNvSpPr txBox="1"/>
      </xdr:nvSpPr>
      <xdr:spPr>
        <a:xfrm>
          <a:off x="16598900" y="10472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42418</xdr:rowOff>
    </xdr:from>
    <xdr:to>
      <xdr:col>82</xdr:col>
      <xdr:colOff>196850</xdr:colOff>
      <xdr:row>61</xdr:row>
      <xdr:rowOff>42418</xdr:rowOff>
    </xdr:to>
    <xdr:cxnSp macro="">
      <xdr:nvCxnSpPr>
        <xdr:cNvPr id="247" name="直線コネクタ 246"/>
        <xdr:cNvCxnSpPr/>
      </xdr:nvCxnSpPr>
      <xdr:spPr>
        <a:xfrm>
          <a:off x="16421100" y="10500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46499</xdr:rowOff>
    </xdr:from>
    <xdr:ext cx="762000" cy="259045"/>
    <xdr:sp macro="" textlink="">
      <xdr:nvSpPr>
        <xdr:cNvPr id="248" name="その他最大値テキスト"/>
        <xdr:cNvSpPr txBox="1"/>
      </xdr:nvSpPr>
      <xdr:spPr>
        <a:xfrm>
          <a:off x="16598900" y="879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131572</xdr:rowOff>
    </xdr:from>
    <xdr:to>
      <xdr:col>82</xdr:col>
      <xdr:colOff>196850</xdr:colOff>
      <xdr:row>52</xdr:row>
      <xdr:rowOff>131572</xdr:rowOff>
    </xdr:to>
    <xdr:cxnSp macro="">
      <xdr:nvCxnSpPr>
        <xdr:cNvPr id="249" name="直線コネクタ 248"/>
        <xdr:cNvCxnSpPr/>
      </xdr:nvCxnSpPr>
      <xdr:spPr>
        <a:xfrm>
          <a:off x="16421100" y="9046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74422</xdr:rowOff>
    </xdr:from>
    <xdr:to>
      <xdr:col>82</xdr:col>
      <xdr:colOff>107950</xdr:colOff>
      <xdr:row>55</xdr:row>
      <xdr:rowOff>138430</xdr:rowOff>
    </xdr:to>
    <xdr:cxnSp macro="">
      <xdr:nvCxnSpPr>
        <xdr:cNvPr id="250" name="直線コネクタ 249"/>
        <xdr:cNvCxnSpPr/>
      </xdr:nvCxnSpPr>
      <xdr:spPr>
        <a:xfrm flipV="1">
          <a:off x="15671800" y="950417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1"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2" name="フローチャート: 判断 251"/>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120142</xdr:rowOff>
    </xdr:from>
    <xdr:to>
      <xdr:col>78</xdr:col>
      <xdr:colOff>69850</xdr:colOff>
      <xdr:row>55</xdr:row>
      <xdr:rowOff>138430</xdr:rowOff>
    </xdr:to>
    <xdr:cxnSp macro="">
      <xdr:nvCxnSpPr>
        <xdr:cNvPr id="253" name="直線コネクタ 252"/>
        <xdr:cNvCxnSpPr/>
      </xdr:nvCxnSpPr>
      <xdr:spPr>
        <a:xfrm>
          <a:off x="14782800" y="9549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54" name="フローチャート: 判断 253"/>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55" name="テキスト ボックス 254"/>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56134</xdr:rowOff>
    </xdr:from>
    <xdr:to>
      <xdr:col>73</xdr:col>
      <xdr:colOff>180975</xdr:colOff>
      <xdr:row>55</xdr:row>
      <xdr:rowOff>120142</xdr:rowOff>
    </xdr:to>
    <xdr:cxnSp macro="">
      <xdr:nvCxnSpPr>
        <xdr:cNvPr id="256" name="直線コネクタ 255"/>
        <xdr:cNvCxnSpPr/>
      </xdr:nvCxnSpPr>
      <xdr:spPr>
        <a:xfrm>
          <a:off x="13893800" y="94858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35052</xdr:rowOff>
    </xdr:from>
    <xdr:to>
      <xdr:col>74</xdr:col>
      <xdr:colOff>31750</xdr:colOff>
      <xdr:row>56</xdr:row>
      <xdr:rowOff>136652</xdr:rowOff>
    </xdr:to>
    <xdr:sp macro="" textlink="">
      <xdr:nvSpPr>
        <xdr:cNvPr id="257" name="フローチャート: 判断 256"/>
        <xdr:cNvSpPr/>
      </xdr:nvSpPr>
      <xdr:spPr>
        <a:xfrm>
          <a:off x="14732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121429</xdr:rowOff>
    </xdr:from>
    <xdr:ext cx="762000" cy="259045"/>
    <xdr:sp macro="" textlink="">
      <xdr:nvSpPr>
        <xdr:cNvPr id="258" name="テキスト ボックス 257"/>
        <xdr:cNvSpPr txBox="1"/>
      </xdr:nvSpPr>
      <xdr:spPr>
        <a:xfrm>
          <a:off x="14401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56134</xdr:rowOff>
    </xdr:from>
    <xdr:to>
      <xdr:col>69</xdr:col>
      <xdr:colOff>92075</xdr:colOff>
      <xdr:row>55</xdr:row>
      <xdr:rowOff>65278</xdr:rowOff>
    </xdr:to>
    <xdr:cxnSp macro="">
      <xdr:nvCxnSpPr>
        <xdr:cNvPr id="259" name="直線コネクタ 258"/>
        <xdr:cNvCxnSpPr/>
      </xdr:nvCxnSpPr>
      <xdr:spPr>
        <a:xfrm flipV="1">
          <a:off x="13004800" y="94858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105918</xdr:rowOff>
    </xdr:from>
    <xdr:to>
      <xdr:col>69</xdr:col>
      <xdr:colOff>142875</xdr:colOff>
      <xdr:row>56</xdr:row>
      <xdr:rowOff>36068</xdr:rowOff>
    </xdr:to>
    <xdr:sp macro="" textlink="">
      <xdr:nvSpPr>
        <xdr:cNvPr id="260" name="フローチャート: 判断 259"/>
        <xdr:cNvSpPr/>
      </xdr:nvSpPr>
      <xdr:spPr>
        <a:xfrm>
          <a:off x="13843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20845</xdr:rowOff>
    </xdr:from>
    <xdr:ext cx="762000" cy="259045"/>
    <xdr:sp macro="" textlink="">
      <xdr:nvSpPr>
        <xdr:cNvPr id="261" name="テキスト ボックス 260"/>
        <xdr:cNvSpPr txBox="1"/>
      </xdr:nvSpPr>
      <xdr:spPr>
        <a:xfrm>
          <a:off x="13512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105918</xdr:rowOff>
    </xdr:from>
    <xdr:to>
      <xdr:col>65</xdr:col>
      <xdr:colOff>53975</xdr:colOff>
      <xdr:row>56</xdr:row>
      <xdr:rowOff>36068</xdr:rowOff>
    </xdr:to>
    <xdr:sp macro="" textlink="">
      <xdr:nvSpPr>
        <xdr:cNvPr id="262" name="フローチャート: 判断 261"/>
        <xdr:cNvSpPr/>
      </xdr:nvSpPr>
      <xdr:spPr>
        <a:xfrm>
          <a:off x="12954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20845</xdr:rowOff>
    </xdr:from>
    <xdr:ext cx="762000" cy="259045"/>
    <xdr:sp macro="" textlink="">
      <xdr:nvSpPr>
        <xdr:cNvPr id="263" name="テキスト ボックス 262"/>
        <xdr:cNvSpPr txBox="1"/>
      </xdr:nvSpPr>
      <xdr:spPr>
        <a:xfrm>
          <a:off x="12623800" y="962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23622</xdr:rowOff>
    </xdr:from>
    <xdr:to>
      <xdr:col>82</xdr:col>
      <xdr:colOff>158750</xdr:colOff>
      <xdr:row>55</xdr:row>
      <xdr:rowOff>125222</xdr:rowOff>
    </xdr:to>
    <xdr:sp macro="" textlink="">
      <xdr:nvSpPr>
        <xdr:cNvPr id="269" name="楕円 268"/>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40149</xdr:rowOff>
    </xdr:from>
    <xdr:ext cx="762000" cy="259045"/>
    <xdr:sp macro="" textlink="">
      <xdr:nvSpPr>
        <xdr:cNvPr id="270" name="その他該当値テキスト"/>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1" name="楕円 270"/>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2" name="テキスト ボックス 271"/>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69342</xdr:rowOff>
    </xdr:from>
    <xdr:to>
      <xdr:col>74</xdr:col>
      <xdr:colOff>31750</xdr:colOff>
      <xdr:row>55</xdr:row>
      <xdr:rowOff>170942</xdr:rowOff>
    </xdr:to>
    <xdr:sp macro="" textlink="">
      <xdr:nvSpPr>
        <xdr:cNvPr id="273" name="楕円 272"/>
        <xdr:cNvSpPr/>
      </xdr:nvSpPr>
      <xdr:spPr>
        <a:xfrm>
          <a:off x="14732000" y="949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9669</xdr:rowOff>
    </xdr:from>
    <xdr:ext cx="762000" cy="259045"/>
    <xdr:sp macro="" textlink="">
      <xdr:nvSpPr>
        <xdr:cNvPr id="274" name="テキスト ボックス 273"/>
        <xdr:cNvSpPr txBox="1"/>
      </xdr:nvSpPr>
      <xdr:spPr>
        <a:xfrm>
          <a:off x="14401800" y="926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5334</xdr:rowOff>
    </xdr:from>
    <xdr:to>
      <xdr:col>69</xdr:col>
      <xdr:colOff>142875</xdr:colOff>
      <xdr:row>55</xdr:row>
      <xdr:rowOff>106934</xdr:rowOff>
    </xdr:to>
    <xdr:sp macro="" textlink="">
      <xdr:nvSpPr>
        <xdr:cNvPr id="275" name="楕円 274"/>
        <xdr:cNvSpPr/>
      </xdr:nvSpPr>
      <xdr:spPr>
        <a:xfrm>
          <a:off x="13843000" y="943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117111</xdr:rowOff>
    </xdr:from>
    <xdr:ext cx="762000" cy="259045"/>
    <xdr:sp macro="" textlink="">
      <xdr:nvSpPr>
        <xdr:cNvPr id="276" name="テキスト ボックス 275"/>
        <xdr:cNvSpPr txBox="1"/>
      </xdr:nvSpPr>
      <xdr:spPr>
        <a:xfrm>
          <a:off x="13512800" y="920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14478</xdr:rowOff>
    </xdr:from>
    <xdr:to>
      <xdr:col>65</xdr:col>
      <xdr:colOff>53975</xdr:colOff>
      <xdr:row>55</xdr:row>
      <xdr:rowOff>116078</xdr:rowOff>
    </xdr:to>
    <xdr:sp macro="" textlink="">
      <xdr:nvSpPr>
        <xdr:cNvPr id="277" name="楕円 276"/>
        <xdr:cNvSpPr/>
      </xdr:nvSpPr>
      <xdr:spPr>
        <a:xfrm>
          <a:off x="12954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126255</xdr:rowOff>
    </xdr:from>
    <xdr:ext cx="762000" cy="259045"/>
    <xdr:sp macro="" textlink="">
      <xdr:nvSpPr>
        <xdr:cNvPr id="278" name="テキスト ボックス 277"/>
        <xdr:cNvSpPr txBox="1"/>
      </xdr:nvSpPr>
      <xdr:spPr>
        <a:xfrm>
          <a:off x="12623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補助費については，宇城広域連合負担金（宇城クリーンセンター費・宇土清掃センター費）の減額等により，前年度比で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a:t>
          </a:r>
          <a:r>
            <a:rPr kumimoji="1" lang="ja-JP" altLang="en-US" sz="1300">
              <a:latin typeface="ＭＳ Ｐゴシック" panose="020B0600070205080204" pitchFamily="50" charset="-128"/>
              <a:ea typeface="ＭＳ Ｐゴシック" panose="020B0600070205080204" pitchFamily="50" charset="-128"/>
            </a:rPr>
            <a:t>した。</a:t>
          </a:r>
        </a:p>
        <a:p>
          <a:r>
            <a:rPr kumimoji="1" lang="ja-JP" altLang="en-US" sz="1300">
              <a:latin typeface="ＭＳ Ｐゴシック" panose="020B0600070205080204" pitchFamily="50" charset="-128"/>
              <a:ea typeface="ＭＳ Ｐゴシック" panose="020B0600070205080204" pitchFamily="50" charset="-128"/>
            </a:rPr>
            <a:t>　今後は，浄化センター及び宇城クリーンセンターの大規模改修に加え，北消防署の建設を予定しているため，補助費等の比率は大幅に上昇していくと考えられる。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3" name="直線コネクタ 292"/>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4" name="テキスト ボックス 293"/>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5" name="直線コネクタ 294"/>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6" name="テキスト ボックス 295"/>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7" name="直線コネクタ 296"/>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8" name="テキスト ボックス 297"/>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104140</xdr:rowOff>
    </xdr:from>
    <xdr:to>
      <xdr:col>82</xdr:col>
      <xdr:colOff>107950</xdr:colOff>
      <xdr:row>41</xdr:row>
      <xdr:rowOff>98425</xdr:rowOff>
    </xdr:to>
    <xdr:cxnSp macro="">
      <xdr:nvCxnSpPr>
        <xdr:cNvPr id="301" name="直線コネクタ 300"/>
        <xdr:cNvCxnSpPr/>
      </xdr:nvCxnSpPr>
      <xdr:spPr>
        <a:xfrm flipV="1">
          <a:off x="16510000" y="593344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2"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3" name="直線コネクタ 302"/>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19067</xdr:rowOff>
    </xdr:from>
    <xdr:ext cx="762000" cy="259045"/>
    <xdr:sp macro="" textlink="">
      <xdr:nvSpPr>
        <xdr:cNvPr id="304" name="補助費等最大値テキスト"/>
        <xdr:cNvSpPr txBox="1"/>
      </xdr:nvSpPr>
      <xdr:spPr>
        <a:xfrm>
          <a:off x="16598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104140</xdr:rowOff>
    </xdr:from>
    <xdr:to>
      <xdr:col>82</xdr:col>
      <xdr:colOff>196850</xdr:colOff>
      <xdr:row>34</xdr:row>
      <xdr:rowOff>104140</xdr:rowOff>
    </xdr:to>
    <xdr:cxnSp macro="">
      <xdr:nvCxnSpPr>
        <xdr:cNvPr id="305" name="直線コネクタ 304"/>
        <xdr:cNvCxnSpPr/>
      </xdr:nvCxnSpPr>
      <xdr:spPr>
        <a:xfrm>
          <a:off x="16421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121285</xdr:rowOff>
    </xdr:from>
    <xdr:to>
      <xdr:col>82</xdr:col>
      <xdr:colOff>107950</xdr:colOff>
      <xdr:row>38</xdr:row>
      <xdr:rowOff>132715</xdr:rowOff>
    </xdr:to>
    <xdr:cxnSp macro="">
      <xdr:nvCxnSpPr>
        <xdr:cNvPr id="306" name="直線コネクタ 305"/>
        <xdr:cNvCxnSpPr/>
      </xdr:nvCxnSpPr>
      <xdr:spPr>
        <a:xfrm flipV="1">
          <a:off x="15671800" y="663638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121302</xdr:rowOff>
    </xdr:from>
    <xdr:ext cx="762000" cy="259045"/>
    <xdr:sp macro="" textlink="">
      <xdr:nvSpPr>
        <xdr:cNvPr id="307" name="補助費等平均値テキスト"/>
        <xdr:cNvSpPr txBox="1"/>
      </xdr:nvSpPr>
      <xdr:spPr>
        <a:xfrm>
          <a:off x="16598900" y="62935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104775</xdr:rowOff>
    </xdr:from>
    <xdr:to>
      <xdr:col>82</xdr:col>
      <xdr:colOff>158750</xdr:colOff>
      <xdr:row>38</xdr:row>
      <xdr:rowOff>34925</xdr:rowOff>
    </xdr:to>
    <xdr:sp macro="" textlink="">
      <xdr:nvSpPr>
        <xdr:cNvPr id="308" name="フローチャート: 判断 307"/>
        <xdr:cNvSpPr/>
      </xdr:nvSpPr>
      <xdr:spPr>
        <a:xfrm>
          <a:off x="16459200" y="644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109855</xdr:rowOff>
    </xdr:from>
    <xdr:to>
      <xdr:col>78</xdr:col>
      <xdr:colOff>69850</xdr:colOff>
      <xdr:row>38</xdr:row>
      <xdr:rowOff>132715</xdr:rowOff>
    </xdr:to>
    <xdr:cxnSp macro="">
      <xdr:nvCxnSpPr>
        <xdr:cNvPr id="309" name="直線コネクタ 308"/>
        <xdr:cNvCxnSpPr/>
      </xdr:nvCxnSpPr>
      <xdr:spPr>
        <a:xfrm>
          <a:off x="14782800" y="66249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93345</xdr:rowOff>
    </xdr:from>
    <xdr:to>
      <xdr:col>78</xdr:col>
      <xdr:colOff>120650</xdr:colOff>
      <xdr:row>38</xdr:row>
      <xdr:rowOff>23495</xdr:rowOff>
    </xdr:to>
    <xdr:sp macro="" textlink="">
      <xdr:nvSpPr>
        <xdr:cNvPr id="310" name="フローチャート: 判断 309"/>
        <xdr:cNvSpPr/>
      </xdr:nvSpPr>
      <xdr:spPr>
        <a:xfrm>
          <a:off x="15621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33672</xdr:rowOff>
    </xdr:from>
    <xdr:ext cx="736600" cy="259045"/>
    <xdr:sp macro="" textlink="">
      <xdr:nvSpPr>
        <xdr:cNvPr id="311" name="テキスト ボックス 310"/>
        <xdr:cNvSpPr txBox="1"/>
      </xdr:nvSpPr>
      <xdr:spPr>
        <a:xfrm>
          <a:off x="15290800" y="6205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109855</xdr:rowOff>
    </xdr:from>
    <xdr:to>
      <xdr:col>73</xdr:col>
      <xdr:colOff>180975</xdr:colOff>
      <xdr:row>38</xdr:row>
      <xdr:rowOff>109855</xdr:rowOff>
    </xdr:to>
    <xdr:cxnSp macro="">
      <xdr:nvCxnSpPr>
        <xdr:cNvPr id="312" name="直線コネクタ 311"/>
        <xdr:cNvCxnSpPr/>
      </xdr:nvCxnSpPr>
      <xdr:spPr>
        <a:xfrm>
          <a:off x="13893800" y="66249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93345</xdr:rowOff>
    </xdr:from>
    <xdr:to>
      <xdr:col>74</xdr:col>
      <xdr:colOff>31750</xdr:colOff>
      <xdr:row>38</xdr:row>
      <xdr:rowOff>23495</xdr:rowOff>
    </xdr:to>
    <xdr:sp macro="" textlink="">
      <xdr:nvSpPr>
        <xdr:cNvPr id="313" name="フローチャート: 判断 312"/>
        <xdr:cNvSpPr/>
      </xdr:nvSpPr>
      <xdr:spPr>
        <a:xfrm>
          <a:off x="14732000" y="64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33672</xdr:rowOff>
    </xdr:from>
    <xdr:ext cx="762000" cy="259045"/>
    <xdr:sp macro="" textlink="">
      <xdr:nvSpPr>
        <xdr:cNvPr id="314" name="テキスト ボックス 313"/>
        <xdr:cNvSpPr txBox="1"/>
      </xdr:nvSpPr>
      <xdr:spPr>
        <a:xfrm>
          <a:off x="14401800" y="620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41275</xdr:rowOff>
    </xdr:from>
    <xdr:to>
      <xdr:col>69</xdr:col>
      <xdr:colOff>92075</xdr:colOff>
      <xdr:row>38</xdr:row>
      <xdr:rowOff>109855</xdr:rowOff>
    </xdr:to>
    <xdr:cxnSp macro="">
      <xdr:nvCxnSpPr>
        <xdr:cNvPr id="315" name="直線コネクタ 314"/>
        <xdr:cNvCxnSpPr/>
      </xdr:nvCxnSpPr>
      <xdr:spPr>
        <a:xfrm>
          <a:off x="13004800" y="655637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41910</xdr:rowOff>
    </xdr:from>
    <xdr:to>
      <xdr:col>69</xdr:col>
      <xdr:colOff>142875</xdr:colOff>
      <xdr:row>37</xdr:row>
      <xdr:rowOff>143510</xdr:rowOff>
    </xdr:to>
    <xdr:sp macro="" textlink="">
      <xdr:nvSpPr>
        <xdr:cNvPr id="316" name="フローチャート: 判断 315"/>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153687</xdr:rowOff>
    </xdr:from>
    <xdr:ext cx="762000" cy="259045"/>
    <xdr:sp macro="" textlink="">
      <xdr:nvSpPr>
        <xdr:cNvPr id="317" name="テキスト ボックス 316"/>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87630</xdr:rowOff>
    </xdr:from>
    <xdr:to>
      <xdr:col>65</xdr:col>
      <xdr:colOff>53975</xdr:colOff>
      <xdr:row>38</xdr:row>
      <xdr:rowOff>17780</xdr:rowOff>
    </xdr:to>
    <xdr:sp macro="" textlink="">
      <xdr:nvSpPr>
        <xdr:cNvPr id="318" name="フローチャート: 判断 317"/>
        <xdr:cNvSpPr/>
      </xdr:nvSpPr>
      <xdr:spPr>
        <a:xfrm>
          <a:off x="12954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27957</xdr:rowOff>
    </xdr:from>
    <xdr:ext cx="762000" cy="259045"/>
    <xdr:sp macro="" textlink="">
      <xdr:nvSpPr>
        <xdr:cNvPr id="319" name="テキスト ボックス 318"/>
        <xdr:cNvSpPr txBox="1"/>
      </xdr:nvSpPr>
      <xdr:spPr>
        <a:xfrm>
          <a:off x="12623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70485</xdr:rowOff>
    </xdr:from>
    <xdr:to>
      <xdr:col>82</xdr:col>
      <xdr:colOff>158750</xdr:colOff>
      <xdr:row>39</xdr:row>
      <xdr:rowOff>635</xdr:rowOff>
    </xdr:to>
    <xdr:sp macro="" textlink="">
      <xdr:nvSpPr>
        <xdr:cNvPr id="325" name="楕円 324"/>
        <xdr:cNvSpPr/>
      </xdr:nvSpPr>
      <xdr:spPr>
        <a:xfrm>
          <a:off x="164592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42562</xdr:rowOff>
    </xdr:from>
    <xdr:ext cx="762000" cy="259045"/>
    <xdr:sp macro="" textlink="">
      <xdr:nvSpPr>
        <xdr:cNvPr id="326" name="補助費等該当値テキスト"/>
        <xdr:cNvSpPr txBox="1"/>
      </xdr:nvSpPr>
      <xdr:spPr>
        <a:xfrm>
          <a:off x="165989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81915</xdr:rowOff>
    </xdr:from>
    <xdr:to>
      <xdr:col>78</xdr:col>
      <xdr:colOff>120650</xdr:colOff>
      <xdr:row>39</xdr:row>
      <xdr:rowOff>12065</xdr:rowOff>
    </xdr:to>
    <xdr:sp macro="" textlink="">
      <xdr:nvSpPr>
        <xdr:cNvPr id="327" name="楕円 326"/>
        <xdr:cNvSpPr/>
      </xdr:nvSpPr>
      <xdr:spPr>
        <a:xfrm>
          <a:off x="156210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168292</xdr:rowOff>
    </xdr:from>
    <xdr:ext cx="736600" cy="259045"/>
    <xdr:sp macro="" textlink="">
      <xdr:nvSpPr>
        <xdr:cNvPr id="328" name="テキスト ボックス 327"/>
        <xdr:cNvSpPr txBox="1"/>
      </xdr:nvSpPr>
      <xdr:spPr>
        <a:xfrm>
          <a:off x="15290800" y="668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59055</xdr:rowOff>
    </xdr:from>
    <xdr:to>
      <xdr:col>74</xdr:col>
      <xdr:colOff>31750</xdr:colOff>
      <xdr:row>38</xdr:row>
      <xdr:rowOff>160655</xdr:rowOff>
    </xdr:to>
    <xdr:sp macro="" textlink="">
      <xdr:nvSpPr>
        <xdr:cNvPr id="329" name="楕円 328"/>
        <xdr:cNvSpPr/>
      </xdr:nvSpPr>
      <xdr:spPr>
        <a:xfrm>
          <a:off x="14732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145432</xdr:rowOff>
    </xdr:from>
    <xdr:ext cx="762000" cy="259045"/>
    <xdr:sp macro="" textlink="">
      <xdr:nvSpPr>
        <xdr:cNvPr id="330" name="テキスト ボックス 329"/>
        <xdr:cNvSpPr txBox="1"/>
      </xdr:nvSpPr>
      <xdr:spPr>
        <a:xfrm>
          <a:off x="14401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59055</xdr:rowOff>
    </xdr:from>
    <xdr:to>
      <xdr:col>69</xdr:col>
      <xdr:colOff>142875</xdr:colOff>
      <xdr:row>38</xdr:row>
      <xdr:rowOff>160655</xdr:rowOff>
    </xdr:to>
    <xdr:sp macro="" textlink="">
      <xdr:nvSpPr>
        <xdr:cNvPr id="331" name="楕円 330"/>
        <xdr:cNvSpPr/>
      </xdr:nvSpPr>
      <xdr:spPr>
        <a:xfrm>
          <a:off x="138430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145432</xdr:rowOff>
    </xdr:from>
    <xdr:ext cx="762000" cy="259045"/>
    <xdr:sp macro="" textlink="">
      <xdr:nvSpPr>
        <xdr:cNvPr id="332" name="テキスト ボックス 331"/>
        <xdr:cNvSpPr txBox="1"/>
      </xdr:nvSpPr>
      <xdr:spPr>
        <a:xfrm>
          <a:off x="13512800" y="666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161925</xdr:rowOff>
    </xdr:from>
    <xdr:to>
      <xdr:col>65</xdr:col>
      <xdr:colOff>53975</xdr:colOff>
      <xdr:row>38</xdr:row>
      <xdr:rowOff>92075</xdr:rowOff>
    </xdr:to>
    <xdr:sp macro="" textlink="">
      <xdr:nvSpPr>
        <xdr:cNvPr id="333" name="楕円 332"/>
        <xdr:cNvSpPr/>
      </xdr:nvSpPr>
      <xdr:spPr>
        <a:xfrm>
          <a:off x="129540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76852</xdr:rowOff>
    </xdr:from>
    <xdr:ext cx="762000" cy="259045"/>
    <xdr:sp macro="" textlink="">
      <xdr:nvSpPr>
        <xdr:cNvPr id="334" name="テキスト ボックス 333"/>
        <xdr:cNvSpPr txBox="1"/>
      </xdr:nvSpPr>
      <xdr:spPr>
        <a:xfrm>
          <a:off x="12623800" y="6591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については，これまで財政健全化プランによる公債費の抑制を行ってきたことで，全国及び県平均を上回っているものの，類似団体内平均値においては下回っている。既発債の償還が順次終了したことで，公債費は前年度比で</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solidFill>
                <a:srgbClr val="FF0000"/>
              </a:solidFill>
              <a:latin typeface="ＭＳ Ｐゴシック" panose="020B0600070205080204" pitchFamily="50" charset="-128"/>
              <a:ea typeface="ＭＳ Ｐゴシック" panose="020B0600070205080204" pitchFamily="50" charset="-128"/>
            </a:rPr>
            <a:t>ポイント</a:t>
          </a:r>
          <a:r>
            <a:rPr kumimoji="1" lang="ja-JP" altLang="en-US" sz="1200">
              <a:latin typeface="ＭＳ Ｐゴシック" panose="020B0600070205080204" pitchFamily="50" charset="-128"/>
              <a:ea typeface="ＭＳ Ｐゴシック" panose="020B0600070205080204" pitchFamily="50" charset="-128"/>
            </a:rPr>
            <a:t>減少した。</a:t>
          </a:r>
        </a:p>
        <a:p>
          <a:r>
            <a:rPr kumimoji="1" lang="ja-JP" altLang="en-US" sz="1200">
              <a:latin typeface="ＭＳ Ｐゴシック" panose="020B0600070205080204" pitchFamily="50" charset="-128"/>
              <a:ea typeface="ＭＳ Ｐゴシック" panose="020B0600070205080204" pitchFamily="50" charset="-128"/>
            </a:rPr>
            <a:t>　今後，熊本地震からの復旧・復興事業により発行した起債の償還を控えており，被災した庁舎の再建による災害復旧事業債の発行も予定しているため，公債費の比率は大幅に上昇すると見込まれる。</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111760</xdr:rowOff>
    </xdr:from>
    <xdr:to>
      <xdr:col>24</xdr:col>
      <xdr:colOff>25400</xdr:colOff>
      <xdr:row>81</xdr:row>
      <xdr:rowOff>16511</xdr:rowOff>
    </xdr:to>
    <xdr:cxnSp macro="">
      <xdr:nvCxnSpPr>
        <xdr:cNvPr id="362" name="直線コネクタ 361"/>
        <xdr:cNvCxnSpPr/>
      </xdr:nvCxnSpPr>
      <xdr:spPr>
        <a:xfrm flipV="1">
          <a:off x="4826000" y="12456160"/>
          <a:ext cx="0" cy="1447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160038</xdr:rowOff>
    </xdr:from>
    <xdr:ext cx="762000" cy="259045"/>
    <xdr:sp macro="" textlink="">
      <xdr:nvSpPr>
        <xdr:cNvPr id="363"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16511</xdr:rowOff>
    </xdr:from>
    <xdr:to>
      <xdr:col>24</xdr:col>
      <xdr:colOff>114300</xdr:colOff>
      <xdr:row>81</xdr:row>
      <xdr:rowOff>16511</xdr:rowOff>
    </xdr:to>
    <xdr:cxnSp macro="">
      <xdr:nvCxnSpPr>
        <xdr:cNvPr id="364" name="直線コネクタ 363"/>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26687</xdr:rowOff>
    </xdr:from>
    <xdr:ext cx="762000" cy="259045"/>
    <xdr:sp macro="" textlink="">
      <xdr:nvSpPr>
        <xdr:cNvPr id="365" name="公債費最大値テキスト"/>
        <xdr:cNvSpPr txBox="1"/>
      </xdr:nvSpPr>
      <xdr:spPr>
        <a:xfrm>
          <a:off x="4914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111760</xdr:rowOff>
    </xdr:from>
    <xdr:to>
      <xdr:col>24</xdr:col>
      <xdr:colOff>114300</xdr:colOff>
      <xdr:row>72</xdr:row>
      <xdr:rowOff>111760</xdr:rowOff>
    </xdr:to>
    <xdr:cxnSp macro="">
      <xdr:nvCxnSpPr>
        <xdr:cNvPr id="366" name="直線コネクタ 365"/>
        <xdr:cNvCxnSpPr/>
      </xdr:nvCxnSpPr>
      <xdr:spPr>
        <a:xfrm>
          <a:off x="4737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43180</xdr:rowOff>
    </xdr:to>
    <xdr:cxnSp macro="">
      <xdr:nvCxnSpPr>
        <xdr:cNvPr id="367" name="直線コネクタ 366"/>
        <xdr:cNvCxnSpPr/>
      </xdr:nvCxnSpPr>
      <xdr:spPr>
        <a:xfrm flipV="1">
          <a:off x="3987800" y="130505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40657</xdr:rowOff>
    </xdr:from>
    <xdr:ext cx="762000" cy="259045"/>
    <xdr:sp macro="" textlink="">
      <xdr:nvSpPr>
        <xdr:cNvPr id="368" name="公債費平均値テキスト"/>
        <xdr:cNvSpPr txBox="1"/>
      </xdr:nvSpPr>
      <xdr:spPr>
        <a:xfrm>
          <a:off x="4914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9" name="フローチャート: 判断 368"/>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43180</xdr:rowOff>
    </xdr:from>
    <xdr:to>
      <xdr:col>19</xdr:col>
      <xdr:colOff>187325</xdr:colOff>
      <xdr:row>76</xdr:row>
      <xdr:rowOff>104139</xdr:rowOff>
    </xdr:to>
    <xdr:cxnSp macro="">
      <xdr:nvCxnSpPr>
        <xdr:cNvPr id="370" name="直線コネクタ 369"/>
        <xdr:cNvCxnSpPr/>
      </xdr:nvCxnSpPr>
      <xdr:spPr>
        <a:xfrm flipV="1">
          <a:off x="3098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1" name="フローチャート: 判断 370"/>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154957</xdr:rowOff>
    </xdr:from>
    <xdr:ext cx="736600" cy="259045"/>
    <xdr:sp macro="" textlink="">
      <xdr:nvSpPr>
        <xdr:cNvPr id="372" name="テキスト ボックス 371"/>
        <xdr:cNvSpPr txBox="1"/>
      </xdr:nvSpPr>
      <xdr:spPr>
        <a:xfrm>
          <a:off x="3606800" y="13185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104139</xdr:rowOff>
    </xdr:to>
    <xdr:cxnSp macro="">
      <xdr:nvCxnSpPr>
        <xdr:cNvPr id="373" name="直線コネクタ 372"/>
        <xdr:cNvCxnSpPr/>
      </xdr:nvCxnSpPr>
      <xdr:spPr>
        <a:xfrm>
          <a:off x="2209800" y="130886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60961</xdr:rowOff>
    </xdr:from>
    <xdr:to>
      <xdr:col>15</xdr:col>
      <xdr:colOff>149225</xdr:colOff>
      <xdr:row>76</xdr:row>
      <xdr:rowOff>162561</xdr:rowOff>
    </xdr:to>
    <xdr:sp macro="" textlink="">
      <xdr:nvSpPr>
        <xdr:cNvPr id="374" name="フローチャート: 判断 373"/>
        <xdr:cNvSpPr/>
      </xdr:nvSpPr>
      <xdr:spPr>
        <a:xfrm>
          <a:off x="3048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147338</xdr:rowOff>
    </xdr:from>
    <xdr:ext cx="762000" cy="259045"/>
    <xdr:sp macro="" textlink="">
      <xdr:nvSpPr>
        <xdr:cNvPr id="375" name="テキスト ボックス 374"/>
        <xdr:cNvSpPr txBox="1"/>
      </xdr:nvSpPr>
      <xdr:spPr>
        <a:xfrm>
          <a:off x="2717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76</xdr:row>
      <xdr:rowOff>96520</xdr:rowOff>
    </xdr:to>
    <xdr:cxnSp macro="">
      <xdr:nvCxnSpPr>
        <xdr:cNvPr id="376" name="直線コネクタ 375"/>
        <xdr:cNvCxnSpPr/>
      </xdr:nvCxnSpPr>
      <xdr:spPr>
        <a:xfrm flipV="1">
          <a:off x="1320800" y="130886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7" name="フローチャート: 判断 376"/>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8" name="テキスト ボックス 377"/>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79" name="フローチャート: 判断 378"/>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82566</xdr:rowOff>
    </xdr:from>
    <xdr:ext cx="762000" cy="259045"/>
    <xdr:sp macro="" textlink="">
      <xdr:nvSpPr>
        <xdr:cNvPr id="380" name="テキスト ボックス 379"/>
        <xdr:cNvSpPr txBox="1"/>
      </xdr:nvSpPr>
      <xdr:spPr>
        <a:xfrm>
          <a:off x="939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86" name="楕円 385"/>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87" name="公債費該当値テキスト"/>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163830</xdr:rowOff>
    </xdr:from>
    <xdr:to>
      <xdr:col>20</xdr:col>
      <xdr:colOff>38100</xdr:colOff>
      <xdr:row>76</xdr:row>
      <xdr:rowOff>93980</xdr:rowOff>
    </xdr:to>
    <xdr:sp macro="" textlink="">
      <xdr:nvSpPr>
        <xdr:cNvPr id="388" name="楕円 387"/>
        <xdr:cNvSpPr/>
      </xdr:nvSpPr>
      <xdr:spPr>
        <a:xfrm>
          <a:off x="3937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89" name="テキスト ボックス 388"/>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90" name="楕円 389"/>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91" name="テキスト ボックス 390"/>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2" name="楕円 391"/>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119397</xdr:rowOff>
    </xdr:from>
    <xdr:ext cx="762000" cy="259045"/>
    <xdr:sp macro="" textlink="">
      <xdr:nvSpPr>
        <xdr:cNvPr id="393" name="テキスト ボックス 392"/>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45720</xdr:rowOff>
    </xdr:from>
    <xdr:to>
      <xdr:col>6</xdr:col>
      <xdr:colOff>171450</xdr:colOff>
      <xdr:row>76</xdr:row>
      <xdr:rowOff>147320</xdr:rowOff>
    </xdr:to>
    <xdr:sp macro="" textlink="">
      <xdr:nvSpPr>
        <xdr:cNvPr id="394" name="楕円 393"/>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157497</xdr:rowOff>
    </xdr:from>
    <xdr:ext cx="762000" cy="259045"/>
    <xdr:sp macro="" textlink="">
      <xdr:nvSpPr>
        <xdr:cNvPr id="395" name="テキスト ボックス 394"/>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公債費を除く経常経費比率は，前年度比で</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a:t>
          </a:r>
          <a:r>
            <a:rPr kumimoji="1" lang="ja-JP" altLang="en-US" sz="1300">
              <a:latin typeface="ＭＳ Ｐゴシック" panose="020B0600070205080204" pitchFamily="50" charset="-128"/>
              <a:ea typeface="ＭＳ Ｐゴシック" panose="020B0600070205080204" pitchFamily="50" charset="-128"/>
            </a:rPr>
            <a:t>少したが，依然として全国及び県平均を上回る水準となっている。</a:t>
          </a:r>
        </a:p>
        <a:p>
          <a:r>
            <a:rPr kumimoji="1" lang="ja-JP" altLang="en-US" sz="1300">
              <a:latin typeface="ＭＳ Ｐゴシック" panose="020B0600070205080204" pitchFamily="50" charset="-128"/>
              <a:ea typeface="ＭＳ Ｐゴシック" panose="020B0600070205080204" pitchFamily="50" charset="-128"/>
            </a:rPr>
            <a:t>　今後，職員数の増加に伴う人件費の増加や，宇城広域連合の大規模施設改修等に伴う負担金の増加が予想されるため，引き続き，人事評価制度の活用等による給与の適正化や，民間委託等による業務の効率化を検討し，行政サービスに対する受益者負担も視野に入れながら，財政健全化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3556</xdr:rowOff>
    </xdr:to>
    <xdr:cxnSp macro="">
      <xdr:nvCxnSpPr>
        <xdr:cNvPr id="421" name="直線コネクタ 420"/>
        <xdr:cNvCxnSpPr/>
      </xdr:nvCxnSpPr>
      <xdr:spPr>
        <a:xfrm flipV="1">
          <a:off x="16510000" y="12562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2"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3" name="直線コネクタ 422"/>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4"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5" name="直線コネクタ 424"/>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108713</xdr:rowOff>
    </xdr:to>
    <xdr:cxnSp macro="">
      <xdr:nvCxnSpPr>
        <xdr:cNvPr id="426" name="直線コネクタ 425"/>
        <xdr:cNvCxnSpPr/>
      </xdr:nvCxnSpPr>
      <xdr:spPr>
        <a:xfrm flipV="1">
          <a:off x="15671800" y="13394944"/>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72153</xdr:rowOff>
    </xdr:from>
    <xdr:ext cx="762000" cy="259045"/>
    <xdr:sp macro="" textlink="">
      <xdr:nvSpPr>
        <xdr:cNvPr id="427" name="公債費以外平均値テキスト"/>
        <xdr:cNvSpPr txBox="1"/>
      </xdr:nvSpPr>
      <xdr:spPr>
        <a:xfrm>
          <a:off x="16598900" y="1310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55626</xdr:rowOff>
    </xdr:from>
    <xdr:to>
      <xdr:col>82</xdr:col>
      <xdr:colOff>158750</xdr:colOff>
      <xdr:row>77</xdr:row>
      <xdr:rowOff>157226</xdr:rowOff>
    </xdr:to>
    <xdr:sp macro="" textlink="">
      <xdr:nvSpPr>
        <xdr:cNvPr id="428" name="フローチャート: 判断 427"/>
        <xdr:cNvSpPr/>
      </xdr:nvSpPr>
      <xdr:spPr>
        <a:xfrm>
          <a:off x="16459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108713</xdr:rowOff>
    </xdr:to>
    <xdr:cxnSp macro="">
      <xdr:nvCxnSpPr>
        <xdr:cNvPr id="429" name="直線コネクタ 428"/>
        <xdr:cNvCxnSpPr/>
      </xdr:nvCxnSpPr>
      <xdr:spPr>
        <a:xfrm>
          <a:off x="14782800" y="13344652"/>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14478</xdr:rowOff>
    </xdr:from>
    <xdr:to>
      <xdr:col>78</xdr:col>
      <xdr:colOff>120650</xdr:colOff>
      <xdr:row>77</xdr:row>
      <xdr:rowOff>116078</xdr:rowOff>
    </xdr:to>
    <xdr:sp macro="" textlink="">
      <xdr:nvSpPr>
        <xdr:cNvPr id="430" name="フローチャート: 判断 429"/>
        <xdr:cNvSpPr/>
      </xdr:nvSpPr>
      <xdr:spPr>
        <a:xfrm>
          <a:off x="15621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31" name="テキスト ボックス 430"/>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133858</xdr:rowOff>
    </xdr:from>
    <xdr:to>
      <xdr:col>73</xdr:col>
      <xdr:colOff>180975</xdr:colOff>
      <xdr:row>77</xdr:row>
      <xdr:rowOff>143002</xdr:rowOff>
    </xdr:to>
    <xdr:cxnSp macro="">
      <xdr:nvCxnSpPr>
        <xdr:cNvPr id="432" name="直線コネクタ 431"/>
        <xdr:cNvCxnSpPr/>
      </xdr:nvCxnSpPr>
      <xdr:spPr>
        <a:xfrm>
          <a:off x="13893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14987</xdr:rowOff>
    </xdr:from>
    <xdr:to>
      <xdr:col>69</xdr:col>
      <xdr:colOff>92075</xdr:colOff>
      <xdr:row>77</xdr:row>
      <xdr:rowOff>133858</xdr:rowOff>
    </xdr:to>
    <xdr:cxnSp macro="">
      <xdr:nvCxnSpPr>
        <xdr:cNvPr id="435" name="直線コネクタ 434"/>
        <xdr:cNvCxnSpPr/>
      </xdr:nvCxnSpPr>
      <xdr:spPr>
        <a:xfrm>
          <a:off x="13004800" y="13216637"/>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105918</xdr:rowOff>
    </xdr:from>
    <xdr:to>
      <xdr:col>69</xdr:col>
      <xdr:colOff>142875</xdr:colOff>
      <xdr:row>76</xdr:row>
      <xdr:rowOff>36069</xdr:rowOff>
    </xdr:to>
    <xdr:sp macro="" textlink="">
      <xdr:nvSpPr>
        <xdr:cNvPr id="436" name="フローチャート: 判断 435"/>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37" name="テキスト ボックス 436"/>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8" name="フローチャート: 判断 437"/>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9" name="テキスト ボックス 438"/>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142494</xdr:rowOff>
    </xdr:from>
    <xdr:to>
      <xdr:col>82</xdr:col>
      <xdr:colOff>158750</xdr:colOff>
      <xdr:row>78</xdr:row>
      <xdr:rowOff>72644</xdr:rowOff>
    </xdr:to>
    <xdr:sp macro="" textlink="">
      <xdr:nvSpPr>
        <xdr:cNvPr id="445" name="楕円 444"/>
        <xdr:cNvSpPr/>
      </xdr:nvSpPr>
      <xdr:spPr>
        <a:xfrm>
          <a:off x="16459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114571</xdr:rowOff>
    </xdr:from>
    <xdr:ext cx="762000" cy="259045"/>
    <xdr:sp macro="" textlink="">
      <xdr:nvSpPr>
        <xdr:cNvPr id="446" name="公債費以外該当値テキスト"/>
        <xdr:cNvSpPr txBox="1"/>
      </xdr:nvSpPr>
      <xdr:spPr>
        <a:xfrm>
          <a:off x="16598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57913</xdr:rowOff>
    </xdr:from>
    <xdr:to>
      <xdr:col>78</xdr:col>
      <xdr:colOff>120650</xdr:colOff>
      <xdr:row>78</xdr:row>
      <xdr:rowOff>159513</xdr:rowOff>
    </xdr:to>
    <xdr:sp macro="" textlink="">
      <xdr:nvSpPr>
        <xdr:cNvPr id="447" name="楕円 446"/>
        <xdr:cNvSpPr/>
      </xdr:nvSpPr>
      <xdr:spPr>
        <a:xfrm>
          <a:off x="15621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144290</xdr:rowOff>
    </xdr:from>
    <xdr:ext cx="736600" cy="259045"/>
    <xdr:sp macro="" textlink="">
      <xdr:nvSpPr>
        <xdr:cNvPr id="448" name="テキスト ボックス 447"/>
        <xdr:cNvSpPr txBox="1"/>
      </xdr:nvSpPr>
      <xdr:spPr>
        <a:xfrm>
          <a:off x="15290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9" name="楕円 448"/>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50" name="テキスト ボックス 449"/>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83058</xdr:rowOff>
    </xdr:from>
    <xdr:to>
      <xdr:col>69</xdr:col>
      <xdr:colOff>142875</xdr:colOff>
      <xdr:row>78</xdr:row>
      <xdr:rowOff>13208</xdr:rowOff>
    </xdr:to>
    <xdr:sp macro="" textlink="">
      <xdr:nvSpPr>
        <xdr:cNvPr id="451" name="楕円 450"/>
        <xdr:cNvSpPr/>
      </xdr:nvSpPr>
      <xdr:spPr>
        <a:xfrm>
          <a:off x="13843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169435</xdr:rowOff>
    </xdr:from>
    <xdr:ext cx="762000" cy="259045"/>
    <xdr:sp macro="" textlink="">
      <xdr:nvSpPr>
        <xdr:cNvPr id="452" name="テキスト ボックス 451"/>
        <xdr:cNvSpPr txBox="1"/>
      </xdr:nvSpPr>
      <xdr:spPr>
        <a:xfrm>
          <a:off x="13512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53" name="楕円 452"/>
        <xdr:cNvSpPr/>
      </xdr:nvSpPr>
      <xdr:spPr>
        <a:xfrm>
          <a:off x="12954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54" name="テキスト ボックス 453"/>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22428</xdr:rowOff>
    </xdr:from>
    <xdr:to>
      <xdr:col>29</xdr:col>
      <xdr:colOff>127000</xdr:colOff>
      <xdr:row>18</xdr:row>
      <xdr:rowOff>49005</xdr:rowOff>
    </xdr:to>
    <xdr:cxnSp macro="">
      <xdr:nvCxnSpPr>
        <xdr:cNvPr id="42" name="直線コネクタ 41"/>
        <xdr:cNvCxnSpPr/>
      </xdr:nvCxnSpPr>
      <xdr:spPr bwMode="auto">
        <a:xfrm flipV="1">
          <a:off x="5651500" y="2127453"/>
          <a:ext cx="0" cy="10552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33437</xdr:rowOff>
    </xdr:from>
    <xdr:ext cx="762000" cy="259045"/>
    <xdr:sp macro="" textlink="">
      <xdr:nvSpPr>
        <xdr:cNvPr id="43" name="人口1人当たり決算額の推移最小値テキスト130"/>
        <xdr:cNvSpPr txBox="1"/>
      </xdr:nvSpPr>
      <xdr:spPr>
        <a:xfrm>
          <a:off x="5740400" y="316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49005</xdr:rowOff>
    </xdr:from>
    <xdr:to>
      <xdr:col>30</xdr:col>
      <xdr:colOff>25400</xdr:colOff>
      <xdr:row>18</xdr:row>
      <xdr:rowOff>49005</xdr:rowOff>
    </xdr:to>
    <xdr:cxnSp macro="">
      <xdr:nvCxnSpPr>
        <xdr:cNvPr id="44" name="直線コネクタ 43"/>
        <xdr:cNvCxnSpPr/>
      </xdr:nvCxnSpPr>
      <xdr:spPr bwMode="auto">
        <a:xfrm>
          <a:off x="5562600" y="3182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108805</xdr:rowOff>
    </xdr:from>
    <xdr:ext cx="762000" cy="259045"/>
    <xdr:sp macro="" textlink="">
      <xdr:nvSpPr>
        <xdr:cNvPr id="45" name="人口1人当たり決算額の推移最大値テキスト130"/>
        <xdr:cNvSpPr txBox="1"/>
      </xdr:nvSpPr>
      <xdr:spPr>
        <a:xfrm>
          <a:off x="5740400" y="187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22428</xdr:rowOff>
    </xdr:from>
    <xdr:to>
      <xdr:col>30</xdr:col>
      <xdr:colOff>25400</xdr:colOff>
      <xdr:row>12</xdr:row>
      <xdr:rowOff>22428</xdr:rowOff>
    </xdr:to>
    <xdr:cxnSp macro="">
      <xdr:nvCxnSpPr>
        <xdr:cNvPr id="46" name="直線コネクタ 45"/>
        <xdr:cNvCxnSpPr/>
      </xdr:nvCxnSpPr>
      <xdr:spPr bwMode="auto">
        <a:xfrm>
          <a:off x="5562600" y="2127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23260</xdr:rowOff>
    </xdr:from>
    <xdr:to>
      <xdr:col>29</xdr:col>
      <xdr:colOff>127000</xdr:colOff>
      <xdr:row>18</xdr:row>
      <xdr:rowOff>25715</xdr:rowOff>
    </xdr:to>
    <xdr:cxnSp macro="">
      <xdr:nvCxnSpPr>
        <xdr:cNvPr id="47" name="直線コネクタ 46"/>
        <xdr:cNvCxnSpPr/>
      </xdr:nvCxnSpPr>
      <xdr:spPr bwMode="auto">
        <a:xfrm flipV="1">
          <a:off x="5003800" y="3156985"/>
          <a:ext cx="647700" cy="2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21910</xdr:rowOff>
    </xdr:from>
    <xdr:ext cx="762000" cy="259045"/>
    <xdr:sp macro="" textlink="">
      <xdr:nvSpPr>
        <xdr:cNvPr id="48" name="人口1人当たり決算額の推移平均値テキスト130"/>
        <xdr:cNvSpPr txBox="1"/>
      </xdr:nvSpPr>
      <xdr:spPr>
        <a:xfrm>
          <a:off x="5740400" y="28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5383</xdr:rowOff>
    </xdr:from>
    <xdr:to>
      <xdr:col>29</xdr:col>
      <xdr:colOff>177800</xdr:colOff>
      <xdr:row>17</xdr:row>
      <xdr:rowOff>106983</xdr:rowOff>
    </xdr:to>
    <xdr:sp macro="" textlink="">
      <xdr:nvSpPr>
        <xdr:cNvPr id="49" name="フローチャート: 判断 48"/>
        <xdr:cNvSpPr/>
      </xdr:nvSpPr>
      <xdr:spPr bwMode="auto">
        <a:xfrm>
          <a:off x="56007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18752</xdr:rowOff>
    </xdr:from>
    <xdr:to>
      <xdr:col>26</xdr:col>
      <xdr:colOff>50800</xdr:colOff>
      <xdr:row>18</xdr:row>
      <xdr:rowOff>25715</xdr:rowOff>
    </xdr:to>
    <xdr:cxnSp macro="">
      <xdr:nvCxnSpPr>
        <xdr:cNvPr id="50" name="直線コネクタ 49"/>
        <xdr:cNvCxnSpPr/>
      </xdr:nvCxnSpPr>
      <xdr:spPr bwMode="auto">
        <a:xfrm>
          <a:off x="4305300" y="3152477"/>
          <a:ext cx="698500" cy="6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9868</xdr:rowOff>
    </xdr:from>
    <xdr:to>
      <xdr:col>26</xdr:col>
      <xdr:colOff>101600</xdr:colOff>
      <xdr:row>17</xdr:row>
      <xdr:rowOff>111468</xdr:rowOff>
    </xdr:to>
    <xdr:sp macro="" textlink="">
      <xdr:nvSpPr>
        <xdr:cNvPr id="51" name="フローチャート: 判断 50"/>
        <xdr:cNvSpPr/>
      </xdr:nvSpPr>
      <xdr:spPr bwMode="auto">
        <a:xfrm>
          <a:off x="49530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121645</xdr:rowOff>
    </xdr:from>
    <xdr:ext cx="736600" cy="259045"/>
    <xdr:sp macro="" textlink="">
      <xdr:nvSpPr>
        <xdr:cNvPr id="52" name="テキスト ボックス 51"/>
        <xdr:cNvSpPr txBox="1"/>
      </xdr:nvSpPr>
      <xdr:spPr>
        <a:xfrm>
          <a:off x="4622800" y="2741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18752</xdr:rowOff>
    </xdr:from>
    <xdr:to>
      <xdr:col>22</xdr:col>
      <xdr:colOff>114300</xdr:colOff>
      <xdr:row>18</xdr:row>
      <xdr:rowOff>29048</xdr:rowOff>
    </xdr:to>
    <xdr:cxnSp macro="">
      <xdr:nvCxnSpPr>
        <xdr:cNvPr id="53" name="直線コネクタ 52"/>
        <xdr:cNvCxnSpPr/>
      </xdr:nvCxnSpPr>
      <xdr:spPr bwMode="auto">
        <a:xfrm flipV="1">
          <a:off x="3606800" y="3152477"/>
          <a:ext cx="698500" cy="10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22061</xdr:rowOff>
    </xdr:from>
    <xdr:to>
      <xdr:col>22</xdr:col>
      <xdr:colOff>165100</xdr:colOff>
      <xdr:row>17</xdr:row>
      <xdr:rowOff>123661</xdr:rowOff>
    </xdr:to>
    <xdr:sp macro="" textlink="">
      <xdr:nvSpPr>
        <xdr:cNvPr id="54" name="フローチャート: 判断 53"/>
        <xdr:cNvSpPr/>
      </xdr:nvSpPr>
      <xdr:spPr bwMode="auto">
        <a:xfrm>
          <a:off x="42545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133838</xdr:rowOff>
    </xdr:from>
    <xdr:ext cx="762000" cy="259045"/>
    <xdr:sp macro="" textlink="">
      <xdr:nvSpPr>
        <xdr:cNvPr id="55" name="テキスト ボックス 54"/>
        <xdr:cNvSpPr txBox="1"/>
      </xdr:nvSpPr>
      <xdr:spPr>
        <a:xfrm>
          <a:off x="3924300" y="275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29048</xdr:rowOff>
    </xdr:from>
    <xdr:to>
      <xdr:col>18</xdr:col>
      <xdr:colOff>177800</xdr:colOff>
      <xdr:row>18</xdr:row>
      <xdr:rowOff>29560</xdr:rowOff>
    </xdr:to>
    <xdr:cxnSp macro="">
      <xdr:nvCxnSpPr>
        <xdr:cNvPr id="56" name="直線コネクタ 55"/>
        <xdr:cNvCxnSpPr/>
      </xdr:nvCxnSpPr>
      <xdr:spPr bwMode="auto">
        <a:xfrm flipV="1">
          <a:off x="2908300" y="3162773"/>
          <a:ext cx="698500" cy="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916</xdr:rowOff>
    </xdr:from>
    <xdr:to>
      <xdr:col>19</xdr:col>
      <xdr:colOff>38100</xdr:colOff>
      <xdr:row>17</xdr:row>
      <xdr:rowOff>102516</xdr:rowOff>
    </xdr:to>
    <xdr:sp macro="" textlink="">
      <xdr:nvSpPr>
        <xdr:cNvPr id="57" name="フローチャート: 判断 56"/>
        <xdr:cNvSpPr/>
      </xdr:nvSpPr>
      <xdr:spPr bwMode="auto">
        <a:xfrm>
          <a:off x="3556000" y="2963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112693</xdr:rowOff>
    </xdr:from>
    <xdr:ext cx="762000" cy="259045"/>
    <xdr:sp macro="" textlink="">
      <xdr:nvSpPr>
        <xdr:cNvPr id="58" name="テキスト ボックス 57"/>
        <xdr:cNvSpPr txBox="1"/>
      </xdr:nvSpPr>
      <xdr:spPr>
        <a:xfrm>
          <a:off x="3225800" y="273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18655</xdr:rowOff>
    </xdr:from>
    <xdr:to>
      <xdr:col>15</xdr:col>
      <xdr:colOff>101600</xdr:colOff>
      <xdr:row>17</xdr:row>
      <xdr:rowOff>120255</xdr:rowOff>
    </xdr:to>
    <xdr:sp macro="" textlink="">
      <xdr:nvSpPr>
        <xdr:cNvPr id="59" name="フローチャート: 判断 58"/>
        <xdr:cNvSpPr/>
      </xdr:nvSpPr>
      <xdr:spPr bwMode="auto">
        <a:xfrm>
          <a:off x="2857500" y="29809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130432</xdr:rowOff>
    </xdr:from>
    <xdr:ext cx="762000" cy="259045"/>
    <xdr:sp macro="" textlink="">
      <xdr:nvSpPr>
        <xdr:cNvPr id="60" name="テキスト ボックス 59"/>
        <xdr:cNvSpPr txBox="1"/>
      </xdr:nvSpPr>
      <xdr:spPr>
        <a:xfrm>
          <a:off x="2527300" y="274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143910</xdr:rowOff>
    </xdr:from>
    <xdr:to>
      <xdr:col>29</xdr:col>
      <xdr:colOff>177800</xdr:colOff>
      <xdr:row>18</xdr:row>
      <xdr:rowOff>74060</xdr:rowOff>
    </xdr:to>
    <xdr:sp macro="" textlink="">
      <xdr:nvSpPr>
        <xdr:cNvPr id="66" name="楕円 65"/>
        <xdr:cNvSpPr/>
      </xdr:nvSpPr>
      <xdr:spPr bwMode="auto">
        <a:xfrm>
          <a:off x="5600700" y="3106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52487</xdr:rowOff>
    </xdr:from>
    <xdr:ext cx="762000" cy="259045"/>
    <xdr:sp macro="" textlink="">
      <xdr:nvSpPr>
        <xdr:cNvPr id="67" name="人口1人当たり決算額の推移該当値テキスト130"/>
        <xdr:cNvSpPr txBox="1"/>
      </xdr:nvSpPr>
      <xdr:spPr>
        <a:xfrm>
          <a:off x="5740400" y="301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146365</xdr:rowOff>
    </xdr:from>
    <xdr:to>
      <xdr:col>26</xdr:col>
      <xdr:colOff>101600</xdr:colOff>
      <xdr:row>18</xdr:row>
      <xdr:rowOff>76515</xdr:rowOff>
    </xdr:to>
    <xdr:sp macro="" textlink="">
      <xdr:nvSpPr>
        <xdr:cNvPr id="68" name="楕円 67"/>
        <xdr:cNvSpPr/>
      </xdr:nvSpPr>
      <xdr:spPr bwMode="auto">
        <a:xfrm>
          <a:off x="4953000" y="310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61292</xdr:rowOff>
    </xdr:from>
    <xdr:ext cx="736600" cy="259045"/>
    <xdr:sp macro="" textlink="">
      <xdr:nvSpPr>
        <xdr:cNvPr id="69" name="テキスト ボックス 68"/>
        <xdr:cNvSpPr txBox="1"/>
      </xdr:nvSpPr>
      <xdr:spPr>
        <a:xfrm>
          <a:off x="4622800" y="3195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139402</xdr:rowOff>
    </xdr:from>
    <xdr:to>
      <xdr:col>22</xdr:col>
      <xdr:colOff>165100</xdr:colOff>
      <xdr:row>18</xdr:row>
      <xdr:rowOff>69552</xdr:rowOff>
    </xdr:to>
    <xdr:sp macro="" textlink="">
      <xdr:nvSpPr>
        <xdr:cNvPr id="70" name="楕円 69"/>
        <xdr:cNvSpPr/>
      </xdr:nvSpPr>
      <xdr:spPr bwMode="auto">
        <a:xfrm>
          <a:off x="4254500" y="31016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54329</xdr:rowOff>
    </xdr:from>
    <xdr:ext cx="762000" cy="259045"/>
    <xdr:sp macro="" textlink="">
      <xdr:nvSpPr>
        <xdr:cNvPr id="71" name="テキスト ボックス 70"/>
        <xdr:cNvSpPr txBox="1"/>
      </xdr:nvSpPr>
      <xdr:spPr>
        <a:xfrm>
          <a:off x="3924300" y="318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149698</xdr:rowOff>
    </xdr:from>
    <xdr:to>
      <xdr:col>19</xdr:col>
      <xdr:colOff>38100</xdr:colOff>
      <xdr:row>18</xdr:row>
      <xdr:rowOff>79848</xdr:rowOff>
    </xdr:to>
    <xdr:sp macro="" textlink="">
      <xdr:nvSpPr>
        <xdr:cNvPr id="72" name="楕円 71"/>
        <xdr:cNvSpPr/>
      </xdr:nvSpPr>
      <xdr:spPr bwMode="auto">
        <a:xfrm>
          <a:off x="3556000" y="3111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64625</xdr:rowOff>
    </xdr:from>
    <xdr:ext cx="762000" cy="259045"/>
    <xdr:sp macro="" textlink="">
      <xdr:nvSpPr>
        <xdr:cNvPr id="73" name="テキスト ボックス 72"/>
        <xdr:cNvSpPr txBox="1"/>
      </xdr:nvSpPr>
      <xdr:spPr>
        <a:xfrm>
          <a:off x="3225800" y="31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150210</xdr:rowOff>
    </xdr:from>
    <xdr:to>
      <xdr:col>15</xdr:col>
      <xdr:colOff>101600</xdr:colOff>
      <xdr:row>18</xdr:row>
      <xdr:rowOff>80360</xdr:rowOff>
    </xdr:to>
    <xdr:sp macro="" textlink="">
      <xdr:nvSpPr>
        <xdr:cNvPr id="74" name="楕円 73"/>
        <xdr:cNvSpPr/>
      </xdr:nvSpPr>
      <xdr:spPr bwMode="auto">
        <a:xfrm>
          <a:off x="2857500" y="3112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65137</xdr:rowOff>
    </xdr:from>
    <xdr:ext cx="762000" cy="259045"/>
    <xdr:sp macro="" textlink="">
      <xdr:nvSpPr>
        <xdr:cNvPr id="75" name="テキスト ボックス 74"/>
        <xdr:cNvSpPr txBox="1"/>
      </xdr:nvSpPr>
      <xdr:spPr>
        <a:xfrm>
          <a:off x="2527300" y="319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2" name="テキスト ボックス 91"/>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78632</xdr:rowOff>
    </xdr:from>
    <xdr:to>
      <xdr:col>29</xdr:col>
      <xdr:colOff>127000</xdr:colOff>
      <xdr:row>38</xdr:row>
      <xdr:rowOff>58668</xdr:rowOff>
    </xdr:to>
    <xdr:cxnSp macro="">
      <xdr:nvCxnSpPr>
        <xdr:cNvPr id="104" name="直線コネクタ 103"/>
        <xdr:cNvCxnSpPr/>
      </xdr:nvCxnSpPr>
      <xdr:spPr bwMode="auto">
        <a:xfrm flipV="1">
          <a:off x="5651500" y="6003182"/>
          <a:ext cx="0" cy="1523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30745</xdr:rowOff>
    </xdr:from>
    <xdr:ext cx="762000" cy="259045"/>
    <xdr:sp macro="" textlink="">
      <xdr:nvSpPr>
        <xdr:cNvPr id="105" name="人口1人当たり決算額の推移最小値テキスト445"/>
        <xdr:cNvSpPr txBox="1"/>
      </xdr:nvSpPr>
      <xdr:spPr>
        <a:xfrm>
          <a:off x="5740400" y="749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58668</xdr:rowOff>
    </xdr:from>
    <xdr:to>
      <xdr:col>30</xdr:col>
      <xdr:colOff>25400</xdr:colOff>
      <xdr:row>38</xdr:row>
      <xdr:rowOff>58668</xdr:rowOff>
    </xdr:to>
    <xdr:cxnSp macro="">
      <xdr:nvCxnSpPr>
        <xdr:cNvPr id="106" name="直線コネクタ 105"/>
        <xdr:cNvCxnSpPr/>
      </xdr:nvCxnSpPr>
      <xdr:spPr bwMode="auto">
        <a:xfrm>
          <a:off x="5562600" y="7526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336459</xdr:rowOff>
    </xdr:from>
    <xdr:ext cx="762000" cy="259045"/>
    <xdr:sp macro="" textlink="">
      <xdr:nvSpPr>
        <xdr:cNvPr id="107" name="人口1人当たり決算額の推移最大値テキスト445"/>
        <xdr:cNvSpPr txBox="1"/>
      </xdr:nvSpPr>
      <xdr:spPr>
        <a:xfrm>
          <a:off x="5740400" y="574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78632</xdr:rowOff>
    </xdr:from>
    <xdr:to>
      <xdr:col>30</xdr:col>
      <xdr:colOff>25400</xdr:colOff>
      <xdr:row>33</xdr:row>
      <xdr:rowOff>78632</xdr:rowOff>
    </xdr:to>
    <xdr:cxnSp macro="">
      <xdr:nvCxnSpPr>
        <xdr:cNvPr id="108" name="直線コネクタ 107"/>
        <xdr:cNvCxnSpPr/>
      </xdr:nvCxnSpPr>
      <xdr:spPr bwMode="auto">
        <a:xfrm>
          <a:off x="5562600" y="6003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73375</xdr:rowOff>
    </xdr:from>
    <xdr:to>
      <xdr:col>29</xdr:col>
      <xdr:colOff>127000</xdr:colOff>
      <xdr:row>37</xdr:row>
      <xdr:rowOff>80823</xdr:rowOff>
    </xdr:to>
    <xdr:cxnSp macro="">
      <xdr:nvCxnSpPr>
        <xdr:cNvPr id="109" name="直線コネクタ 108"/>
        <xdr:cNvCxnSpPr/>
      </xdr:nvCxnSpPr>
      <xdr:spPr bwMode="auto">
        <a:xfrm flipV="1">
          <a:off x="5003800" y="7198075"/>
          <a:ext cx="647700" cy="7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325956</xdr:rowOff>
    </xdr:from>
    <xdr:ext cx="762000" cy="259045"/>
    <xdr:sp macro="" textlink="">
      <xdr:nvSpPr>
        <xdr:cNvPr id="110" name="人口1人当たり決算額の推移平均値テキスト445"/>
        <xdr:cNvSpPr txBox="1"/>
      </xdr:nvSpPr>
      <xdr:spPr>
        <a:xfrm>
          <a:off x="5740400" y="69363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137979</xdr:rowOff>
    </xdr:from>
    <xdr:to>
      <xdr:col>29</xdr:col>
      <xdr:colOff>177800</xdr:colOff>
      <xdr:row>37</xdr:row>
      <xdr:rowOff>68129</xdr:rowOff>
    </xdr:to>
    <xdr:sp macro="" textlink="">
      <xdr:nvSpPr>
        <xdr:cNvPr id="111" name="フローチャート: 判断 110"/>
        <xdr:cNvSpPr/>
      </xdr:nvSpPr>
      <xdr:spPr bwMode="auto">
        <a:xfrm>
          <a:off x="5600700" y="70912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56934</xdr:rowOff>
    </xdr:from>
    <xdr:to>
      <xdr:col>26</xdr:col>
      <xdr:colOff>50800</xdr:colOff>
      <xdr:row>37</xdr:row>
      <xdr:rowOff>80823</xdr:rowOff>
    </xdr:to>
    <xdr:cxnSp macro="">
      <xdr:nvCxnSpPr>
        <xdr:cNvPr id="112" name="直線コネクタ 111"/>
        <xdr:cNvCxnSpPr/>
      </xdr:nvCxnSpPr>
      <xdr:spPr bwMode="auto">
        <a:xfrm>
          <a:off x="4305300" y="7181634"/>
          <a:ext cx="698500" cy="238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125158</xdr:rowOff>
    </xdr:from>
    <xdr:to>
      <xdr:col>26</xdr:col>
      <xdr:colOff>101600</xdr:colOff>
      <xdr:row>37</xdr:row>
      <xdr:rowOff>55308</xdr:rowOff>
    </xdr:to>
    <xdr:sp macro="" textlink="">
      <xdr:nvSpPr>
        <xdr:cNvPr id="113" name="フローチャート: 判断 112"/>
        <xdr:cNvSpPr/>
      </xdr:nvSpPr>
      <xdr:spPr bwMode="auto">
        <a:xfrm>
          <a:off x="4953000" y="7078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236935</xdr:rowOff>
    </xdr:from>
    <xdr:ext cx="736600" cy="259045"/>
    <xdr:sp macro="" textlink="">
      <xdr:nvSpPr>
        <xdr:cNvPr id="114" name="テキスト ボックス 113"/>
        <xdr:cNvSpPr txBox="1"/>
      </xdr:nvSpPr>
      <xdr:spPr>
        <a:xfrm>
          <a:off x="4622800" y="6847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52819</xdr:rowOff>
    </xdr:from>
    <xdr:to>
      <xdr:col>22</xdr:col>
      <xdr:colOff>114300</xdr:colOff>
      <xdr:row>37</xdr:row>
      <xdr:rowOff>56934</xdr:rowOff>
    </xdr:to>
    <xdr:cxnSp macro="">
      <xdr:nvCxnSpPr>
        <xdr:cNvPr id="115" name="直線コネクタ 114"/>
        <xdr:cNvCxnSpPr/>
      </xdr:nvCxnSpPr>
      <xdr:spPr bwMode="auto">
        <a:xfrm>
          <a:off x="3606800" y="7177519"/>
          <a:ext cx="698500" cy="4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119938</xdr:rowOff>
    </xdr:from>
    <xdr:to>
      <xdr:col>22</xdr:col>
      <xdr:colOff>165100</xdr:colOff>
      <xdr:row>37</xdr:row>
      <xdr:rowOff>50088</xdr:rowOff>
    </xdr:to>
    <xdr:sp macro="" textlink="">
      <xdr:nvSpPr>
        <xdr:cNvPr id="116" name="フローチャート: 判断 115"/>
        <xdr:cNvSpPr/>
      </xdr:nvSpPr>
      <xdr:spPr bwMode="auto">
        <a:xfrm>
          <a:off x="4254500" y="707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231715</xdr:rowOff>
    </xdr:from>
    <xdr:ext cx="762000" cy="259045"/>
    <xdr:sp macro="" textlink="">
      <xdr:nvSpPr>
        <xdr:cNvPr id="117" name="テキスト ボックス 116"/>
        <xdr:cNvSpPr txBox="1"/>
      </xdr:nvSpPr>
      <xdr:spPr>
        <a:xfrm>
          <a:off x="3924300" y="684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52819</xdr:rowOff>
    </xdr:from>
    <xdr:to>
      <xdr:col>18</xdr:col>
      <xdr:colOff>177800</xdr:colOff>
      <xdr:row>37</xdr:row>
      <xdr:rowOff>105911</xdr:rowOff>
    </xdr:to>
    <xdr:cxnSp macro="">
      <xdr:nvCxnSpPr>
        <xdr:cNvPr id="118" name="直線コネクタ 117"/>
        <xdr:cNvCxnSpPr/>
      </xdr:nvCxnSpPr>
      <xdr:spPr bwMode="auto">
        <a:xfrm flipV="1">
          <a:off x="2908300" y="7177519"/>
          <a:ext cx="698500" cy="530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35185</xdr:rowOff>
    </xdr:from>
    <xdr:to>
      <xdr:col>19</xdr:col>
      <xdr:colOff>38100</xdr:colOff>
      <xdr:row>36</xdr:row>
      <xdr:rowOff>136785</xdr:rowOff>
    </xdr:to>
    <xdr:sp macro="" textlink="">
      <xdr:nvSpPr>
        <xdr:cNvPr id="119" name="フローチャート: 判断 118"/>
        <xdr:cNvSpPr/>
      </xdr:nvSpPr>
      <xdr:spPr bwMode="auto">
        <a:xfrm>
          <a:off x="3556000" y="698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146962</xdr:rowOff>
    </xdr:from>
    <xdr:ext cx="762000" cy="259045"/>
    <xdr:sp macro="" textlink="">
      <xdr:nvSpPr>
        <xdr:cNvPr id="120" name="テキスト ボックス 119"/>
        <xdr:cNvSpPr txBox="1"/>
      </xdr:nvSpPr>
      <xdr:spPr>
        <a:xfrm>
          <a:off x="3225800" y="675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49778</xdr:rowOff>
    </xdr:from>
    <xdr:to>
      <xdr:col>15</xdr:col>
      <xdr:colOff>101600</xdr:colOff>
      <xdr:row>36</xdr:row>
      <xdr:rowOff>151378</xdr:rowOff>
    </xdr:to>
    <xdr:sp macro="" textlink="">
      <xdr:nvSpPr>
        <xdr:cNvPr id="121" name="フローチャート: 判断 120"/>
        <xdr:cNvSpPr/>
      </xdr:nvSpPr>
      <xdr:spPr bwMode="auto">
        <a:xfrm>
          <a:off x="2857500" y="7003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161555</xdr:rowOff>
    </xdr:from>
    <xdr:ext cx="762000" cy="259045"/>
    <xdr:sp macro="" textlink="">
      <xdr:nvSpPr>
        <xdr:cNvPr id="122" name="テキスト ボックス 121"/>
        <xdr:cNvSpPr txBox="1"/>
      </xdr:nvSpPr>
      <xdr:spPr>
        <a:xfrm>
          <a:off x="2527300" y="677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22575</xdr:rowOff>
    </xdr:from>
    <xdr:to>
      <xdr:col>29</xdr:col>
      <xdr:colOff>177800</xdr:colOff>
      <xdr:row>37</xdr:row>
      <xdr:rowOff>124175</xdr:rowOff>
    </xdr:to>
    <xdr:sp macro="" textlink="">
      <xdr:nvSpPr>
        <xdr:cNvPr id="128" name="楕円 127"/>
        <xdr:cNvSpPr/>
      </xdr:nvSpPr>
      <xdr:spPr bwMode="auto">
        <a:xfrm>
          <a:off x="5600700" y="7147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166102</xdr:rowOff>
    </xdr:from>
    <xdr:ext cx="762000" cy="259045"/>
    <xdr:sp macro="" textlink="">
      <xdr:nvSpPr>
        <xdr:cNvPr id="129" name="人口1人当たり決算額の推移該当値テキスト445"/>
        <xdr:cNvSpPr txBox="1"/>
      </xdr:nvSpPr>
      <xdr:spPr>
        <a:xfrm>
          <a:off x="5740400" y="711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30023</xdr:rowOff>
    </xdr:from>
    <xdr:to>
      <xdr:col>26</xdr:col>
      <xdr:colOff>101600</xdr:colOff>
      <xdr:row>37</xdr:row>
      <xdr:rowOff>131623</xdr:rowOff>
    </xdr:to>
    <xdr:sp macro="" textlink="">
      <xdr:nvSpPr>
        <xdr:cNvPr id="130" name="楕円 129"/>
        <xdr:cNvSpPr/>
      </xdr:nvSpPr>
      <xdr:spPr bwMode="auto">
        <a:xfrm>
          <a:off x="4953000" y="7154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116400</xdr:rowOff>
    </xdr:from>
    <xdr:ext cx="736600" cy="259045"/>
    <xdr:sp macro="" textlink="">
      <xdr:nvSpPr>
        <xdr:cNvPr id="131" name="テキスト ボックス 130"/>
        <xdr:cNvSpPr txBox="1"/>
      </xdr:nvSpPr>
      <xdr:spPr>
        <a:xfrm>
          <a:off x="4622800" y="724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6134</xdr:rowOff>
    </xdr:from>
    <xdr:to>
      <xdr:col>22</xdr:col>
      <xdr:colOff>165100</xdr:colOff>
      <xdr:row>37</xdr:row>
      <xdr:rowOff>107734</xdr:rowOff>
    </xdr:to>
    <xdr:sp macro="" textlink="">
      <xdr:nvSpPr>
        <xdr:cNvPr id="132" name="楕円 131"/>
        <xdr:cNvSpPr/>
      </xdr:nvSpPr>
      <xdr:spPr bwMode="auto">
        <a:xfrm>
          <a:off x="4254500" y="713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92511</xdr:rowOff>
    </xdr:from>
    <xdr:ext cx="762000" cy="259045"/>
    <xdr:sp macro="" textlink="">
      <xdr:nvSpPr>
        <xdr:cNvPr id="133" name="テキスト ボックス 132"/>
        <xdr:cNvSpPr txBox="1"/>
      </xdr:nvSpPr>
      <xdr:spPr>
        <a:xfrm>
          <a:off x="3924300" y="7217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2019</xdr:rowOff>
    </xdr:from>
    <xdr:to>
      <xdr:col>19</xdr:col>
      <xdr:colOff>38100</xdr:colOff>
      <xdr:row>37</xdr:row>
      <xdr:rowOff>103619</xdr:rowOff>
    </xdr:to>
    <xdr:sp macro="" textlink="">
      <xdr:nvSpPr>
        <xdr:cNvPr id="134" name="楕円 133"/>
        <xdr:cNvSpPr/>
      </xdr:nvSpPr>
      <xdr:spPr bwMode="auto">
        <a:xfrm>
          <a:off x="3556000" y="7126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88396</xdr:rowOff>
    </xdr:from>
    <xdr:ext cx="762000" cy="259045"/>
    <xdr:sp macro="" textlink="">
      <xdr:nvSpPr>
        <xdr:cNvPr id="135" name="テキスト ボックス 134"/>
        <xdr:cNvSpPr txBox="1"/>
      </xdr:nvSpPr>
      <xdr:spPr>
        <a:xfrm>
          <a:off x="3225800" y="721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55111</xdr:rowOff>
    </xdr:from>
    <xdr:to>
      <xdr:col>15</xdr:col>
      <xdr:colOff>101600</xdr:colOff>
      <xdr:row>37</xdr:row>
      <xdr:rowOff>156711</xdr:rowOff>
    </xdr:to>
    <xdr:sp macro="" textlink="">
      <xdr:nvSpPr>
        <xdr:cNvPr id="136" name="楕円 135"/>
        <xdr:cNvSpPr/>
      </xdr:nvSpPr>
      <xdr:spPr bwMode="auto">
        <a:xfrm>
          <a:off x="2857500" y="7179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141488</xdr:rowOff>
    </xdr:from>
    <xdr:ext cx="762000" cy="259045"/>
    <xdr:sp macro="" textlink="">
      <xdr:nvSpPr>
        <xdr:cNvPr id="137" name="テキスト ボックス 136"/>
        <xdr:cNvSpPr txBox="1"/>
      </xdr:nvSpPr>
      <xdr:spPr>
        <a:xfrm>
          <a:off x="2527300" y="7266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37,345
37,153
74.30
18,316,108
17,466,694
749,331
8,526,008
19,796,252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35010</xdr:rowOff>
    </xdr:from>
    <xdr:to>
      <xdr:col>24</xdr:col>
      <xdr:colOff>62865</xdr:colOff>
      <xdr:row>37</xdr:row>
      <xdr:rowOff>44529</xdr:rowOff>
    </xdr:to>
    <xdr:cxnSp macro="">
      <xdr:nvCxnSpPr>
        <xdr:cNvPr id="53" name="直線コネクタ 52"/>
        <xdr:cNvCxnSpPr/>
      </xdr:nvCxnSpPr>
      <xdr:spPr>
        <a:xfrm flipV="1">
          <a:off x="4633595" y="5349960"/>
          <a:ext cx="1270" cy="1038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48356</xdr:rowOff>
    </xdr:from>
    <xdr:ext cx="534377" cy="259045"/>
    <xdr:sp macro="" textlink="">
      <xdr:nvSpPr>
        <xdr:cNvPr id="54" name="人件費最小値テキスト"/>
        <xdr:cNvSpPr txBox="1"/>
      </xdr:nvSpPr>
      <xdr:spPr>
        <a:xfrm>
          <a:off x="4686300" y="639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44529</xdr:rowOff>
    </xdr:from>
    <xdr:to>
      <xdr:col>24</xdr:col>
      <xdr:colOff>152400</xdr:colOff>
      <xdr:row>37</xdr:row>
      <xdr:rowOff>44529</xdr:rowOff>
    </xdr:to>
    <xdr:cxnSp macro="">
      <xdr:nvCxnSpPr>
        <xdr:cNvPr id="55" name="直線コネクタ 54"/>
        <xdr:cNvCxnSpPr/>
      </xdr:nvCxnSpPr>
      <xdr:spPr>
        <a:xfrm>
          <a:off x="4546600" y="6388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153137</xdr:rowOff>
    </xdr:from>
    <xdr:ext cx="599010" cy="259045"/>
    <xdr:sp macro="" textlink="">
      <xdr:nvSpPr>
        <xdr:cNvPr id="56" name="人件費最大値テキスト"/>
        <xdr:cNvSpPr txBox="1"/>
      </xdr:nvSpPr>
      <xdr:spPr>
        <a:xfrm>
          <a:off x="4686300" y="512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35010</xdr:rowOff>
    </xdr:from>
    <xdr:to>
      <xdr:col>24</xdr:col>
      <xdr:colOff>152400</xdr:colOff>
      <xdr:row>31</xdr:row>
      <xdr:rowOff>35010</xdr:rowOff>
    </xdr:to>
    <xdr:cxnSp macro="">
      <xdr:nvCxnSpPr>
        <xdr:cNvPr id="57" name="直線コネクタ 56"/>
        <xdr:cNvCxnSpPr/>
      </xdr:nvCxnSpPr>
      <xdr:spPr>
        <a:xfrm>
          <a:off x="4546600" y="534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20005</xdr:rowOff>
    </xdr:from>
    <xdr:to>
      <xdr:col>24</xdr:col>
      <xdr:colOff>63500</xdr:colOff>
      <xdr:row>37</xdr:row>
      <xdr:rowOff>35925</xdr:rowOff>
    </xdr:to>
    <xdr:cxnSp macro="">
      <xdr:nvCxnSpPr>
        <xdr:cNvPr id="58" name="直線コネクタ 57"/>
        <xdr:cNvCxnSpPr/>
      </xdr:nvCxnSpPr>
      <xdr:spPr>
        <a:xfrm>
          <a:off x="3797300" y="6363655"/>
          <a:ext cx="838200" cy="1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67525</xdr:rowOff>
    </xdr:from>
    <xdr:ext cx="534377" cy="259045"/>
    <xdr:sp macro="" textlink="">
      <xdr:nvSpPr>
        <xdr:cNvPr id="59" name="人件費平均値テキスト"/>
        <xdr:cNvSpPr txBox="1"/>
      </xdr:nvSpPr>
      <xdr:spPr>
        <a:xfrm>
          <a:off x="4686300" y="6068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44648</xdr:rowOff>
    </xdr:from>
    <xdr:to>
      <xdr:col>24</xdr:col>
      <xdr:colOff>114300</xdr:colOff>
      <xdr:row>36</xdr:row>
      <xdr:rowOff>146248</xdr:rowOff>
    </xdr:to>
    <xdr:sp macro="" textlink="">
      <xdr:nvSpPr>
        <xdr:cNvPr id="60" name="フローチャート: 判断 59"/>
        <xdr:cNvSpPr/>
      </xdr:nvSpPr>
      <xdr:spPr>
        <a:xfrm>
          <a:off x="45847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20005</xdr:rowOff>
    </xdr:from>
    <xdr:to>
      <xdr:col>19</xdr:col>
      <xdr:colOff>177800</xdr:colOff>
      <xdr:row>37</xdr:row>
      <xdr:rowOff>24787</xdr:rowOff>
    </xdr:to>
    <xdr:cxnSp macro="">
      <xdr:nvCxnSpPr>
        <xdr:cNvPr id="61" name="直線コネクタ 60"/>
        <xdr:cNvCxnSpPr/>
      </xdr:nvCxnSpPr>
      <xdr:spPr>
        <a:xfrm flipV="1">
          <a:off x="2908300" y="6363655"/>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45196</xdr:rowOff>
    </xdr:from>
    <xdr:to>
      <xdr:col>20</xdr:col>
      <xdr:colOff>38100</xdr:colOff>
      <xdr:row>36</xdr:row>
      <xdr:rowOff>146796</xdr:rowOff>
    </xdr:to>
    <xdr:sp macro="" textlink="">
      <xdr:nvSpPr>
        <xdr:cNvPr id="62" name="フローチャート: 判断 61"/>
        <xdr:cNvSpPr/>
      </xdr:nvSpPr>
      <xdr:spPr>
        <a:xfrm>
          <a:off x="3746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163323</xdr:rowOff>
    </xdr:from>
    <xdr:ext cx="534377" cy="259045"/>
    <xdr:sp macro="" textlink="">
      <xdr:nvSpPr>
        <xdr:cNvPr id="63" name="テキスト ボックス 62"/>
        <xdr:cNvSpPr txBox="1"/>
      </xdr:nvSpPr>
      <xdr:spPr>
        <a:xfrm>
          <a:off x="3530111" y="599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24787</xdr:rowOff>
    </xdr:from>
    <xdr:to>
      <xdr:col>15</xdr:col>
      <xdr:colOff>50800</xdr:colOff>
      <xdr:row>37</xdr:row>
      <xdr:rowOff>28943</xdr:rowOff>
    </xdr:to>
    <xdr:cxnSp macro="">
      <xdr:nvCxnSpPr>
        <xdr:cNvPr id="64" name="直線コネクタ 63"/>
        <xdr:cNvCxnSpPr/>
      </xdr:nvCxnSpPr>
      <xdr:spPr>
        <a:xfrm flipV="1">
          <a:off x="2019300" y="6368437"/>
          <a:ext cx="889000" cy="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53307</xdr:rowOff>
    </xdr:from>
    <xdr:to>
      <xdr:col>15</xdr:col>
      <xdr:colOff>101600</xdr:colOff>
      <xdr:row>36</xdr:row>
      <xdr:rowOff>154907</xdr:rowOff>
    </xdr:to>
    <xdr:sp macro="" textlink="">
      <xdr:nvSpPr>
        <xdr:cNvPr id="65" name="フローチャート: 判断 64"/>
        <xdr:cNvSpPr/>
      </xdr:nvSpPr>
      <xdr:spPr>
        <a:xfrm>
          <a:off x="2857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171434</xdr:rowOff>
    </xdr:from>
    <xdr:ext cx="534377" cy="259045"/>
    <xdr:sp macro="" textlink="">
      <xdr:nvSpPr>
        <xdr:cNvPr id="66" name="テキスト ボックス 65"/>
        <xdr:cNvSpPr txBox="1"/>
      </xdr:nvSpPr>
      <xdr:spPr>
        <a:xfrm>
          <a:off x="2641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28943</xdr:rowOff>
    </xdr:from>
    <xdr:to>
      <xdr:col>10</xdr:col>
      <xdr:colOff>114300</xdr:colOff>
      <xdr:row>37</xdr:row>
      <xdr:rowOff>40268</xdr:rowOff>
    </xdr:to>
    <xdr:cxnSp macro="">
      <xdr:nvCxnSpPr>
        <xdr:cNvPr id="67" name="直線コネクタ 66"/>
        <xdr:cNvCxnSpPr/>
      </xdr:nvCxnSpPr>
      <xdr:spPr>
        <a:xfrm flipV="1">
          <a:off x="1130300" y="6372593"/>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26821</xdr:rowOff>
    </xdr:from>
    <xdr:to>
      <xdr:col>10</xdr:col>
      <xdr:colOff>165100</xdr:colOff>
      <xdr:row>36</xdr:row>
      <xdr:rowOff>128421</xdr:rowOff>
    </xdr:to>
    <xdr:sp macro="" textlink="">
      <xdr:nvSpPr>
        <xdr:cNvPr id="68" name="フローチャート: 判断 67"/>
        <xdr:cNvSpPr/>
      </xdr:nvSpPr>
      <xdr:spPr>
        <a:xfrm>
          <a:off x="1968500" y="61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144948</xdr:rowOff>
    </xdr:from>
    <xdr:ext cx="534377" cy="259045"/>
    <xdr:sp macro="" textlink="">
      <xdr:nvSpPr>
        <xdr:cNvPr id="69" name="テキスト ボックス 68"/>
        <xdr:cNvSpPr txBox="1"/>
      </xdr:nvSpPr>
      <xdr:spPr>
        <a:xfrm>
          <a:off x="1752111" y="597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46618</xdr:rowOff>
    </xdr:from>
    <xdr:to>
      <xdr:col>6</xdr:col>
      <xdr:colOff>38100</xdr:colOff>
      <xdr:row>36</xdr:row>
      <xdr:rowOff>148218</xdr:rowOff>
    </xdr:to>
    <xdr:sp macro="" textlink="">
      <xdr:nvSpPr>
        <xdr:cNvPr id="70" name="フローチャート: 判断 69"/>
        <xdr:cNvSpPr/>
      </xdr:nvSpPr>
      <xdr:spPr>
        <a:xfrm>
          <a:off x="1079500" y="62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164745</xdr:rowOff>
    </xdr:from>
    <xdr:ext cx="534377" cy="259045"/>
    <xdr:sp macro="" textlink="">
      <xdr:nvSpPr>
        <xdr:cNvPr id="71" name="テキスト ボックス 70"/>
        <xdr:cNvSpPr txBox="1"/>
      </xdr:nvSpPr>
      <xdr:spPr>
        <a:xfrm>
          <a:off x="863111" y="599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156575</xdr:rowOff>
    </xdr:from>
    <xdr:to>
      <xdr:col>24</xdr:col>
      <xdr:colOff>114300</xdr:colOff>
      <xdr:row>37</xdr:row>
      <xdr:rowOff>86725</xdr:rowOff>
    </xdr:to>
    <xdr:sp macro="" textlink="">
      <xdr:nvSpPr>
        <xdr:cNvPr id="77" name="楕円 76"/>
        <xdr:cNvSpPr/>
      </xdr:nvSpPr>
      <xdr:spPr>
        <a:xfrm>
          <a:off x="4584700" y="632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71502</xdr:rowOff>
    </xdr:from>
    <xdr:ext cx="534377" cy="259045"/>
    <xdr:sp macro="" textlink="">
      <xdr:nvSpPr>
        <xdr:cNvPr id="78" name="人件費該当値テキスト"/>
        <xdr:cNvSpPr txBox="1"/>
      </xdr:nvSpPr>
      <xdr:spPr>
        <a:xfrm>
          <a:off x="4686300" y="624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140655</xdr:rowOff>
    </xdr:from>
    <xdr:to>
      <xdr:col>20</xdr:col>
      <xdr:colOff>38100</xdr:colOff>
      <xdr:row>37</xdr:row>
      <xdr:rowOff>70805</xdr:rowOff>
    </xdr:to>
    <xdr:sp macro="" textlink="">
      <xdr:nvSpPr>
        <xdr:cNvPr id="79" name="楕円 78"/>
        <xdr:cNvSpPr/>
      </xdr:nvSpPr>
      <xdr:spPr>
        <a:xfrm>
          <a:off x="3746500" y="63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61932</xdr:rowOff>
    </xdr:from>
    <xdr:ext cx="534377" cy="259045"/>
    <xdr:sp macro="" textlink="">
      <xdr:nvSpPr>
        <xdr:cNvPr id="80" name="テキスト ボックス 79"/>
        <xdr:cNvSpPr txBox="1"/>
      </xdr:nvSpPr>
      <xdr:spPr>
        <a:xfrm>
          <a:off x="3530111" y="640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145437</xdr:rowOff>
    </xdr:from>
    <xdr:to>
      <xdr:col>15</xdr:col>
      <xdr:colOff>101600</xdr:colOff>
      <xdr:row>37</xdr:row>
      <xdr:rowOff>75587</xdr:rowOff>
    </xdr:to>
    <xdr:sp macro="" textlink="">
      <xdr:nvSpPr>
        <xdr:cNvPr id="81" name="楕円 80"/>
        <xdr:cNvSpPr/>
      </xdr:nvSpPr>
      <xdr:spPr>
        <a:xfrm>
          <a:off x="2857500" y="631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66714</xdr:rowOff>
    </xdr:from>
    <xdr:ext cx="534377" cy="259045"/>
    <xdr:sp macro="" textlink="">
      <xdr:nvSpPr>
        <xdr:cNvPr id="82" name="テキスト ボックス 81"/>
        <xdr:cNvSpPr txBox="1"/>
      </xdr:nvSpPr>
      <xdr:spPr>
        <a:xfrm>
          <a:off x="2641111" y="641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149593</xdr:rowOff>
    </xdr:from>
    <xdr:to>
      <xdr:col>10</xdr:col>
      <xdr:colOff>165100</xdr:colOff>
      <xdr:row>37</xdr:row>
      <xdr:rowOff>79743</xdr:rowOff>
    </xdr:to>
    <xdr:sp macro="" textlink="">
      <xdr:nvSpPr>
        <xdr:cNvPr id="83" name="楕円 82"/>
        <xdr:cNvSpPr/>
      </xdr:nvSpPr>
      <xdr:spPr>
        <a:xfrm>
          <a:off x="1968500" y="63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70870</xdr:rowOff>
    </xdr:from>
    <xdr:ext cx="534377" cy="259045"/>
    <xdr:sp macro="" textlink="">
      <xdr:nvSpPr>
        <xdr:cNvPr id="84" name="テキスト ボックス 83"/>
        <xdr:cNvSpPr txBox="1"/>
      </xdr:nvSpPr>
      <xdr:spPr>
        <a:xfrm>
          <a:off x="1752111" y="641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160918</xdr:rowOff>
    </xdr:from>
    <xdr:to>
      <xdr:col>6</xdr:col>
      <xdr:colOff>38100</xdr:colOff>
      <xdr:row>37</xdr:row>
      <xdr:rowOff>91068</xdr:rowOff>
    </xdr:to>
    <xdr:sp macro="" textlink="">
      <xdr:nvSpPr>
        <xdr:cNvPr id="85" name="楕円 84"/>
        <xdr:cNvSpPr/>
      </xdr:nvSpPr>
      <xdr:spPr>
        <a:xfrm>
          <a:off x="1079500" y="63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82195</xdr:rowOff>
    </xdr:from>
    <xdr:ext cx="534377" cy="259045"/>
    <xdr:sp macro="" textlink="">
      <xdr:nvSpPr>
        <xdr:cNvPr id="86" name="テキスト ボックス 85"/>
        <xdr:cNvSpPr txBox="1"/>
      </xdr:nvSpPr>
      <xdr:spPr>
        <a:xfrm>
          <a:off x="863111" y="642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43090</xdr:rowOff>
    </xdr:from>
    <xdr:to>
      <xdr:col>24</xdr:col>
      <xdr:colOff>62865</xdr:colOff>
      <xdr:row>58</xdr:row>
      <xdr:rowOff>117559</xdr:rowOff>
    </xdr:to>
    <xdr:cxnSp macro="">
      <xdr:nvCxnSpPr>
        <xdr:cNvPr id="113" name="直線コネクタ 112"/>
        <xdr:cNvCxnSpPr/>
      </xdr:nvCxnSpPr>
      <xdr:spPr>
        <a:xfrm flipV="1">
          <a:off x="4633595" y="8787040"/>
          <a:ext cx="1270" cy="1274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121386</xdr:rowOff>
    </xdr:from>
    <xdr:ext cx="534377" cy="259045"/>
    <xdr:sp macro="" textlink="">
      <xdr:nvSpPr>
        <xdr:cNvPr id="114" name="物件費最小値テキスト"/>
        <xdr:cNvSpPr txBox="1"/>
      </xdr:nvSpPr>
      <xdr:spPr>
        <a:xfrm>
          <a:off x="4686300" y="1006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117559</xdr:rowOff>
    </xdr:from>
    <xdr:to>
      <xdr:col>24</xdr:col>
      <xdr:colOff>152400</xdr:colOff>
      <xdr:row>58</xdr:row>
      <xdr:rowOff>117559</xdr:rowOff>
    </xdr:to>
    <xdr:cxnSp macro="">
      <xdr:nvCxnSpPr>
        <xdr:cNvPr id="115" name="直線コネクタ 114"/>
        <xdr:cNvCxnSpPr/>
      </xdr:nvCxnSpPr>
      <xdr:spPr>
        <a:xfrm>
          <a:off x="4546600" y="10061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161217</xdr:rowOff>
    </xdr:from>
    <xdr:ext cx="599010" cy="259045"/>
    <xdr:sp macro="" textlink="">
      <xdr:nvSpPr>
        <xdr:cNvPr id="116" name="物件費最大値テキスト"/>
        <xdr:cNvSpPr txBox="1"/>
      </xdr:nvSpPr>
      <xdr:spPr>
        <a:xfrm>
          <a:off x="4686300" y="85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43090</xdr:rowOff>
    </xdr:from>
    <xdr:to>
      <xdr:col>24</xdr:col>
      <xdr:colOff>152400</xdr:colOff>
      <xdr:row>51</xdr:row>
      <xdr:rowOff>43090</xdr:rowOff>
    </xdr:to>
    <xdr:cxnSp macro="">
      <xdr:nvCxnSpPr>
        <xdr:cNvPr id="117" name="直線コネクタ 116"/>
        <xdr:cNvCxnSpPr/>
      </xdr:nvCxnSpPr>
      <xdr:spPr>
        <a:xfrm>
          <a:off x="4546600" y="878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149149</xdr:rowOff>
    </xdr:from>
    <xdr:to>
      <xdr:col>24</xdr:col>
      <xdr:colOff>63500</xdr:colOff>
      <xdr:row>58</xdr:row>
      <xdr:rowOff>97246</xdr:rowOff>
    </xdr:to>
    <xdr:cxnSp macro="">
      <xdr:nvCxnSpPr>
        <xdr:cNvPr id="118" name="直線コネクタ 117"/>
        <xdr:cNvCxnSpPr/>
      </xdr:nvCxnSpPr>
      <xdr:spPr>
        <a:xfrm>
          <a:off x="3797300" y="9407449"/>
          <a:ext cx="838200" cy="63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135519</xdr:rowOff>
    </xdr:from>
    <xdr:ext cx="534377" cy="259045"/>
    <xdr:sp macro="" textlink="">
      <xdr:nvSpPr>
        <xdr:cNvPr id="119" name="物件費平均値テキスト"/>
        <xdr:cNvSpPr txBox="1"/>
      </xdr:nvSpPr>
      <xdr:spPr>
        <a:xfrm>
          <a:off x="4686300" y="956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112642</xdr:rowOff>
    </xdr:from>
    <xdr:to>
      <xdr:col>24</xdr:col>
      <xdr:colOff>114300</xdr:colOff>
      <xdr:row>57</xdr:row>
      <xdr:rowOff>42792</xdr:rowOff>
    </xdr:to>
    <xdr:sp macro="" textlink="">
      <xdr:nvSpPr>
        <xdr:cNvPr id="120" name="フローチャート: 判断 119"/>
        <xdr:cNvSpPr/>
      </xdr:nvSpPr>
      <xdr:spPr>
        <a:xfrm>
          <a:off x="45847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149149</xdr:rowOff>
    </xdr:from>
    <xdr:to>
      <xdr:col>19</xdr:col>
      <xdr:colOff>177800</xdr:colOff>
      <xdr:row>56</xdr:row>
      <xdr:rowOff>73068</xdr:rowOff>
    </xdr:to>
    <xdr:cxnSp macro="">
      <xdr:nvCxnSpPr>
        <xdr:cNvPr id="121" name="直線コネクタ 120"/>
        <xdr:cNvCxnSpPr/>
      </xdr:nvCxnSpPr>
      <xdr:spPr>
        <a:xfrm flipV="1">
          <a:off x="2908300" y="9407449"/>
          <a:ext cx="889000" cy="26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139976</xdr:rowOff>
    </xdr:from>
    <xdr:to>
      <xdr:col>20</xdr:col>
      <xdr:colOff>38100</xdr:colOff>
      <xdr:row>57</xdr:row>
      <xdr:rowOff>70126</xdr:rowOff>
    </xdr:to>
    <xdr:sp macro="" textlink="">
      <xdr:nvSpPr>
        <xdr:cNvPr id="122" name="フローチャート: 判断 121"/>
        <xdr:cNvSpPr/>
      </xdr:nvSpPr>
      <xdr:spPr>
        <a:xfrm>
          <a:off x="3746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61253</xdr:rowOff>
    </xdr:from>
    <xdr:ext cx="534377" cy="259045"/>
    <xdr:sp macro="" textlink="">
      <xdr:nvSpPr>
        <xdr:cNvPr id="123" name="テキスト ボックス 122"/>
        <xdr:cNvSpPr txBox="1"/>
      </xdr:nvSpPr>
      <xdr:spPr>
        <a:xfrm>
          <a:off x="3530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73068</xdr:rowOff>
    </xdr:from>
    <xdr:to>
      <xdr:col>15</xdr:col>
      <xdr:colOff>50800</xdr:colOff>
      <xdr:row>59</xdr:row>
      <xdr:rowOff>47672</xdr:rowOff>
    </xdr:to>
    <xdr:cxnSp macro="">
      <xdr:nvCxnSpPr>
        <xdr:cNvPr id="124" name="直線コネクタ 123"/>
        <xdr:cNvCxnSpPr/>
      </xdr:nvCxnSpPr>
      <xdr:spPr>
        <a:xfrm flipV="1">
          <a:off x="2019300" y="9674268"/>
          <a:ext cx="889000" cy="48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146910</xdr:rowOff>
    </xdr:from>
    <xdr:to>
      <xdr:col>15</xdr:col>
      <xdr:colOff>101600</xdr:colOff>
      <xdr:row>57</xdr:row>
      <xdr:rowOff>77060</xdr:rowOff>
    </xdr:to>
    <xdr:sp macro="" textlink="">
      <xdr:nvSpPr>
        <xdr:cNvPr id="125" name="フローチャート: 判断 124"/>
        <xdr:cNvSpPr/>
      </xdr:nvSpPr>
      <xdr:spPr>
        <a:xfrm>
          <a:off x="2857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68187</xdr:rowOff>
    </xdr:from>
    <xdr:ext cx="534377" cy="259045"/>
    <xdr:sp macro="" textlink="">
      <xdr:nvSpPr>
        <xdr:cNvPr id="126" name="テキスト ボックス 125"/>
        <xdr:cNvSpPr txBox="1"/>
      </xdr:nvSpPr>
      <xdr:spPr>
        <a:xfrm>
          <a:off x="2641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47672</xdr:rowOff>
    </xdr:from>
    <xdr:to>
      <xdr:col>10</xdr:col>
      <xdr:colOff>114300</xdr:colOff>
      <xdr:row>59</xdr:row>
      <xdr:rowOff>81004</xdr:rowOff>
    </xdr:to>
    <xdr:cxnSp macro="">
      <xdr:nvCxnSpPr>
        <xdr:cNvPr id="127" name="直線コネクタ 126"/>
        <xdr:cNvCxnSpPr/>
      </xdr:nvCxnSpPr>
      <xdr:spPr>
        <a:xfrm flipV="1">
          <a:off x="1130300" y="10163222"/>
          <a:ext cx="889000" cy="3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28" name="フローチャート: 判断 127"/>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29" name="テキスト ボックス 128"/>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0" name="フローチャート: 判断 129"/>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1" name="テキスト ボックス 130"/>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46446</xdr:rowOff>
    </xdr:from>
    <xdr:to>
      <xdr:col>24</xdr:col>
      <xdr:colOff>114300</xdr:colOff>
      <xdr:row>58</xdr:row>
      <xdr:rowOff>148046</xdr:rowOff>
    </xdr:to>
    <xdr:sp macro="" textlink="">
      <xdr:nvSpPr>
        <xdr:cNvPr id="137" name="楕円 136"/>
        <xdr:cNvSpPr/>
      </xdr:nvSpPr>
      <xdr:spPr>
        <a:xfrm>
          <a:off x="4584700" y="999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132823</xdr:rowOff>
    </xdr:from>
    <xdr:ext cx="534377" cy="259045"/>
    <xdr:sp macro="" textlink="">
      <xdr:nvSpPr>
        <xdr:cNvPr id="138" name="物件費該当値テキスト"/>
        <xdr:cNvSpPr txBox="1"/>
      </xdr:nvSpPr>
      <xdr:spPr>
        <a:xfrm>
          <a:off x="4686300" y="990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98349</xdr:rowOff>
    </xdr:from>
    <xdr:to>
      <xdr:col>20</xdr:col>
      <xdr:colOff>38100</xdr:colOff>
      <xdr:row>55</xdr:row>
      <xdr:rowOff>28499</xdr:rowOff>
    </xdr:to>
    <xdr:sp macro="" textlink="">
      <xdr:nvSpPr>
        <xdr:cNvPr id="139" name="楕円 138"/>
        <xdr:cNvSpPr/>
      </xdr:nvSpPr>
      <xdr:spPr>
        <a:xfrm>
          <a:off x="3746500" y="935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45026</xdr:rowOff>
    </xdr:from>
    <xdr:ext cx="599010" cy="259045"/>
    <xdr:sp macro="" textlink="">
      <xdr:nvSpPr>
        <xdr:cNvPr id="140" name="テキスト ボックス 139"/>
        <xdr:cNvSpPr txBox="1"/>
      </xdr:nvSpPr>
      <xdr:spPr>
        <a:xfrm>
          <a:off x="3497795" y="91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22268</xdr:rowOff>
    </xdr:from>
    <xdr:to>
      <xdr:col>15</xdr:col>
      <xdr:colOff>101600</xdr:colOff>
      <xdr:row>56</xdr:row>
      <xdr:rowOff>123868</xdr:rowOff>
    </xdr:to>
    <xdr:sp macro="" textlink="">
      <xdr:nvSpPr>
        <xdr:cNvPr id="141" name="楕円 140"/>
        <xdr:cNvSpPr/>
      </xdr:nvSpPr>
      <xdr:spPr>
        <a:xfrm>
          <a:off x="2857500" y="962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140395</xdr:rowOff>
    </xdr:from>
    <xdr:ext cx="534377" cy="259045"/>
    <xdr:sp macro="" textlink="">
      <xdr:nvSpPr>
        <xdr:cNvPr id="142" name="テキスト ボックス 141"/>
        <xdr:cNvSpPr txBox="1"/>
      </xdr:nvSpPr>
      <xdr:spPr>
        <a:xfrm>
          <a:off x="2641111" y="939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168322</xdr:rowOff>
    </xdr:from>
    <xdr:to>
      <xdr:col>10</xdr:col>
      <xdr:colOff>165100</xdr:colOff>
      <xdr:row>59</xdr:row>
      <xdr:rowOff>98472</xdr:rowOff>
    </xdr:to>
    <xdr:sp macro="" textlink="">
      <xdr:nvSpPr>
        <xdr:cNvPr id="143" name="楕円 142"/>
        <xdr:cNvSpPr/>
      </xdr:nvSpPr>
      <xdr:spPr>
        <a:xfrm>
          <a:off x="1968500" y="101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89599</xdr:rowOff>
    </xdr:from>
    <xdr:ext cx="534377" cy="259045"/>
    <xdr:sp macro="" textlink="">
      <xdr:nvSpPr>
        <xdr:cNvPr id="144" name="テキスト ボックス 143"/>
        <xdr:cNvSpPr txBox="1"/>
      </xdr:nvSpPr>
      <xdr:spPr>
        <a:xfrm>
          <a:off x="1752111" y="1020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30204</xdr:rowOff>
    </xdr:from>
    <xdr:to>
      <xdr:col>6</xdr:col>
      <xdr:colOff>38100</xdr:colOff>
      <xdr:row>59</xdr:row>
      <xdr:rowOff>131804</xdr:rowOff>
    </xdr:to>
    <xdr:sp macro="" textlink="">
      <xdr:nvSpPr>
        <xdr:cNvPr id="145" name="楕円 144"/>
        <xdr:cNvSpPr/>
      </xdr:nvSpPr>
      <xdr:spPr>
        <a:xfrm>
          <a:off x="1079500" y="1014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122931</xdr:rowOff>
    </xdr:from>
    <xdr:ext cx="534377" cy="259045"/>
    <xdr:sp macro="" textlink="">
      <xdr:nvSpPr>
        <xdr:cNvPr id="146" name="テキスト ボックス 145"/>
        <xdr:cNvSpPr txBox="1"/>
      </xdr:nvSpPr>
      <xdr:spPr>
        <a:xfrm>
          <a:off x="863111" y="1023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93363</xdr:rowOff>
    </xdr:from>
    <xdr:to>
      <xdr:col>24</xdr:col>
      <xdr:colOff>62865</xdr:colOff>
      <xdr:row>78</xdr:row>
      <xdr:rowOff>108542</xdr:rowOff>
    </xdr:to>
    <xdr:cxnSp macro="">
      <xdr:nvCxnSpPr>
        <xdr:cNvPr id="168" name="直線コネクタ 167"/>
        <xdr:cNvCxnSpPr/>
      </xdr:nvCxnSpPr>
      <xdr:spPr>
        <a:xfrm flipV="1">
          <a:off x="4633595" y="12266313"/>
          <a:ext cx="1270" cy="1215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112369</xdr:rowOff>
    </xdr:from>
    <xdr:ext cx="469744" cy="259045"/>
    <xdr:sp macro="" textlink="">
      <xdr:nvSpPr>
        <xdr:cNvPr id="169" name="維持補修費最小値テキスト"/>
        <xdr:cNvSpPr txBox="1"/>
      </xdr:nvSpPr>
      <xdr:spPr>
        <a:xfrm>
          <a:off x="4686300" y="1348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108542</xdr:rowOff>
    </xdr:from>
    <xdr:to>
      <xdr:col>24</xdr:col>
      <xdr:colOff>152400</xdr:colOff>
      <xdr:row>78</xdr:row>
      <xdr:rowOff>108542</xdr:rowOff>
    </xdr:to>
    <xdr:cxnSp macro="">
      <xdr:nvCxnSpPr>
        <xdr:cNvPr id="170" name="直線コネクタ 169"/>
        <xdr:cNvCxnSpPr/>
      </xdr:nvCxnSpPr>
      <xdr:spPr>
        <a:xfrm>
          <a:off x="4546600" y="1348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40040</xdr:rowOff>
    </xdr:from>
    <xdr:ext cx="534377" cy="259045"/>
    <xdr:sp macro="" textlink="">
      <xdr:nvSpPr>
        <xdr:cNvPr id="171" name="維持補修費最大値テキスト"/>
        <xdr:cNvSpPr txBox="1"/>
      </xdr:nvSpPr>
      <xdr:spPr>
        <a:xfrm>
          <a:off x="4686300" y="1204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93363</xdr:rowOff>
    </xdr:from>
    <xdr:to>
      <xdr:col>24</xdr:col>
      <xdr:colOff>152400</xdr:colOff>
      <xdr:row>71</xdr:row>
      <xdr:rowOff>93363</xdr:rowOff>
    </xdr:to>
    <xdr:cxnSp macro="">
      <xdr:nvCxnSpPr>
        <xdr:cNvPr id="172" name="直線コネクタ 171"/>
        <xdr:cNvCxnSpPr/>
      </xdr:nvCxnSpPr>
      <xdr:spPr>
        <a:xfrm>
          <a:off x="4546600" y="12266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79189</xdr:rowOff>
    </xdr:from>
    <xdr:to>
      <xdr:col>24</xdr:col>
      <xdr:colOff>63500</xdr:colOff>
      <xdr:row>78</xdr:row>
      <xdr:rowOff>88860</xdr:rowOff>
    </xdr:to>
    <xdr:cxnSp macro="">
      <xdr:nvCxnSpPr>
        <xdr:cNvPr id="173" name="直線コネクタ 172"/>
        <xdr:cNvCxnSpPr/>
      </xdr:nvCxnSpPr>
      <xdr:spPr>
        <a:xfrm>
          <a:off x="3797300" y="13452289"/>
          <a:ext cx="8382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135872</xdr:rowOff>
    </xdr:from>
    <xdr:ext cx="469744" cy="259045"/>
    <xdr:sp macro="" textlink="">
      <xdr:nvSpPr>
        <xdr:cNvPr id="174" name="維持補修費平均値テキスト"/>
        <xdr:cNvSpPr txBox="1"/>
      </xdr:nvSpPr>
      <xdr:spPr>
        <a:xfrm>
          <a:off x="4686300" y="13166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112995</xdr:rowOff>
    </xdr:from>
    <xdr:to>
      <xdr:col>24</xdr:col>
      <xdr:colOff>114300</xdr:colOff>
      <xdr:row>78</xdr:row>
      <xdr:rowOff>43145</xdr:rowOff>
    </xdr:to>
    <xdr:sp macro="" textlink="">
      <xdr:nvSpPr>
        <xdr:cNvPr id="175" name="フローチャート: 判断 174"/>
        <xdr:cNvSpPr/>
      </xdr:nvSpPr>
      <xdr:spPr>
        <a:xfrm>
          <a:off x="4584700" y="1331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79189</xdr:rowOff>
    </xdr:from>
    <xdr:to>
      <xdr:col>19</xdr:col>
      <xdr:colOff>177800</xdr:colOff>
      <xdr:row>78</xdr:row>
      <xdr:rowOff>97363</xdr:rowOff>
    </xdr:to>
    <xdr:cxnSp macro="">
      <xdr:nvCxnSpPr>
        <xdr:cNvPr id="176" name="直線コネクタ 175"/>
        <xdr:cNvCxnSpPr/>
      </xdr:nvCxnSpPr>
      <xdr:spPr>
        <a:xfrm flipV="1">
          <a:off x="2908300" y="13452289"/>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97839</xdr:rowOff>
    </xdr:from>
    <xdr:to>
      <xdr:col>20</xdr:col>
      <xdr:colOff>38100</xdr:colOff>
      <xdr:row>78</xdr:row>
      <xdr:rowOff>27989</xdr:rowOff>
    </xdr:to>
    <xdr:sp macro="" textlink="">
      <xdr:nvSpPr>
        <xdr:cNvPr id="177" name="フローチャート: 判断 176"/>
        <xdr:cNvSpPr/>
      </xdr:nvSpPr>
      <xdr:spPr>
        <a:xfrm>
          <a:off x="37465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44516</xdr:rowOff>
    </xdr:from>
    <xdr:ext cx="469744" cy="259045"/>
    <xdr:sp macro="" textlink="">
      <xdr:nvSpPr>
        <xdr:cNvPr id="178" name="テキスト ボックス 177"/>
        <xdr:cNvSpPr txBox="1"/>
      </xdr:nvSpPr>
      <xdr:spPr>
        <a:xfrm>
          <a:off x="3562428" y="1307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69931</xdr:rowOff>
    </xdr:from>
    <xdr:to>
      <xdr:col>15</xdr:col>
      <xdr:colOff>50800</xdr:colOff>
      <xdr:row>78</xdr:row>
      <xdr:rowOff>97363</xdr:rowOff>
    </xdr:to>
    <xdr:cxnSp macro="">
      <xdr:nvCxnSpPr>
        <xdr:cNvPr id="179" name="直線コネクタ 178"/>
        <xdr:cNvCxnSpPr/>
      </xdr:nvCxnSpPr>
      <xdr:spPr>
        <a:xfrm>
          <a:off x="2019300" y="13443031"/>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117658</xdr:rowOff>
    </xdr:from>
    <xdr:to>
      <xdr:col>15</xdr:col>
      <xdr:colOff>101600</xdr:colOff>
      <xdr:row>78</xdr:row>
      <xdr:rowOff>47808</xdr:rowOff>
    </xdr:to>
    <xdr:sp macro="" textlink="">
      <xdr:nvSpPr>
        <xdr:cNvPr id="180" name="フローチャート: 判断 179"/>
        <xdr:cNvSpPr/>
      </xdr:nvSpPr>
      <xdr:spPr>
        <a:xfrm>
          <a:off x="2857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64335</xdr:rowOff>
    </xdr:from>
    <xdr:ext cx="469744" cy="259045"/>
    <xdr:sp macro="" textlink="">
      <xdr:nvSpPr>
        <xdr:cNvPr id="181" name="テキスト ボックス 180"/>
        <xdr:cNvSpPr txBox="1"/>
      </xdr:nvSpPr>
      <xdr:spPr>
        <a:xfrm>
          <a:off x="2673428" y="1309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67120</xdr:rowOff>
    </xdr:from>
    <xdr:to>
      <xdr:col>10</xdr:col>
      <xdr:colOff>114300</xdr:colOff>
      <xdr:row>78</xdr:row>
      <xdr:rowOff>69931</xdr:rowOff>
    </xdr:to>
    <xdr:cxnSp macro="">
      <xdr:nvCxnSpPr>
        <xdr:cNvPr id="182" name="直線コネクタ 181"/>
        <xdr:cNvCxnSpPr/>
      </xdr:nvCxnSpPr>
      <xdr:spPr>
        <a:xfrm>
          <a:off x="1130300" y="13440220"/>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3" name="フローチャート: 判断 182"/>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4" name="テキスト ボックス 183"/>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5" name="フローチャート: 判断 184"/>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6" name="テキスト ボックス 185"/>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38060</xdr:rowOff>
    </xdr:from>
    <xdr:to>
      <xdr:col>24</xdr:col>
      <xdr:colOff>114300</xdr:colOff>
      <xdr:row>78</xdr:row>
      <xdr:rowOff>139660</xdr:rowOff>
    </xdr:to>
    <xdr:sp macro="" textlink="">
      <xdr:nvSpPr>
        <xdr:cNvPr id="192" name="楕円 191"/>
        <xdr:cNvSpPr/>
      </xdr:nvSpPr>
      <xdr:spPr>
        <a:xfrm>
          <a:off x="4584700" y="1341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124437</xdr:rowOff>
    </xdr:from>
    <xdr:ext cx="469744" cy="259045"/>
    <xdr:sp macro="" textlink="">
      <xdr:nvSpPr>
        <xdr:cNvPr id="193" name="維持補修費該当値テキスト"/>
        <xdr:cNvSpPr txBox="1"/>
      </xdr:nvSpPr>
      <xdr:spPr>
        <a:xfrm>
          <a:off x="4686300" y="1332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28389</xdr:rowOff>
    </xdr:from>
    <xdr:to>
      <xdr:col>20</xdr:col>
      <xdr:colOff>38100</xdr:colOff>
      <xdr:row>78</xdr:row>
      <xdr:rowOff>129989</xdr:rowOff>
    </xdr:to>
    <xdr:sp macro="" textlink="">
      <xdr:nvSpPr>
        <xdr:cNvPr id="194" name="楕円 193"/>
        <xdr:cNvSpPr/>
      </xdr:nvSpPr>
      <xdr:spPr>
        <a:xfrm>
          <a:off x="3746500" y="1340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121116</xdr:rowOff>
    </xdr:from>
    <xdr:ext cx="469744" cy="259045"/>
    <xdr:sp macro="" textlink="">
      <xdr:nvSpPr>
        <xdr:cNvPr id="195" name="テキスト ボックス 194"/>
        <xdr:cNvSpPr txBox="1"/>
      </xdr:nvSpPr>
      <xdr:spPr>
        <a:xfrm>
          <a:off x="3562428" y="1349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46563</xdr:rowOff>
    </xdr:from>
    <xdr:to>
      <xdr:col>15</xdr:col>
      <xdr:colOff>101600</xdr:colOff>
      <xdr:row>78</xdr:row>
      <xdr:rowOff>148163</xdr:rowOff>
    </xdr:to>
    <xdr:sp macro="" textlink="">
      <xdr:nvSpPr>
        <xdr:cNvPr id="196" name="楕円 195"/>
        <xdr:cNvSpPr/>
      </xdr:nvSpPr>
      <xdr:spPr>
        <a:xfrm>
          <a:off x="2857500" y="1341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139290</xdr:rowOff>
    </xdr:from>
    <xdr:ext cx="469744" cy="259045"/>
    <xdr:sp macro="" textlink="">
      <xdr:nvSpPr>
        <xdr:cNvPr id="197" name="テキスト ボックス 196"/>
        <xdr:cNvSpPr txBox="1"/>
      </xdr:nvSpPr>
      <xdr:spPr>
        <a:xfrm>
          <a:off x="2673428" y="1351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19131</xdr:rowOff>
    </xdr:from>
    <xdr:to>
      <xdr:col>10</xdr:col>
      <xdr:colOff>165100</xdr:colOff>
      <xdr:row>78</xdr:row>
      <xdr:rowOff>120731</xdr:rowOff>
    </xdr:to>
    <xdr:sp macro="" textlink="">
      <xdr:nvSpPr>
        <xdr:cNvPr id="198" name="楕円 197"/>
        <xdr:cNvSpPr/>
      </xdr:nvSpPr>
      <xdr:spPr>
        <a:xfrm>
          <a:off x="1968500" y="1339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111858</xdr:rowOff>
    </xdr:from>
    <xdr:ext cx="469744" cy="259045"/>
    <xdr:sp macro="" textlink="">
      <xdr:nvSpPr>
        <xdr:cNvPr id="199" name="テキスト ボックス 198"/>
        <xdr:cNvSpPr txBox="1"/>
      </xdr:nvSpPr>
      <xdr:spPr>
        <a:xfrm>
          <a:off x="1784428" y="1348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16320</xdr:rowOff>
    </xdr:from>
    <xdr:to>
      <xdr:col>6</xdr:col>
      <xdr:colOff>38100</xdr:colOff>
      <xdr:row>78</xdr:row>
      <xdr:rowOff>117920</xdr:rowOff>
    </xdr:to>
    <xdr:sp macro="" textlink="">
      <xdr:nvSpPr>
        <xdr:cNvPr id="200" name="楕円 199"/>
        <xdr:cNvSpPr/>
      </xdr:nvSpPr>
      <xdr:spPr>
        <a:xfrm>
          <a:off x="1079500" y="133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109047</xdr:rowOff>
    </xdr:from>
    <xdr:ext cx="469744" cy="259045"/>
    <xdr:sp macro="" textlink="">
      <xdr:nvSpPr>
        <xdr:cNvPr id="201" name="テキスト ボックス 200"/>
        <xdr:cNvSpPr txBox="1"/>
      </xdr:nvSpPr>
      <xdr:spPr>
        <a:xfrm>
          <a:off x="895428" y="134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143594</xdr:rowOff>
    </xdr:from>
    <xdr:to>
      <xdr:col>24</xdr:col>
      <xdr:colOff>62865</xdr:colOff>
      <xdr:row>99</xdr:row>
      <xdr:rowOff>33012</xdr:rowOff>
    </xdr:to>
    <xdr:cxnSp macro="">
      <xdr:nvCxnSpPr>
        <xdr:cNvPr id="226" name="直線コネクタ 225"/>
        <xdr:cNvCxnSpPr/>
      </xdr:nvCxnSpPr>
      <xdr:spPr>
        <a:xfrm flipV="1">
          <a:off x="4633595" y="15745544"/>
          <a:ext cx="1270" cy="126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36839</xdr:rowOff>
    </xdr:from>
    <xdr:ext cx="534377" cy="259045"/>
    <xdr:sp macro="" textlink="">
      <xdr:nvSpPr>
        <xdr:cNvPr id="227" name="扶助費最小値テキスト"/>
        <xdr:cNvSpPr txBox="1"/>
      </xdr:nvSpPr>
      <xdr:spPr>
        <a:xfrm>
          <a:off x="4686300" y="17010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33012</xdr:rowOff>
    </xdr:from>
    <xdr:to>
      <xdr:col>24</xdr:col>
      <xdr:colOff>152400</xdr:colOff>
      <xdr:row>99</xdr:row>
      <xdr:rowOff>33012</xdr:rowOff>
    </xdr:to>
    <xdr:cxnSp macro="">
      <xdr:nvCxnSpPr>
        <xdr:cNvPr id="228" name="直線コネクタ 227"/>
        <xdr:cNvCxnSpPr/>
      </xdr:nvCxnSpPr>
      <xdr:spPr>
        <a:xfrm>
          <a:off x="4546600" y="17006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90271</xdr:rowOff>
    </xdr:from>
    <xdr:ext cx="599010" cy="259045"/>
    <xdr:sp macro="" textlink="">
      <xdr:nvSpPr>
        <xdr:cNvPr id="229" name="扶助費最大値テキスト"/>
        <xdr:cNvSpPr txBox="1"/>
      </xdr:nvSpPr>
      <xdr:spPr>
        <a:xfrm>
          <a:off x="4686300" y="1552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143594</xdr:rowOff>
    </xdr:from>
    <xdr:to>
      <xdr:col>24</xdr:col>
      <xdr:colOff>152400</xdr:colOff>
      <xdr:row>91</xdr:row>
      <xdr:rowOff>143594</xdr:rowOff>
    </xdr:to>
    <xdr:cxnSp macro="">
      <xdr:nvCxnSpPr>
        <xdr:cNvPr id="230" name="直線コネクタ 229"/>
        <xdr:cNvCxnSpPr/>
      </xdr:nvCxnSpPr>
      <xdr:spPr>
        <a:xfrm>
          <a:off x="4546600" y="1574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30818</xdr:rowOff>
    </xdr:from>
    <xdr:to>
      <xdr:col>24</xdr:col>
      <xdr:colOff>63500</xdr:colOff>
      <xdr:row>96</xdr:row>
      <xdr:rowOff>31268</xdr:rowOff>
    </xdr:to>
    <xdr:cxnSp macro="">
      <xdr:nvCxnSpPr>
        <xdr:cNvPr id="231" name="直線コネクタ 230"/>
        <xdr:cNvCxnSpPr/>
      </xdr:nvCxnSpPr>
      <xdr:spPr>
        <a:xfrm flipV="1">
          <a:off x="3797300" y="16490018"/>
          <a:ext cx="8382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165808</xdr:rowOff>
    </xdr:from>
    <xdr:ext cx="599010" cy="259045"/>
    <xdr:sp macro="" textlink="">
      <xdr:nvSpPr>
        <xdr:cNvPr id="232" name="扶助費平均値テキスト"/>
        <xdr:cNvSpPr txBox="1"/>
      </xdr:nvSpPr>
      <xdr:spPr>
        <a:xfrm>
          <a:off x="4686300" y="164535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15931</xdr:rowOff>
    </xdr:from>
    <xdr:to>
      <xdr:col>24</xdr:col>
      <xdr:colOff>114300</xdr:colOff>
      <xdr:row>96</xdr:row>
      <xdr:rowOff>117531</xdr:rowOff>
    </xdr:to>
    <xdr:sp macro="" textlink="">
      <xdr:nvSpPr>
        <xdr:cNvPr id="233" name="フローチャート: 判断 232"/>
        <xdr:cNvSpPr/>
      </xdr:nvSpPr>
      <xdr:spPr>
        <a:xfrm>
          <a:off x="45847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31268</xdr:rowOff>
    </xdr:from>
    <xdr:to>
      <xdr:col>19</xdr:col>
      <xdr:colOff>177800</xdr:colOff>
      <xdr:row>96</xdr:row>
      <xdr:rowOff>57435</xdr:rowOff>
    </xdr:to>
    <xdr:cxnSp macro="">
      <xdr:nvCxnSpPr>
        <xdr:cNvPr id="234" name="直線コネクタ 233"/>
        <xdr:cNvCxnSpPr/>
      </xdr:nvCxnSpPr>
      <xdr:spPr>
        <a:xfrm flipV="1">
          <a:off x="2908300" y="16490468"/>
          <a:ext cx="889000" cy="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20479</xdr:rowOff>
    </xdr:from>
    <xdr:to>
      <xdr:col>20</xdr:col>
      <xdr:colOff>38100</xdr:colOff>
      <xdr:row>96</xdr:row>
      <xdr:rowOff>122079</xdr:rowOff>
    </xdr:to>
    <xdr:sp macro="" textlink="">
      <xdr:nvSpPr>
        <xdr:cNvPr id="235" name="フローチャート: 判断 234"/>
        <xdr:cNvSpPr/>
      </xdr:nvSpPr>
      <xdr:spPr>
        <a:xfrm>
          <a:off x="3746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113206</xdr:rowOff>
    </xdr:from>
    <xdr:ext cx="599010" cy="259045"/>
    <xdr:sp macro="" textlink="">
      <xdr:nvSpPr>
        <xdr:cNvPr id="236" name="テキスト ボックス 235"/>
        <xdr:cNvSpPr txBox="1"/>
      </xdr:nvSpPr>
      <xdr:spPr>
        <a:xfrm>
          <a:off x="3497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57435</xdr:rowOff>
    </xdr:from>
    <xdr:to>
      <xdr:col>15</xdr:col>
      <xdr:colOff>50800</xdr:colOff>
      <xdr:row>96</xdr:row>
      <xdr:rowOff>123034</xdr:rowOff>
    </xdr:to>
    <xdr:cxnSp macro="">
      <xdr:nvCxnSpPr>
        <xdr:cNvPr id="237" name="直線コネクタ 236"/>
        <xdr:cNvCxnSpPr/>
      </xdr:nvCxnSpPr>
      <xdr:spPr>
        <a:xfrm flipV="1">
          <a:off x="2019300" y="16516635"/>
          <a:ext cx="889000" cy="6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24541</xdr:rowOff>
    </xdr:from>
    <xdr:to>
      <xdr:col>15</xdr:col>
      <xdr:colOff>101600</xdr:colOff>
      <xdr:row>96</xdr:row>
      <xdr:rowOff>126141</xdr:rowOff>
    </xdr:to>
    <xdr:sp macro="" textlink="">
      <xdr:nvSpPr>
        <xdr:cNvPr id="238" name="フローチャート: 判断 237"/>
        <xdr:cNvSpPr/>
      </xdr:nvSpPr>
      <xdr:spPr>
        <a:xfrm>
          <a:off x="2857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117268</xdr:rowOff>
    </xdr:from>
    <xdr:ext cx="599010" cy="259045"/>
    <xdr:sp macro="" textlink="">
      <xdr:nvSpPr>
        <xdr:cNvPr id="239" name="テキスト ボックス 238"/>
        <xdr:cNvSpPr txBox="1"/>
      </xdr:nvSpPr>
      <xdr:spPr>
        <a:xfrm>
          <a:off x="2608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123034</xdr:rowOff>
    </xdr:from>
    <xdr:to>
      <xdr:col>10</xdr:col>
      <xdr:colOff>114300</xdr:colOff>
      <xdr:row>96</xdr:row>
      <xdr:rowOff>157752</xdr:rowOff>
    </xdr:to>
    <xdr:cxnSp macro="">
      <xdr:nvCxnSpPr>
        <xdr:cNvPr id="240" name="直線コネクタ 239"/>
        <xdr:cNvCxnSpPr/>
      </xdr:nvCxnSpPr>
      <xdr:spPr>
        <a:xfrm flipV="1">
          <a:off x="1130300" y="16582234"/>
          <a:ext cx="889000" cy="3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22682</xdr:rowOff>
    </xdr:from>
    <xdr:to>
      <xdr:col>10</xdr:col>
      <xdr:colOff>165100</xdr:colOff>
      <xdr:row>97</xdr:row>
      <xdr:rowOff>124282</xdr:rowOff>
    </xdr:to>
    <xdr:sp macro="" textlink="">
      <xdr:nvSpPr>
        <xdr:cNvPr id="241" name="フローチャート: 判断 240"/>
        <xdr:cNvSpPr/>
      </xdr:nvSpPr>
      <xdr:spPr>
        <a:xfrm>
          <a:off x="1968500" y="16653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115409</xdr:rowOff>
    </xdr:from>
    <xdr:ext cx="534377" cy="259045"/>
    <xdr:sp macro="" textlink="">
      <xdr:nvSpPr>
        <xdr:cNvPr id="242" name="テキスト ボックス 241"/>
        <xdr:cNvSpPr txBox="1"/>
      </xdr:nvSpPr>
      <xdr:spPr>
        <a:xfrm>
          <a:off x="1752111" y="1674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63412</xdr:rowOff>
    </xdr:from>
    <xdr:to>
      <xdr:col>6</xdr:col>
      <xdr:colOff>38100</xdr:colOff>
      <xdr:row>97</xdr:row>
      <xdr:rowOff>165012</xdr:rowOff>
    </xdr:to>
    <xdr:sp macro="" textlink="">
      <xdr:nvSpPr>
        <xdr:cNvPr id="243" name="フローチャート: 判断 242"/>
        <xdr:cNvSpPr/>
      </xdr:nvSpPr>
      <xdr:spPr>
        <a:xfrm>
          <a:off x="1079500" y="1669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156139</xdr:rowOff>
    </xdr:from>
    <xdr:ext cx="534377" cy="259045"/>
    <xdr:sp macro="" textlink="">
      <xdr:nvSpPr>
        <xdr:cNvPr id="244" name="テキスト ボックス 243"/>
        <xdr:cNvSpPr txBox="1"/>
      </xdr:nvSpPr>
      <xdr:spPr>
        <a:xfrm>
          <a:off x="863111" y="1678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151468</xdr:rowOff>
    </xdr:from>
    <xdr:to>
      <xdr:col>24</xdr:col>
      <xdr:colOff>114300</xdr:colOff>
      <xdr:row>96</xdr:row>
      <xdr:rowOff>81618</xdr:rowOff>
    </xdr:to>
    <xdr:sp macro="" textlink="">
      <xdr:nvSpPr>
        <xdr:cNvPr id="250" name="楕円 249"/>
        <xdr:cNvSpPr/>
      </xdr:nvSpPr>
      <xdr:spPr>
        <a:xfrm>
          <a:off x="4584700" y="164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2895</xdr:rowOff>
    </xdr:from>
    <xdr:ext cx="599010" cy="259045"/>
    <xdr:sp macro="" textlink="">
      <xdr:nvSpPr>
        <xdr:cNvPr id="251" name="扶助費該当値テキスト"/>
        <xdr:cNvSpPr txBox="1"/>
      </xdr:nvSpPr>
      <xdr:spPr>
        <a:xfrm>
          <a:off x="4686300" y="1629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151918</xdr:rowOff>
    </xdr:from>
    <xdr:to>
      <xdr:col>20</xdr:col>
      <xdr:colOff>38100</xdr:colOff>
      <xdr:row>96</xdr:row>
      <xdr:rowOff>82068</xdr:rowOff>
    </xdr:to>
    <xdr:sp macro="" textlink="">
      <xdr:nvSpPr>
        <xdr:cNvPr id="252" name="楕円 251"/>
        <xdr:cNvSpPr/>
      </xdr:nvSpPr>
      <xdr:spPr>
        <a:xfrm>
          <a:off x="3746500" y="164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98595</xdr:rowOff>
    </xdr:from>
    <xdr:ext cx="599010" cy="259045"/>
    <xdr:sp macro="" textlink="">
      <xdr:nvSpPr>
        <xdr:cNvPr id="253" name="テキスト ボックス 252"/>
        <xdr:cNvSpPr txBox="1"/>
      </xdr:nvSpPr>
      <xdr:spPr>
        <a:xfrm>
          <a:off x="3497795" y="1621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6635</xdr:rowOff>
    </xdr:from>
    <xdr:to>
      <xdr:col>15</xdr:col>
      <xdr:colOff>101600</xdr:colOff>
      <xdr:row>96</xdr:row>
      <xdr:rowOff>108235</xdr:rowOff>
    </xdr:to>
    <xdr:sp macro="" textlink="">
      <xdr:nvSpPr>
        <xdr:cNvPr id="254" name="楕円 253"/>
        <xdr:cNvSpPr/>
      </xdr:nvSpPr>
      <xdr:spPr>
        <a:xfrm>
          <a:off x="2857500" y="164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124762</xdr:rowOff>
    </xdr:from>
    <xdr:ext cx="599010" cy="259045"/>
    <xdr:sp macro="" textlink="">
      <xdr:nvSpPr>
        <xdr:cNvPr id="255" name="テキスト ボックス 254"/>
        <xdr:cNvSpPr txBox="1"/>
      </xdr:nvSpPr>
      <xdr:spPr>
        <a:xfrm>
          <a:off x="2608795" y="1624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72234</xdr:rowOff>
    </xdr:from>
    <xdr:to>
      <xdr:col>10</xdr:col>
      <xdr:colOff>165100</xdr:colOff>
      <xdr:row>97</xdr:row>
      <xdr:rowOff>2384</xdr:rowOff>
    </xdr:to>
    <xdr:sp macro="" textlink="">
      <xdr:nvSpPr>
        <xdr:cNvPr id="256" name="楕円 255"/>
        <xdr:cNvSpPr/>
      </xdr:nvSpPr>
      <xdr:spPr>
        <a:xfrm>
          <a:off x="1968500" y="165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18911</xdr:rowOff>
    </xdr:from>
    <xdr:ext cx="599010" cy="259045"/>
    <xdr:sp macro="" textlink="">
      <xdr:nvSpPr>
        <xdr:cNvPr id="257" name="テキスト ボックス 256"/>
        <xdr:cNvSpPr txBox="1"/>
      </xdr:nvSpPr>
      <xdr:spPr>
        <a:xfrm>
          <a:off x="1719795" y="1630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106952</xdr:rowOff>
    </xdr:from>
    <xdr:to>
      <xdr:col>6</xdr:col>
      <xdr:colOff>38100</xdr:colOff>
      <xdr:row>97</xdr:row>
      <xdr:rowOff>37102</xdr:rowOff>
    </xdr:to>
    <xdr:sp macro="" textlink="">
      <xdr:nvSpPr>
        <xdr:cNvPr id="258" name="楕円 257"/>
        <xdr:cNvSpPr/>
      </xdr:nvSpPr>
      <xdr:spPr>
        <a:xfrm>
          <a:off x="1079500" y="165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53629</xdr:rowOff>
    </xdr:from>
    <xdr:ext cx="599010" cy="259045"/>
    <xdr:sp macro="" textlink="">
      <xdr:nvSpPr>
        <xdr:cNvPr id="259" name="テキスト ボックス 258"/>
        <xdr:cNvSpPr txBox="1"/>
      </xdr:nvSpPr>
      <xdr:spPr>
        <a:xfrm>
          <a:off x="830795" y="1634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5024</xdr:rowOff>
    </xdr:from>
    <xdr:to>
      <xdr:col>54</xdr:col>
      <xdr:colOff>189865</xdr:colOff>
      <xdr:row>37</xdr:row>
      <xdr:rowOff>160038</xdr:rowOff>
    </xdr:to>
    <xdr:cxnSp macro="">
      <xdr:nvCxnSpPr>
        <xdr:cNvPr id="283" name="直線コネクタ 282"/>
        <xdr:cNvCxnSpPr/>
      </xdr:nvCxnSpPr>
      <xdr:spPr>
        <a:xfrm flipV="1">
          <a:off x="10475595" y="5148524"/>
          <a:ext cx="1270" cy="1355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163865</xdr:rowOff>
    </xdr:from>
    <xdr:ext cx="534377" cy="259045"/>
    <xdr:sp macro="" textlink="">
      <xdr:nvSpPr>
        <xdr:cNvPr id="284" name="補助費等最小値テキスト"/>
        <xdr:cNvSpPr txBox="1"/>
      </xdr:nvSpPr>
      <xdr:spPr>
        <a:xfrm>
          <a:off x="10528300" y="65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160038</xdr:rowOff>
    </xdr:from>
    <xdr:to>
      <xdr:col>55</xdr:col>
      <xdr:colOff>88900</xdr:colOff>
      <xdr:row>37</xdr:row>
      <xdr:rowOff>160038</xdr:rowOff>
    </xdr:to>
    <xdr:cxnSp macro="">
      <xdr:nvCxnSpPr>
        <xdr:cNvPr id="285" name="直線コネクタ 284"/>
        <xdr:cNvCxnSpPr/>
      </xdr:nvCxnSpPr>
      <xdr:spPr>
        <a:xfrm>
          <a:off x="10388600" y="65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123151</xdr:rowOff>
    </xdr:from>
    <xdr:ext cx="599010" cy="259045"/>
    <xdr:sp macro="" textlink="">
      <xdr:nvSpPr>
        <xdr:cNvPr id="286" name="補助費等最大値テキスト"/>
        <xdr:cNvSpPr txBox="1"/>
      </xdr:nvSpPr>
      <xdr:spPr>
        <a:xfrm>
          <a:off x="10528300" y="492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5024</xdr:rowOff>
    </xdr:from>
    <xdr:to>
      <xdr:col>55</xdr:col>
      <xdr:colOff>88900</xdr:colOff>
      <xdr:row>30</xdr:row>
      <xdr:rowOff>5024</xdr:rowOff>
    </xdr:to>
    <xdr:cxnSp macro="">
      <xdr:nvCxnSpPr>
        <xdr:cNvPr id="287" name="直線コネクタ 286"/>
        <xdr:cNvCxnSpPr/>
      </xdr:nvCxnSpPr>
      <xdr:spPr>
        <a:xfrm>
          <a:off x="10388600" y="51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63523</xdr:rowOff>
    </xdr:from>
    <xdr:to>
      <xdr:col>55</xdr:col>
      <xdr:colOff>0</xdr:colOff>
      <xdr:row>36</xdr:row>
      <xdr:rowOff>168725</xdr:rowOff>
    </xdr:to>
    <xdr:cxnSp macro="">
      <xdr:nvCxnSpPr>
        <xdr:cNvPr id="288" name="直線コネクタ 287"/>
        <xdr:cNvCxnSpPr/>
      </xdr:nvCxnSpPr>
      <xdr:spPr>
        <a:xfrm>
          <a:off x="9639300" y="6235723"/>
          <a:ext cx="838200" cy="10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72359</xdr:rowOff>
    </xdr:from>
    <xdr:ext cx="534377" cy="259045"/>
    <xdr:sp macro="" textlink="">
      <xdr:nvSpPr>
        <xdr:cNvPr id="289" name="補助費等平均値テキスト"/>
        <xdr:cNvSpPr txBox="1"/>
      </xdr:nvSpPr>
      <xdr:spPr>
        <a:xfrm>
          <a:off x="10528300" y="6073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49482</xdr:rowOff>
    </xdr:from>
    <xdr:to>
      <xdr:col>55</xdr:col>
      <xdr:colOff>50800</xdr:colOff>
      <xdr:row>36</xdr:row>
      <xdr:rowOff>151082</xdr:rowOff>
    </xdr:to>
    <xdr:sp macro="" textlink="">
      <xdr:nvSpPr>
        <xdr:cNvPr id="290" name="フローチャート: 判断 289"/>
        <xdr:cNvSpPr/>
      </xdr:nvSpPr>
      <xdr:spPr>
        <a:xfrm>
          <a:off x="104267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63523</xdr:rowOff>
    </xdr:from>
    <xdr:to>
      <xdr:col>50</xdr:col>
      <xdr:colOff>114300</xdr:colOff>
      <xdr:row>37</xdr:row>
      <xdr:rowOff>32883</xdr:rowOff>
    </xdr:to>
    <xdr:cxnSp macro="">
      <xdr:nvCxnSpPr>
        <xdr:cNvPr id="291" name="直線コネクタ 290"/>
        <xdr:cNvCxnSpPr/>
      </xdr:nvCxnSpPr>
      <xdr:spPr>
        <a:xfrm flipV="1">
          <a:off x="8750300" y="6235723"/>
          <a:ext cx="889000" cy="14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75374</xdr:rowOff>
    </xdr:from>
    <xdr:to>
      <xdr:col>50</xdr:col>
      <xdr:colOff>165100</xdr:colOff>
      <xdr:row>37</xdr:row>
      <xdr:rowOff>5524</xdr:rowOff>
    </xdr:to>
    <xdr:sp macro="" textlink="">
      <xdr:nvSpPr>
        <xdr:cNvPr id="292" name="フローチャート: 判断 291"/>
        <xdr:cNvSpPr/>
      </xdr:nvSpPr>
      <xdr:spPr>
        <a:xfrm>
          <a:off x="9588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168101</xdr:rowOff>
    </xdr:from>
    <xdr:ext cx="534377" cy="259045"/>
    <xdr:sp macro="" textlink="">
      <xdr:nvSpPr>
        <xdr:cNvPr id="293" name="テキスト ボックス 292"/>
        <xdr:cNvSpPr txBox="1"/>
      </xdr:nvSpPr>
      <xdr:spPr>
        <a:xfrm>
          <a:off x="9372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32883</xdr:rowOff>
    </xdr:from>
    <xdr:to>
      <xdr:col>45</xdr:col>
      <xdr:colOff>177800</xdr:colOff>
      <xdr:row>37</xdr:row>
      <xdr:rowOff>35405</xdr:rowOff>
    </xdr:to>
    <xdr:cxnSp macro="">
      <xdr:nvCxnSpPr>
        <xdr:cNvPr id="294" name="直線コネクタ 293"/>
        <xdr:cNvCxnSpPr/>
      </xdr:nvCxnSpPr>
      <xdr:spPr>
        <a:xfrm flipV="1">
          <a:off x="7861300" y="6376533"/>
          <a:ext cx="889000" cy="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85684</xdr:rowOff>
    </xdr:from>
    <xdr:to>
      <xdr:col>46</xdr:col>
      <xdr:colOff>38100</xdr:colOff>
      <xdr:row>37</xdr:row>
      <xdr:rowOff>15834</xdr:rowOff>
    </xdr:to>
    <xdr:sp macro="" textlink="">
      <xdr:nvSpPr>
        <xdr:cNvPr id="295" name="フローチャート: 判断 294"/>
        <xdr:cNvSpPr/>
      </xdr:nvSpPr>
      <xdr:spPr>
        <a:xfrm>
          <a:off x="8699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32361</xdr:rowOff>
    </xdr:from>
    <xdr:ext cx="534377" cy="259045"/>
    <xdr:sp macro="" textlink="">
      <xdr:nvSpPr>
        <xdr:cNvPr id="296" name="テキスト ボックス 295"/>
        <xdr:cNvSpPr txBox="1"/>
      </xdr:nvSpPr>
      <xdr:spPr>
        <a:xfrm>
          <a:off x="8483111" y="603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35405</xdr:rowOff>
    </xdr:from>
    <xdr:to>
      <xdr:col>41</xdr:col>
      <xdr:colOff>50800</xdr:colOff>
      <xdr:row>37</xdr:row>
      <xdr:rowOff>106713</xdr:rowOff>
    </xdr:to>
    <xdr:cxnSp macro="">
      <xdr:nvCxnSpPr>
        <xdr:cNvPr id="297" name="直線コネクタ 296"/>
        <xdr:cNvCxnSpPr/>
      </xdr:nvCxnSpPr>
      <xdr:spPr>
        <a:xfrm flipV="1">
          <a:off x="6972300" y="6379055"/>
          <a:ext cx="889000" cy="7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298" name="フローチャート: 判断 297"/>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299" name="テキスト ボックス 298"/>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0" name="フローチャート: 判断 299"/>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170565</xdr:rowOff>
    </xdr:from>
    <xdr:ext cx="534377" cy="259045"/>
    <xdr:sp macro="" textlink="">
      <xdr:nvSpPr>
        <xdr:cNvPr id="301" name="テキスト ボックス 300"/>
        <xdr:cNvSpPr txBox="1"/>
      </xdr:nvSpPr>
      <xdr:spPr>
        <a:xfrm>
          <a:off x="6705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117925</xdr:rowOff>
    </xdr:from>
    <xdr:to>
      <xdr:col>55</xdr:col>
      <xdr:colOff>50800</xdr:colOff>
      <xdr:row>37</xdr:row>
      <xdr:rowOff>48075</xdr:rowOff>
    </xdr:to>
    <xdr:sp macro="" textlink="">
      <xdr:nvSpPr>
        <xdr:cNvPr id="307" name="楕円 306"/>
        <xdr:cNvSpPr/>
      </xdr:nvSpPr>
      <xdr:spPr>
        <a:xfrm>
          <a:off x="10426700" y="62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96352</xdr:rowOff>
    </xdr:from>
    <xdr:ext cx="534377" cy="259045"/>
    <xdr:sp macro="" textlink="">
      <xdr:nvSpPr>
        <xdr:cNvPr id="308" name="補助費等該当値テキスト"/>
        <xdr:cNvSpPr txBox="1"/>
      </xdr:nvSpPr>
      <xdr:spPr>
        <a:xfrm>
          <a:off x="10528300" y="626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12723</xdr:rowOff>
    </xdr:from>
    <xdr:to>
      <xdr:col>50</xdr:col>
      <xdr:colOff>165100</xdr:colOff>
      <xdr:row>36</xdr:row>
      <xdr:rowOff>114323</xdr:rowOff>
    </xdr:to>
    <xdr:sp macro="" textlink="">
      <xdr:nvSpPr>
        <xdr:cNvPr id="309" name="楕円 308"/>
        <xdr:cNvSpPr/>
      </xdr:nvSpPr>
      <xdr:spPr>
        <a:xfrm>
          <a:off x="9588500" y="618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130850</xdr:rowOff>
    </xdr:from>
    <xdr:ext cx="534377" cy="259045"/>
    <xdr:sp macro="" textlink="">
      <xdr:nvSpPr>
        <xdr:cNvPr id="310" name="テキスト ボックス 309"/>
        <xdr:cNvSpPr txBox="1"/>
      </xdr:nvSpPr>
      <xdr:spPr>
        <a:xfrm>
          <a:off x="9372111" y="596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153533</xdr:rowOff>
    </xdr:from>
    <xdr:to>
      <xdr:col>46</xdr:col>
      <xdr:colOff>38100</xdr:colOff>
      <xdr:row>37</xdr:row>
      <xdr:rowOff>83683</xdr:rowOff>
    </xdr:to>
    <xdr:sp macro="" textlink="">
      <xdr:nvSpPr>
        <xdr:cNvPr id="311" name="楕円 310"/>
        <xdr:cNvSpPr/>
      </xdr:nvSpPr>
      <xdr:spPr>
        <a:xfrm>
          <a:off x="8699500" y="632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74810</xdr:rowOff>
    </xdr:from>
    <xdr:ext cx="534377" cy="259045"/>
    <xdr:sp macro="" textlink="">
      <xdr:nvSpPr>
        <xdr:cNvPr id="312" name="テキスト ボックス 311"/>
        <xdr:cNvSpPr txBox="1"/>
      </xdr:nvSpPr>
      <xdr:spPr>
        <a:xfrm>
          <a:off x="8483111" y="64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156055</xdr:rowOff>
    </xdr:from>
    <xdr:to>
      <xdr:col>41</xdr:col>
      <xdr:colOff>101600</xdr:colOff>
      <xdr:row>37</xdr:row>
      <xdr:rowOff>86205</xdr:rowOff>
    </xdr:to>
    <xdr:sp macro="" textlink="">
      <xdr:nvSpPr>
        <xdr:cNvPr id="313" name="楕円 312"/>
        <xdr:cNvSpPr/>
      </xdr:nvSpPr>
      <xdr:spPr>
        <a:xfrm>
          <a:off x="7810500" y="63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77332</xdr:rowOff>
    </xdr:from>
    <xdr:ext cx="534377" cy="259045"/>
    <xdr:sp macro="" textlink="">
      <xdr:nvSpPr>
        <xdr:cNvPr id="314" name="テキスト ボックス 313"/>
        <xdr:cNvSpPr txBox="1"/>
      </xdr:nvSpPr>
      <xdr:spPr>
        <a:xfrm>
          <a:off x="7594111" y="6420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55913</xdr:rowOff>
    </xdr:from>
    <xdr:to>
      <xdr:col>36</xdr:col>
      <xdr:colOff>165100</xdr:colOff>
      <xdr:row>37</xdr:row>
      <xdr:rowOff>157513</xdr:rowOff>
    </xdr:to>
    <xdr:sp macro="" textlink="">
      <xdr:nvSpPr>
        <xdr:cNvPr id="315" name="楕円 314"/>
        <xdr:cNvSpPr/>
      </xdr:nvSpPr>
      <xdr:spPr>
        <a:xfrm>
          <a:off x="6921500" y="639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148640</xdr:rowOff>
    </xdr:from>
    <xdr:ext cx="534377" cy="259045"/>
    <xdr:sp macro="" textlink="">
      <xdr:nvSpPr>
        <xdr:cNvPr id="316" name="テキスト ボックス 315"/>
        <xdr:cNvSpPr txBox="1"/>
      </xdr:nvSpPr>
      <xdr:spPr>
        <a:xfrm>
          <a:off x="6705111" y="64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109754</xdr:rowOff>
    </xdr:from>
    <xdr:to>
      <xdr:col>54</xdr:col>
      <xdr:colOff>189865</xdr:colOff>
      <xdr:row>58</xdr:row>
      <xdr:rowOff>57824</xdr:rowOff>
    </xdr:to>
    <xdr:cxnSp macro="">
      <xdr:nvCxnSpPr>
        <xdr:cNvPr id="338" name="直線コネクタ 337"/>
        <xdr:cNvCxnSpPr/>
      </xdr:nvCxnSpPr>
      <xdr:spPr>
        <a:xfrm flipV="1">
          <a:off x="10475595" y="8853704"/>
          <a:ext cx="1270" cy="114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61651</xdr:rowOff>
    </xdr:from>
    <xdr:ext cx="534377" cy="259045"/>
    <xdr:sp macro="" textlink="">
      <xdr:nvSpPr>
        <xdr:cNvPr id="339" name="普通建設事業費最小値テキスト"/>
        <xdr:cNvSpPr txBox="1"/>
      </xdr:nvSpPr>
      <xdr:spPr>
        <a:xfrm>
          <a:off x="10528300" y="1000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57824</xdr:rowOff>
    </xdr:from>
    <xdr:to>
      <xdr:col>55</xdr:col>
      <xdr:colOff>88900</xdr:colOff>
      <xdr:row>58</xdr:row>
      <xdr:rowOff>57824</xdr:rowOff>
    </xdr:to>
    <xdr:cxnSp macro="">
      <xdr:nvCxnSpPr>
        <xdr:cNvPr id="340" name="直線コネクタ 339"/>
        <xdr:cNvCxnSpPr/>
      </xdr:nvCxnSpPr>
      <xdr:spPr>
        <a:xfrm>
          <a:off x="10388600" y="1000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56431</xdr:rowOff>
    </xdr:from>
    <xdr:ext cx="599010" cy="259045"/>
    <xdr:sp macro="" textlink="">
      <xdr:nvSpPr>
        <xdr:cNvPr id="341" name="普通建設事業費最大値テキスト"/>
        <xdr:cNvSpPr txBox="1"/>
      </xdr:nvSpPr>
      <xdr:spPr>
        <a:xfrm>
          <a:off x="10528300" y="862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109754</xdr:rowOff>
    </xdr:from>
    <xdr:to>
      <xdr:col>55</xdr:col>
      <xdr:colOff>88900</xdr:colOff>
      <xdr:row>51</xdr:row>
      <xdr:rowOff>109754</xdr:rowOff>
    </xdr:to>
    <xdr:cxnSp macro="">
      <xdr:nvCxnSpPr>
        <xdr:cNvPr id="342" name="直線コネクタ 341"/>
        <xdr:cNvCxnSpPr/>
      </xdr:nvCxnSpPr>
      <xdr:spPr>
        <a:xfrm>
          <a:off x="10388600" y="8853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63219</xdr:rowOff>
    </xdr:from>
    <xdr:to>
      <xdr:col>55</xdr:col>
      <xdr:colOff>0</xdr:colOff>
      <xdr:row>57</xdr:row>
      <xdr:rowOff>68404</xdr:rowOff>
    </xdr:to>
    <xdr:cxnSp macro="">
      <xdr:nvCxnSpPr>
        <xdr:cNvPr id="343" name="直線コネクタ 342"/>
        <xdr:cNvCxnSpPr/>
      </xdr:nvCxnSpPr>
      <xdr:spPr>
        <a:xfrm flipV="1">
          <a:off x="9639300" y="9835869"/>
          <a:ext cx="838200" cy="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157132</xdr:rowOff>
    </xdr:from>
    <xdr:ext cx="534377" cy="259045"/>
    <xdr:sp macro="" textlink="">
      <xdr:nvSpPr>
        <xdr:cNvPr id="344" name="普通建設事業費平均値テキスト"/>
        <xdr:cNvSpPr txBox="1"/>
      </xdr:nvSpPr>
      <xdr:spPr>
        <a:xfrm>
          <a:off x="10528300" y="9586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134255</xdr:rowOff>
    </xdr:from>
    <xdr:to>
      <xdr:col>55</xdr:col>
      <xdr:colOff>50800</xdr:colOff>
      <xdr:row>57</xdr:row>
      <xdr:rowOff>64405</xdr:rowOff>
    </xdr:to>
    <xdr:sp macro="" textlink="">
      <xdr:nvSpPr>
        <xdr:cNvPr id="345" name="フローチャート: 判断 344"/>
        <xdr:cNvSpPr/>
      </xdr:nvSpPr>
      <xdr:spPr>
        <a:xfrm>
          <a:off x="104267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68404</xdr:rowOff>
    </xdr:from>
    <xdr:to>
      <xdr:col>50</xdr:col>
      <xdr:colOff>114300</xdr:colOff>
      <xdr:row>57</xdr:row>
      <xdr:rowOff>118070</xdr:rowOff>
    </xdr:to>
    <xdr:cxnSp macro="">
      <xdr:nvCxnSpPr>
        <xdr:cNvPr id="346" name="直線コネクタ 345"/>
        <xdr:cNvCxnSpPr/>
      </xdr:nvCxnSpPr>
      <xdr:spPr>
        <a:xfrm flipV="1">
          <a:off x="8750300" y="9841054"/>
          <a:ext cx="889000" cy="4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99616</xdr:rowOff>
    </xdr:from>
    <xdr:to>
      <xdr:col>50</xdr:col>
      <xdr:colOff>165100</xdr:colOff>
      <xdr:row>57</xdr:row>
      <xdr:rowOff>29766</xdr:rowOff>
    </xdr:to>
    <xdr:sp macro="" textlink="">
      <xdr:nvSpPr>
        <xdr:cNvPr id="347" name="フローチャート: 判断 346"/>
        <xdr:cNvSpPr/>
      </xdr:nvSpPr>
      <xdr:spPr>
        <a:xfrm>
          <a:off x="9588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46293</xdr:rowOff>
    </xdr:from>
    <xdr:ext cx="534377" cy="259045"/>
    <xdr:sp macro="" textlink="">
      <xdr:nvSpPr>
        <xdr:cNvPr id="348" name="テキスト ボックス 347"/>
        <xdr:cNvSpPr txBox="1"/>
      </xdr:nvSpPr>
      <xdr:spPr>
        <a:xfrm>
          <a:off x="9372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118070</xdr:rowOff>
    </xdr:from>
    <xdr:to>
      <xdr:col>45</xdr:col>
      <xdr:colOff>177800</xdr:colOff>
      <xdr:row>57</xdr:row>
      <xdr:rowOff>129532</xdr:rowOff>
    </xdr:to>
    <xdr:cxnSp macro="">
      <xdr:nvCxnSpPr>
        <xdr:cNvPr id="349" name="直線コネクタ 348"/>
        <xdr:cNvCxnSpPr/>
      </xdr:nvCxnSpPr>
      <xdr:spPr>
        <a:xfrm flipV="1">
          <a:off x="7861300" y="9890720"/>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125686</xdr:rowOff>
    </xdr:from>
    <xdr:to>
      <xdr:col>46</xdr:col>
      <xdr:colOff>38100</xdr:colOff>
      <xdr:row>57</xdr:row>
      <xdr:rowOff>55836</xdr:rowOff>
    </xdr:to>
    <xdr:sp macro="" textlink="">
      <xdr:nvSpPr>
        <xdr:cNvPr id="350" name="フローチャート: 判断 349"/>
        <xdr:cNvSpPr/>
      </xdr:nvSpPr>
      <xdr:spPr>
        <a:xfrm>
          <a:off x="8699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72363</xdr:rowOff>
    </xdr:from>
    <xdr:ext cx="534377" cy="259045"/>
    <xdr:sp macro="" textlink="">
      <xdr:nvSpPr>
        <xdr:cNvPr id="351" name="テキスト ボックス 350"/>
        <xdr:cNvSpPr txBox="1"/>
      </xdr:nvSpPr>
      <xdr:spPr>
        <a:xfrm>
          <a:off x="8483111" y="950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99809</xdr:rowOff>
    </xdr:from>
    <xdr:to>
      <xdr:col>41</xdr:col>
      <xdr:colOff>50800</xdr:colOff>
      <xdr:row>57</xdr:row>
      <xdr:rowOff>129532</xdr:rowOff>
    </xdr:to>
    <xdr:cxnSp macro="">
      <xdr:nvCxnSpPr>
        <xdr:cNvPr id="352" name="直線コネクタ 351"/>
        <xdr:cNvCxnSpPr/>
      </xdr:nvCxnSpPr>
      <xdr:spPr>
        <a:xfrm>
          <a:off x="6972300" y="9872459"/>
          <a:ext cx="889000" cy="2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3" name="フローチャート: 判断 352"/>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4" name="テキスト ボックス 353"/>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5" name="フローチャート: 判断 354"/>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6" name="テキスト ボックス 355"/>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12419</xdr:rowOff>
    </xdr:from>
    <xdr:to>
      <xdr:col>55</xdr:col>
      <xdr:colOff>50800</xdr:colOff>
      <xdr:row>57</xdr:row>
      <xdr:rowOff>114019</xdr:rowOff>
    </xdr:to>
    <xdr:sp macro="" textlink="">
      <xdr:nvSpPr>
        <xdr:cNvPr id="362" name="楕円 361"/>
        <xdr:cNvSpPr/>
      </xdr:nvSpPr>
      <xdr:spPr>
        <a:xfrm>
          <a:off x="10426700" y="978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162296</xdr:rowOff>
    </xdr:from>
    <xdr:ext cx="534377" cy="259045"/>
    <xdr:sp macro="" textlink="">
      <xdr:nvSpPr>
        <xdr:cNvPr id="363" name="普通建設事業費該当値テキスト"/>
        <xdr:cNvSpPr txBox="1"/>
      </xdr:nvSpPr>
      <xdr:spPr>
        <a:xfrm>
          <a:off x="10528300" y="976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17604</xdr:rowOff>
    </xdr:from>
    <xdr:to>
      <xdr:col>50</xdr:col>
      <xdr:colOff>165100</xdr:colOff>
      <xdr:row>57</xdr:row>
      <xdr:rowOff>119204</xdr:rowOff>
    </xdr:to>
    <xdr:sp macro="" textlink="">
      <xdr:nvSpPr>
        <xdr:cNvPr id="364" name="楕円 363"/>
        <xdr:cNvSpPr/>
      </xdr:nvSpPr>
      <xdr:spPr>
        <a:xfrm>
          <a:off x="9588500" y="979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110331</xdr:rowOff>
    </xdr:from>
    <xdr:ext cx="534377" cy="259045"/>
    <xdr:sp macro="" textlink="">
      <xdr:nvSpPr>
        <xdr:cNvPr id="365" name="テキスト ボックス 364"/>
        <xdr:cNvSpPr txBox="1"/>
      </xdr:nvSpPr>
      <xdr:spPr>
        <a:xfrm>
          <a:off x="9372111" y="98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67270</xdr:rowOff>
    </xdr:from>
    <xdr:to>
      <xdr:col>46</xdr:col>
      <xdr:colOff>38100</xdr:colOff>
      <xdr:row>57</xdr:row>
      <xdr:rowOff>168870</xdr:rowOff>
    </xdr:to>
    <xdr:sp macro="" textlink="">
      <xdr:nvSpPr>
        <xdr:cNvPr id="366" name="楕円 365"/>
        <xdr:cNvSpPr/>
      </xdr:nvSpPr>
      <xdr:spPr>
        <a:xfrm>
          <a:off x="8699500" y="98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159997</xdr:rowOff>
    </xdr:from>
    <xdr:ext cx="534377" cy="259045"/>
    <xdr:sp macro="" textlink="">
      <xdr:nvSpPr>
        <xdr:cNvPr id="367" name="テキスト ボックス 366"/>
        <xdr:cNvSpPr txBox="1"/>
      </xdr:nvSpPr>
      <xdr:spPr>
        <a:xfrm>
          <a:off x="8483111" y="993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78732</xdr:rowOff>
    </xdr:from>
    <xdr:to>
      <xdr:col>41</xdr:col>
      <xdr:colOff>101600</xdr:colOff>
      <xdr:row>58</xdr:row>
      <xdr:rowOff>8882</xdr:rowOff>
    </xdr:to>
    <xdr:sp macro="" textlink="">
      <xdr:nvSpPr>
        <xdr:cNvPr id="368" name="楕円 367"/>
        <xdr:cNvSpPr/>
      </xdr:nvSpPr>
      <xdr:spPr>
        <a:xfrm>
          <a:off x="7810500" y="985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xdr:rowOff>
    </xdr:from>
    <xdr:ext cx="534377" cy="259045"/>
    <xdr:sp macro="" textlink="">
      <xdr:nvSpPr>
        <xdr:cNvPr id="369" name="テキスト ボックス 368"/>
        <xdr:cNvSpPr txBox="1"/>
      </xdr:nvSpPr>
      <xdr:spPr>
        <a:xfrm>
          <a:off x="7594111" y="994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49009</xdr:rowOff>
    </xdr:from>
    <xdr:to>
      <xdr:col>36</xdr:col>
      <xdr:colOff>165100</xdr:colOff>
      <xdr:row>57</xdr:row>
      <xdr:rowOff>150609</xdr:rowOff>
    </xdr:to>
    <xdr:sp macro="" textlink="">
      <xdr:nvSpPr>
        <xdr:cNvPr id="370" name="楕円 369"/>
        <xdr:cNvSpPr/>
      </xdr:nvSpPr>
      <xdr:spPr>
        <a:xfrm>
          <a:off x="6921500" y="982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141736</xdr:rowOff>
    </xdr:from>
    <xdr:ext cx="534377" cy="259045"/>
    <xdr:sp macro="" textlink="">
      <xdr:nvSpPr>
        <xdr:cNvPr id="371" name="テキスト ボックス 370"/>
        <xdr:cNvSpPr txBox="1"/>
      </xdr:nvSpPr>
      <xdr:spPr>
        <a:xfrm>
          <a:off x="6705111" y="991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109819</xdr:rowOff>
    </xdr:from>
    <xdr:to>
      <xdr:col>54</xdr:col>
      <xdr:colOff>189865</xdr:colOff>
      <xdr:row>79</xdr:row>
      <xdr:rowOff>98879</xdr:rowOff>
    </xdr:to>
    <xdr:cxnSp macro="">
      <xdr:nvCxnSpPr>
        <xdr:cNvPr id="397" name="直線コネクタ 396"/>
        <xdr:cNvCxnSpPr/>
      </xdr:nvCxnSpPr>
      <xdr:spPr>
        <a:xfrm flipV="1">
          <a:off x="10475595" y="12111319"/>
          <a:ext cx="1270" cy="153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56496</xdr:rowOff>
    </xdr:from>
    <xdr:ext cx="599010" cy="259045"/>
    <xdr:sp macro="" textlink="">
      <xdr:nvSpPr>
        <xdr:cNvPr id="400" name="普通建設事業費 （ うち新規整備　）最大値テキスト"/>
        <xdr:cNvSpPr txBox="1"/>
      </xdr:nvSpPr>
      <xdr:spPr>
        <a:xfrm>
          <a:off x="10528300" y="1188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109819</xdr:rowOff>
    </xdr:from>
    <xdr:to>
      <xdr:col>55</xdr:col>
      <xdr:colOff>88900</xdr:colOff>
      <xdr:row>70</xdr:row>
      <xdr:rowOff>109819</xdr:rowOff>
    </xdr:to>
    <xdr:cxnSp macro="">
      <xdr:nvCxnSpPr>
        <xdr:cNvPr id="401" name="直線コネクタ 400"/>
        <xdr:cNvCxnSpPr/>
      </xdr:nvCxnSpPr>
      <xdr:spPr>
        <a:xfrm>
          <a:off x="10388600" y="1211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89833</xdr:rowOff>
    </xdr:from>
    <xdr:to>
      <xdr:col>55</xdr:col>
      <xdr:colOff>0</xdr:colOff>
      <xdr:row>78</xdr:row>
      <xdr:rowOff>158967</xdr:rowOff>
    </xdr:to>
    <xdr:cxnSp macro="">
      <xdr:nvCxnSpPr>
        <xdr:cNvPr id="402" name="直線コネクタ 401"/>
        <xdr:cNvCxnSpPr/>
      </xdr:nvCxnSpPr>
      <xdr:spPr>
        <a:xfrm flipV="1">
          <a:off x="9639300" y="13462933"/>
          <a:ext cx="838200" cy="6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44587</xdr:rowOff>
    </xdr:from>
    <xdr:ext cx="534377" cy="259045"/>
    <xdr:sp macro="" textlink="">
      <xdr:nvSpPr>
        <xdr:cNvPr id="403" name="普通建設事業費 （ うち新規整備　）平均値テキスト"/>
        <xdr:cNvSpPr txBox="1"/>
      </xdr:nvSpPr>
      <xdr:spPr>
        <a:xfrm>
          <a:off x="10528300" y="13417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66160</xdr:rowOff>
    </xdr:from>
    <xdr:to>
      <xdr:col>55</xdr:col>
      <xdr:colOff>50800</xdr:colOff>
      <xdr:row>78</xdr:row>
      <xdr:rowOff>167760</xdr:rowOff>
    </xdr:to>
    <xdr:sp macro="" textlink="">
      <xdr:nvSpPr>
        <xdr:cNvPr id="404" name="フローチャート: 判断 403"/>
        <xdr:cNvSpPr/>
      </xdr:nvSpPr>
      <xdr:spPr>
        <a:xfrm>
          <a:off x="10426700" y="1343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158967</xdr:rowOff>
    </xdr:from>
    <xdr:to>
      <xdr:col>50</xdr:col>
      <xdr:colOff>114300</xdr:colOff>
      <xdr:row>79</xdr:row>
      <xdr:rowOff>38257</xdr:rowOff>
    </xdr:to>
    <xdr:cxnSp macro="">
      <xdr:nvCxnSpPr>
        <xdr:cNvPr id="405" name="直線コネクタ 404"/>
        <xdr:cNvCxnSpPr/>
      </xdr:nvCxnSpPr>
      <xdr:spPr>
        <a:xfrm flipV="1">
          <a:off x="8750300" y="13532067"/>
          <a:ext cx="889000" cy="5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36606</xdr:rowOff>
    </xdr:from>
    <xdr:to>
      <xdr:col>50</xdr:col>
      <xdr:colOff>165100</xdr:colOff>
      <xdr:row>78</xdr:row>
      <xdr:rowOff>138206</xdr:rowOff>
    </xdr:to>
    <xdr:sp macro="" textlink="">
      <xdr:nvSpPr>
        <xdr:cNvPr id="406" name="フローチャート: 判断 405"/>
        <xdr:cNvSpPr/>
      </xdr:nvSpPr>
      <xdr:spPr>
        <a:xfrm>
          <a:off x="9588500" y="1340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154733</xdr:rowOff>
    </xdr:from>
    <xdr:ext cx="534377" cy="259045"/>
    <xdr:sp macro="" textlink="">
      <xdr:nvSpPr>
        <xdr:cNvPr id="407" name="テキスト ボックス 406"/>
        <xdr:cNvSpPr txBox="1"/>
      </xdr:nvSpPr>
      <xdr:spPr>
        <a:xfrm>
          <a:off x="9372111" y="1318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11499</xdr:rowOff>
    </xdr:from>
    <xdr:to>
      <xdr:col>45</xdr:col>
      <xdr:colOff>177800</xdr:colOff>
      <xdr:row>79</xdr:row>
      <xdr:rowOff>38257</xdr:rowOff>
    </xdr:to>
    <xdr:cxnSp macro="">
      <xdr:nvCxnSpPr>
        <xdr:cNvPr id="408" name="直線コネクタ 407"/>
        <xdr:cNvCxnSpPr/>
      </xdr:nvCxnSpPr>
      <xdr:spPr>
        <a:xfrm>
          <a:off x="7861300" y="13384599"/>
          <a:ext cx="889000" cy="19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68946</xdr:rowOff>
    </xdr:from>
    <xdr:to>
      <xdr:col>46</xdr:col>
      <xdr:colOff>38100</xdr:colOff>
      <xdr:row>78</xdr:row>
      <xdr:rowOff>170546</xdr:rowOff>
    </xdr:to>
    <xdr:sp macro="" textlink="">
      <xdr:nvSpPr>
        <xdr:cNvPr id="409" name="フローチャート: 判断 408"/>
        <xdr:cNvSpPr/>
      </xdr:nvSpPr>
      <xdr:spPr>
        <a:xfrm>
          <a:off x="8699500" y="1344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15623</xdr:rowOff>
    </xdr:from>
    <xdr:ext cx="534377" cy="259045"/>
    <xdr:sp macro="" textlink="">
      <xdr:nvSpPr>
        <xdr:cNvPr id="410" name="テキスト ボックス 409"/>
        <xdr:cNvSpPr txBox="1"/>
      </xdr:nvSpPr>
      <xdr:spPr>
        <a:xfrm>
          <a:off x="8483111" y="13217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114728</xdr:rowOff>
    </xdr:from>
    <xdr:to>
      <xdr:col>41</xdr:col>
      <xdr:colOff>50800</xdr:colOff>
      <xdr:row>78</xdr:row>
      <xdr:rowOff>11499</xdr:rowOff>
    </xdr:to>
    <xdr:cxnSp macro="">
      <xdr:nvCxnSpPr>
        <xdr:cNvPr id="411" name="直線コネクタ 410"/>
        <xdr:cNvCxnSpPr/>
      </xdr:nvCxnSpPr>
      <xdr:spPr>
        <a:xfrm>
          <a:off x="6972300" y="13316378"/>
          <a:ext cx="889000" cy="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122406</xdr:rowOff>
    </xdr:from>
    <xdr:to>
      <xdr:col>41</xdr:col>
      <xdr:colOff>101600</xdr:colOff>
      <xdr:row>77</xdr:row>
      <xdr:rowOff>52556</xdr:rowOff>
    </xdr:to>
    <xdr:sp macro="" textlink="">
      <xdr:nvSpPr>
        <xdr:cNvPr id="412" name="フローチャート: 判断 411"/>
        <xdr:cNvSpPr/>
      </xdr:nvSpPr>
      <xdr:spPr>
        <a:xfrm>
          <a:off x="7810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69083</xdr:rowOff>
    </xdr:from>
    <xdr:ext cx="534377" cy="259045"/>
    <xdr:sp macro="" textlink="">
      <xdr:nvSpPr>
        <xdr:cNvPr id="413" name="テキスト ボックス 412"/>
        <xdr:cNvSpPr txBox="1"/>
      </xdr:nvSpPr>
      <xdr:spPr>
        <a:xfrm>
          <a:off x="7594111" y="1292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166188</xdr:rowOff>
    </xdr:from>
    <xdr:to>
      <xdr:col>36</xdr:col>
      <xdr:colOff>165100</xdr:colOff>
      <xdr:row>76</xdr:row>
      <xdr:rowOff>96338</xdr:rowOff>
    </xdr:to>
    <xdr:sp macro="" textlink="">
      <xdr:nvSpPr>
        <xdr:cNvPr id="414" name="フローチャート: 判断 413"/>
        <xdr:cNvSpPr/>
      </xdr:nvSpPr>
      <xdr:spPr>
        <a:xfrm>
          <a:off x="6921500" y="1302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112865</xdr:rowOff>
    </xdr:from>
    <xdr:ext cx="534377" cy="259045"/>
    <xdr:sp macro="" textlink="">
      <xdr:nvSpPr>
        <xdr:cNvPr id="415" name="テキスト ボックス 414"/>
        <xdr:cNvSpPr txBox="1"/>
      </xdr:nvSpPr>
      <xdr:spPr>
        <a:xfrm>
          <a:off x="6705111" y="1280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39033</xdr:rowOff>
    </xdr:from>
    <xdr:to>
      <xdr:col>55</xdr:col>
      <xdr:colOff>50800</xdr:colOff>
      <xdr:row>78</xdr:row>
      <xdr:rowOff>140633</xdr:rowOff>
    </xdr:to>
    <xdr:sp macro="" textlink="">
      <xdr:nvSpPr>
        <xdr:cNvPr id="421" name="楕円 420"/>
        <xdr:cNvSpPr/>
      </xdr:nvSpPr>
      <xdr:spPr>
        <a:xfrm>
          <a:off x="10426700" y="134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61910</xdr:rowOff>
    </xdr:from>
    <xdr:ext cx="534377" cy="259045"/>
    <xdr:sp macro="" textlink="">
      <xdr:nvSpPr>
        <xdr:cNvPr id="422" name="普通建設事業費 （ うち新規整備　）該当値テキスト"/>
        <xdr:cNvSpPr txBox="1"/>
      </xdr:nvSpPr>
      <xdr:spPr>
        <a:xfrm>
          <a:off x="10528300" y="1326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108167</xdr:rowOff>
    </xdr:from>
    <xdr:to>
      <xdr:col>50</xdr:col>
      <xdr:colOff>165100</xdr:colOff>
      <xdr:row>79</xdr:row>
      <xdr:rowOff>38317</xdr:rowOff>
    </xdr:to>
    <xdr:sp macro="" textlink="">
      <xdr:nvSpPr>
        <xdr:cNvPr id="423" name="楕円 422"/>
        <xdr:cNvSpPr/>
      </xdr:nvSpPr>
      <xdr:spPr>
        <a:xfrm>
          <a:off x="9588500" y="134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29444</xdr:rowOff>
    </xdr:from>
    <xdr:ext cx="534377" cy="259045"/>
    <xdr:sp macro="" textlink="">
      <xdr:nvSpPr>
        <xdr:cNvPr id="424" name="テキスト ボックス 423"/>
        <xdr:cNvSpPr txBox="1"/>
      </xdr:nvSpPr>
      <xdr:spPr>
        <a:xfrm>
          <a:off x="9372111" y="135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158907</xdr:rowOff>
    </xdr:from>
    <xdr:to>
      <xdr:col>46</xdr:col>
      <xdr:colOff>38100</xdr:colOff>
      <xdr:row>79</xdr:row>
      <xdr:rowOff>89057</xdr:rowOff>
    </xdr:to>
    <xdr:sp macro="" textlink="">
      <xdr:nvSpPr>
        <xdr:cNvPr id="425" name="楕円 424"/>
        <xdr:cNvSpPr/>
      </xdr:nvSpPr>
      <xdr:spPr>
        <a:xfrm>
          <a:off x="8699500" y="1353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80184</xdr:rowOff>
    </xdr:from>
    <xdr:ext cx="469744" cy="259045"/>
    <xdr:sp macro="" textlink="">
      <xdr:nvSpPr>
        <xdr:cNvPr id="426" name="テキスト ボックス 425"/>
        <xdr:cNvSpPr txBox="1"/>
      </xdr:nvSpPr>
      <xdr:spPr>
        <a:xfrm>
          <a:off x="8515428" y="13624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132149</xdr:rowOff>
    </xdr:from>
    <xdr:to>
      <xdr:col>41</xdr:col>
      <xdr:colOff>101600</xdr:colOff>
      <xdr:row>78</xdr:row>
      <xdr:rowOff>62299</xdr:rowOff>
    </xdr:to>
    <xdr:sp macro="" textlink="">
      <xdr:nvSpPr>
        <xdr:cNvPr id="427" name="楕円 426"/>
        <xdr:cNvSpPr/>
      </xdr:nvSpPr>
      <xdr:spPr>
        <a:xfrm>
          <a:off x="7810500" y="1333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53426</xdr:rowOff>
    </xdr:from>
    <xdr:ext cx="534377" cy="259045"/>
    <xdr:sp macro="" textlink="">
      <xdr:nvSpPr>
        <xdr:cNvPr id="428" name="テキスト ボックス 427"/>
        <xdr:cNvSpPr txBox="1"/>
      </xdr:nvSpPr>
      <xdr:spPr>
        <a:xfrm>
          <a:off x="7594111" y="1342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63928</xdr:rowOff>
    </xdr:from>
    <xdr:to>
      <xdr:col>36</xdr:col>
      <xdr:colOff>165100</xdr:colOff>
      <xdr:row>77</xdr:row>
      <xdr:rowOff>165528</xdr:rowOff>
    </xdr:to>
    <xdr:sp macro="" textlink="">
      <xdr:nvSpPr>
        <xdr:cNvPr id="429" name="楕円 428"/>
        <xdr:cNvSpPr/>
      </xdr:nvSpPr>
      <xdr:spPr>
        <a:xfrm>
          <a:off x="6921500" y="1326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156655</xdr:rowOff>
    </xdr:from>
    <xdr:ext cx="534377" cy="259045"/>
    <xdr:sp macro="" textlink="">
      <xdr:nvSpPr>
        <xdr:cNvPr id="430" name="テキスト ボックス 429"/>
        <xdr:cNvSpPr txBox="1"/>
      </xdr:nvSpPr>
      <xdr:spPr>
        <a:xfrm>
          <a:off x="6705111" y="133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6" name="テキスト ボックス 44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107828</xdr:rowOff>
    </xdr:from>
    <xdr:to>
      <xdr:col>54</xdr:col>
      <xdr:colOff>189865</xdr:colOff>
      <xdr:row>97</xdr:row>
      <xdr:rowOff>137826</xdr:rowOff>
    </xdr:to>
    <xdr:cxnSp macro="">
      <xdr:nvCxnSpPr>
        <xdr:cNvPr id="450" name="直線コネクタ 449"/>
        <xdr:cNvCxnSpPr/>
      </xdr:nvCxnSpPr>
      <xdr:spPr>
        <a:xfrm flipV="1">
          <a:off x="10475595" y="15538328"/>
          <a:ext cx="1270" cy="1230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141653</xdr:rowOff>
    </xdr:from>
    <xdr:ext cx="534377" cy="259045"/>
    <xdr:sp macro="" textlink="">
      <xdr:nvSpPr>
        <xdr:cNvPr id="451" name="普通建設事業費 （ うち更新整備　）最小値テキスト"/>
        <xdr:cNvSpPr txBox="1"/>
      </xdr:nvSpPr>
      <xdr:spPr>
        <a:xfrm>
          <a:off x="10528300" y="1677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137826</xdr:rowOff>
    </xdr:from>
    <xdr:to>
      <xdr:col>55</xdr:col>
      <xdr:colOff>88900</xdr:colOff>
      <xdr:row>97</xdr:row>
      <xdr:rowOff>137826</xdr:rowOff>
    </xdr:to>
    <xdr:cxnSp macro="">
      <xdr:nvCxnSpPr>
        <xdr:cNvPr id="452" name="直線コネクタ 451"/>
        <xdr:cNvCxnSpPr/>
      </xdr:nvCxnSpPr>
      <xdr:spPr>
        <a:xfrm>
          <a:off x="10388600" y="1676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54505</xdr:rowOff>
    </xdr:from>
    <xdr:ext cx="599010" cy="259045"/>
    <xdr:sp macro="" textlink="">
      <xdr:nvSpPr>
        <xdr:cNvPr id="453" name="普通建設事業費 （ うち更新整備　）最大値テキスト"/>
        <xdr:cNvSpPr txBox="1"/>
      </xdr:nvSpPr>
      <xdr:spPr>
        <a:xfrm>
          <a:off x="10528300" y="1531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107828</xdr:rowOff>
    </xdr:from>
    <xdr:to>
      <xdr:col>55</xdr:col>
      <xdr:colOff>88900</xdr:colOff>
      <xdr:row>90</xdr:row>
      <xdr:rowOff>107828</xdr:rowOff>
    </xdr:to>
    <xdr:cxnSp macro="">
      <xdr:nvCxnSpPr>
        <xdr:cNvPr id="454" name="直線コネクタ 453"/>
        <xdr:cNvCxnSpPr/>
      </xdr:nvCxnSpPr>
      <xdr:spPr>
        <a:xfrm>
          <a:off x="10388600" y="15538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16318</xdr:rowOff>
    </xdr:from>
    <xdr:to>
      <xdr:col>55</xdr:col>
      <xdr:colOff>0</xdr:colOff>
      <xdr:row>97</xdr:row>
      <xdr:rowOff>57221</xdr:rowOff>
    </xdr:to>
    <xdr:cxnSp macro="">
      <xdr:nvCxnSpPr>
        <xdr:cNvPr id="455" name="直線コネクタ 454"/>
        <xdr:cNvCxnSpPr/>
      </xdr:nvCxnSpPr>
      <xdr:spPr>
        <a:xfrm>
          <a:off x="9639300" y="16646968"/>
          <a:ext cx="838200" cy="4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97689</xdr:rowOff>
    </xdr:from>
    <xdr:ext cx="534377" cy="259045"/>
    <xdr:sp macro="" textlink="">
      <xdr:nvSpPr>
        <xdr:cNvPr id="456" name="普通建設事業費 （ うち更新整備　）平均値テキスト"/>
        <xdr:cNvSpPr txBox="1"/>
      </xdr:nvSpPr>
      <xdr:spPr>
        <a:xfrm>
          <a:off x="10528300" y="16385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74812</xdr:rowOff>
    </xdr:from>
    <xdr:to>
      <xdr:col>55</xdr:col>
      <xdr:colOff>50800</xdr:colOff>
      <xdr:row>97</xdr:row>
      <xdr:rowOff>4962</xdr:rowOff>
    </xdr:to>
    <xdr:sp macro="" textlink="">
      <xdr:nvSpPr>
        <xdr:cNvPr id="457" name="フローチャート: 判断 456"/>
        <xdr:cNvSpPr/>
      </xdr:nvSpPr>
      <xdr:spPr>
        <a:xfrm>
          <a:off x="10426700" y="1653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16318</xdr:rowOff>
    </xdr:from>
    <xdr:to>
      <xdr:col>50</xdr:col>
      <xdr:colOff>114300</xdr:colOff>
      <xdr:row>97</xdr:row>
      <xdr:rowOff>34424</xdr:rowOff>
    </xdr:to>
    <xdr:cxnSp macro="">
      <xdr:nvCxnSpPr>
        <xdr:cNvPr id="458" name="直線コネクタ 457"/>
        <xdr:cNvCxnSpPr/>
      </xdr:nvCxnSpPr>
      <xdr:spPr>
        <a:xfrm flipV="1">
          <a:off x="8750300" y="16646968"/>
          <a:ext cx="889000" cy="1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56507</xdr:rowOff>
    </xdr:from>
    <xdr:to>
      <xdr:col>50</xdr:col>
      <xdr:colOff>165100</xdr:colOff>
      <xdr:row>96</xdr:row>
      <xdr:rowOff>158107</xdr:rowOff>
    </xdr:to>
    <xdr:sp macro="" textlink="">
      <xdr:nvSpPr>
        <xdr:cNvPr id="459" name="フローチャート: 判断 458"/>
        <xdr:cNvSpPr/>
      </xdr:nvSpPr>
      <xdr:spPr>
        <a:xfrm>
          <a:off x="9588500" y="1651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3184</xdr:rowOff>
    </xdr:from>
    <xdr:ext cx="534377" cy="259045"/>
    <xdr:sp macro="" textlink="">
      <xdr:nvSpPr>
        <xdr:cNvPr id="460" name="テキスト ボックス 459"/>
        <xdr:cNvSpPr txBox="1"/>
      </xdr:nvSpPr>
      <xdr:spPr>
        <a:xfrm>
          <a:off x="9372111" y="1629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34424</xdr:rowOff>
    </xdr:from>
    <xdr:to>
      <xdr:col>45</xdr:col>
      <xdr:colOff>177800</xdr:colOff>
      <xdr:row>98</xdr:row>
      <xdr:rowOff>6741</xdr:rowOff>
    </xdr:to>
    <xdr:cxnSp macro="">
      <xdr:nvCxnSpPr>
        <xdr:cNvPr id="461" name="直線コネクタ 460"/>
        <xdr:cNvCxnSpPr/>
      </xdr:nvCxnSpPr>
      <xdr:spPr>
        <a:xfrm flipV="1">
          <a:off x="7861300" y="16665074"/>
          <a:ext cx="889000" cy="14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60331</xdr:rowOff>
    </xdr:from>
    <xdr:to>
      <xdr:col>46</xdr:col>
      <xdr:colOff>38100</xdr:colOff>
      <xdr:row>96</xdr:row>
      <xdr:rowOff>161931</xdr:rowOff>
    </xdr:to>
    <xdr:sp macro="" textlink="">
      <xdr:nvSpPr>
        <xdr:cNvPr id="462" name="フローチャート: 判断 461"/>
        <xdr:cNvSpPr/>
      </xdr:nvSpPr>
      <xdr:spPr>
        <a:xfrm>
          <a:off x="8699500" y="1651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7008</xdr:rowOff>
    </xdr:from>
    <xdr:ext cx="534377" cy="259045"/>
    <xdr:sp macro="" textlink="">
      <xdr:nvSpPr>
        <xdr:cNvPr id="463" name="テキスト ボックス 462"/>
        <xdr:cNvSpPr txBox="1"/>
      </xdr:nvSpPr>
      <xdr:spPr>
        <a:xfrm>
          <a:off x="8483111" y="162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155194</xdr:rowOff>
    </xdr:from>
    <xdr:to>
      <xdr:col>41</xdr:col>
      <xdr:colOff>50800</xdr:colOff>
      <xdr:row>98</xdr:row>
      <xdr:rowOff>6741</xdr:rowOff>
    </xdr:to>
    <xdr:cxnSp macro="">
      <xdr:nvCxnSpPr>
        <xdr:cNvPr id="464" name="直線コネクタ 463"/>
        <xdr:cNvCxnSpPr/>
      </xdr:nvCxnSpPr>
      <xdr:spPr>
        <a:xfrm>
          <a:off x="6972300" y="16785844"/>
          <a:ext cx="889000" cy="2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137038</xdr:rowOff>
    </xdr:from>
    <xdr:to>
      <xdr:col>41</xdr:col>
      <xdr:colOff>101600</xdr:colOff>
      <xdr:row>97</xdr:row>
      <xdr:rowOff>67188</xdr:rowOff>
    </xdr:to>
    <xdr:sp macro="" textlink="">
      <xdr:nvSpPr>
        <xdr:cNvPr id="465" name="フローチャート: 判断 464"/>
        <xdr:cNvSpPr/>
      </xdr:nvSpPr>
      <xdr:spPr>
        <a:xfrm>
          <a:off x="7810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83715</xdr:rowOff>
    </xdr:from>
    <xdr:ext cx="534377" cy="259045"/>
    <xdr:sp macro="" textlink="">
      <xdr:nvSpPr>
        <xdr:cNvPr id="466" name="テキスト ボックス 465"/>
        <xdr:cNvSpPr txBox="1"/>
      </xdr:nvSpPr>
      <xdr:spPr>
        <a:xfrm>
          <a:off x="7594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110668</xdr:rowOff>
    </xdr:from>
    <xdr:to>
      <xdr:col>36</xdr:col>
      <xdr:colOff>165100</xdr:colOff>
      <xdr:row>97</xdr:row>
      <xdr:rowOff>40818</xdr:rowOff>
    </xdr:to>
    <xdr:sp macro="" textlink="">
      <xdr:nvSpPr>
        <xdr:cNvPr id="467" name="フローチャート: 判断 466"/>
        <xdr:cNvSpPr/>
      </xdr:nvSpPr>
      <xdr:spPr>
        <a:xfrm>
          <a:off x="6921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57345</xdr:rowOff>
    </xdr:from>
    <xdr:ext cx="534377" cy="259045"/>
    <xdr:sp macro="" textlink="">
      <xdr:nvSpPr>
        <xdr:cNvPr id="468" name="テキスト ボックス 467"/>
        <xdr:cNvSpPr txBox="1"/>
      </xdr:nvSpPr>
      <xdr:spPr>
        <a:xfrm>
          <a:off x="6705111" y="1634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6421</xdr:rowOff>
    </xdr:from>
    <xdr:to>
      <xdr:col>55</xdr:col>
      <xdr:colOff>50800</xdr:colOff>
      <xdr:row>97</xdr:row>
      <xdr:rowOff>108021</xdr:rowOff>
    </xdr:to>
    <xdr:sp macro="" textlink="">
      <xdr:nvSpPr>
        <xdr:cNvPr id="474" name="楕円 473"/>
        <xdr:cNvSpPr/>
      </xdr:nvSpPr>
      <xdr:spPr>
        <a:xfrm>
          <a:off x="10426700" y="1663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92798</xdr:rowOff>
    </xdr:from>
    <xdr:ext cx="534377" cy="259045"/>
    <xdr:sp macro="" textlink="">
      <xdr:nvSpPr>
        <xdr:cNvPr id="475" name="普通建設事業費 （ うち更新整備　）該当値テキスト"/>
        <xdr:cNvSpPr txBox="1"/>
      </xdr:nvSpPr>
      <xdr:spPr>
        <a:xfrm>
          <a:off x="10528300" y="1655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136968</xdr:rowOff>
    </xdr:from>
    <xdr:to>
      <xdr:col>50</xdr:col>
      <xdr:colOff>165100</xdr:colOff>
      <xdr:row>97</xdr:row>
      <xdr:rowOff>67118</xdr:rowOff>
    </xdr:to>
    <xdr:sp macro="" textlink="">
      <xdr:nvSpPr>
        <xdr:cNvPr id="476" name="楕円 475"/>
        <xdr:cNvSpPr/>
      </xdr:nvSpPr>
      <xdr:spPr>
        <a:xfrm>
          <a:off x="9588500" y="1659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58245</xdr:rowOff>
    </xdr:from>
    <xdr:ext cx="534377" cy="259045"/>
    <xdr:sp macro="" textlink="">
      <xdr:nvSpPr>
        <xdr:cNvPr id="477" name="テキスト ボックス 476"/>
        <xdr:cNvSpPr txBox="1"/>
      </xdr:nvSpPr>
      <xdr:spPr>
        <a:xfrm>
          <a:off x="9372111" y="1668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155074</xdr:rowOff>
    </xdr:from>
    <xdr:to>
      <xdr:col>46</xdr:col>
      <xdr:colOff>38100</xdr:colOff>
      <xdr:row>97</xdr:row>
      <xdr:rowOff>85224</xdr:rowOff>
    </xdr:to>
    <xdr:sp macro="" textlink="">
      <xdr:nvSpPr>
        <xdr:cNvPr id="478" name="楕円 477"/>
        <xdr:cNvSpPr/>
      </xdr:nvSpPr>
      <xdr:spPr>
        <a:xfrm>
          <a:off x="8699500" y="1661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76351</xdr:rowOff>
    </xdr:from>
    <xdr:ext cx="534377" cy="259045"/>
    <xdr:sp macro="" textlink="">
      <xdr:nvSpPr>
        <xdr:cNvPr id="479" name="テキスト ボックス 478"/>
        <xdr:cNvSpPr txBox="1"/>
      </xdr:nvSpPr>
      <xdr:spPr>
        <a:xfrm>
          <a:off x="8483111" y="1670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127391</xdr:rowOff>
    </xdr:from>
    <xdr:to>
      <xdr:col>41</xdr:col>
      <xdr:colOff>101600</xdr:colOff>
      <xdr:row>98</xdr:row>
      <xdr:rowOff>57541</xdr:rowOff>
    </xdr:to>
    <xdr:sp macro="" textlink="">
      <xdr:nvSpPr>
        <xdr:cNvPr id="480" name="楕円 479"/>
        <xdr:cNvSpPr/>
      </xdr:nvSpPr>
      <xdr:spPr>
        <a:xfrm>
          <a:off x="7810500" y="1675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48668</xdr:rowOff>
    </xdr:from>
    <xdr:ext cx="469744" cy="259045"/>
    <xdr:sp macro="" textlink="">
      <xdr:nvSpPr>
        <xdr:cNvPr id="481" name="テキスト ボックス 480"/>
        <xdr:cNvSpPr txBox="1"/>
      </xdr:nvSpPr>
      <xdr:spPr>
        <a:xfrm>
          <a:off x="7626428" y="1685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104394</xdr:rowOff>
    </xdr:from>
    <xdr:to>
      <xdr:col>36</xdr:col>
      <xdr:colOff>165100</xdr:colOff>
      <xdr:row>98</xdr:row>
      <xdr:rowOff>34544</xdr:rowOff>
    </xdr:to>
    <xdr:sp macro="" textlink="">
      <xdr:nvSpPr>
        <xdr:cNvPr id="482" name="楕円 481"/>
        <xdr:cNvSpPr/>
      </xdr:nvSpPr>
      <xdr:spPr>
        <a:xfrm>
          <a:off x="6921500" y="1673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25671</xdr:rowOff>
    </xdr:from>
    <xdr:ext cx="469744" cy="259045"/>
    <xdr:sp macro="" textlink="">
      <xdr:nvSpPr>
        <xdr:cNvPr id="483" name="テキスト ボックス 482"/>
        <xdr:cNvSpPr txBox="1"/>
      </xdr:nvSpPr>
      <xdr:spPr>
        <a:xfrm>
          <a:off x="6737428" y="1682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7661</xdr:rowOff>
    </xdr:from>
    <xdr:to>
      <xdr:col>85</xdr:col>
      <xdr:colOff>126364</xdr:colOff>
      <xdr:row>38</xdr:row>
      <xdr:rowOff>139700</xdr:rowOff>
    </xdr:to>
    <xdr:cxnSp macro="">
      <xdr:nvCxnSpPr>
        <xdr:cNvPr id="505" name="直線コネクタ 504"/>
        <xdr:cNvCxnSpPr/>
      </xdr:nvCxnSpPr>
      <xdr:spPr>
        <a:xfrm flipV="1">
          <a:off x="16317595" y="5494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125788</xdr:rowOff>
    </xdr:from>
    <xdr:ext cx="534377" cy="259045"/>
    <xdr:sp macro="" textlink="">
      <xdr:nvSpPr>
        <xdr:cNvPr id="508" name="災害復旧事業費最大値テキスト"/>
        <xdr:cNvSpPr txBox="1"/>
      </xdr:nvSpPr>
      <xdr:spPr>
        <a:xfrm>
          <a:off x="16370300" y="526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7661</xdr:rowOff>
    </xdr:from>
    <xdr:to>
      <xdr:col>86</xdr:col>
      <xdr:colOff>25400</xdr:colOff>
      <xdr:row>32</xdr:row>
      <xdr:rowOff>7661</xdr:rowOff>
    </xdr:to>
    <xdr:cxnSp macro="">
      <xdr:nvCxnSpPr>
        <xdr:cNvPr id="509" name="直線コネクタ 508"/>
        <xdr:cNvCxnSpPr/>
      </xdr:nvCxnSpPr>
      <xdr:spPr>
        <a:xfrm>
          <a:off x="16230600" y="549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127950</xdr:rowOff>
    </xdr:from>
    <xdr:to>
      <xdr:col>85</xdr:col>
      <xdr:colOff>127000</xdr:colOff>
      <xdr:row>33</xdr:row>
      <xdr:rowOff>112862</xdr:rowOff>
    </xdr:to>
    <xdr:cxnSp macro="">
      <xdr:nvCxnSpPr>
        <xdr:cNvPr id="510" name="直線コネクタ 509"/>
        <xdr:cNvCxnSpPr/>
      </xdr:nvCxnSpPr>
      <xdr:spPr>
        <a:xfrm>
          <a:off x="15481300" y="5442900"/>
          <a:ext cx="838200" cy="3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98462</xdr:rowOff>
    </xdr:from>
    <xdr:ext cx="469744" cy="259045"/>
    <xdr:sp macro="" textlink="">
      <xdr:nvSpPr>
        <xdr:cNvPr id="511" name="災害復旧事業費平均値テキスト"/>
        <xdr:cNvSpPr txBox="1"/>
      </xdr:nvSpPr>
      <xdr:spPr>
        <a:xfrm>
          <a:off x="16370300" y="6442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120035</xdr:rowOff>
    </xdr:from>
    <xdr:to>
      <xdr:col>85</xdr:col>
      <xdr:colOff>177800</xdr:colOff>
      <xdr:row>38</xdr:row>
      <xdr:rowOff>50185</xdr:rowOff>
    </xdr:to>
    <xdr:sp macro="" textlink="">
      <xdr:nvSpPr>
        <xdr:cNvPr id="512" name="フローチャート: 判断 511"/>
        <xdr:cNvSpPr/>
      </xdr:nvSpPr>
      <xdr:spPr>
        <a:xfrm>
          <a:off x="16268700" y="646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127950</xdr:rowOff>
    </xdr:from>
    <xdr:to>
      <xdr:col>81</xdr:col>
      <xdr:colOff>50800</xdr:colOff>
      <xdr:row>33</xdr:row>
      <xdr:rowOff>7707</xdr:rowOff>
    </xdr:to>
    <xdr:cxnSp macro="">
      <xdr:nvCxnSpPr>
        <xdr:cNvPr id="513" name="直線コネクタ 512"/>
        <xdr:cNvCxnSpPr/>
      </xdr:nvCxnSpPr>
      <xdr:spPr>
        <a:xfrm flipV="1">
          <a:off x="14592300" y="5442900"/>
          <a:ext cx="8890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28001</xdr:rowOff>
    </xdr:from>
    <xdr:to>
      <xdr:col>81</xdr:col>
      <xdr:colOff>101600</xdr:colOff>
      <xdr:row>38</xdr:row>
      <xdr:rowOff>129601</xdr:rowOff>
    </xdr:to>
    <xdr:sp macro="" textlink="">
      <xdr:nvSpPr>
        <xdr:cNvPr id="514" name="フローチャート: 判断 513"/>
        <xdr:cNvSpPr/>
      </xdr:nvSpPr>
      <xdr:spPr>
        <a:xfrm>
          <a:off x="15430500" y="654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120728</xdr:rowOff>
    </xdr:from>
    <xdr:ext cx="469744" cy="259045"/>
    <xdr:sp macro="" textlink="">
      <xdr:nvSpPr>
        <xdr:cNvPr id="515" name="テキスト ボックス 514"/>
        <xdr:cNvSpPr txBox="1"/>
      </xdr:nvSpPr>
      <xdr:spPr>
        <a:xfrm>
          <a:off x="15246428" y="663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7707</xdr:rowOff>
    </xdr:from>
    <xdr:to>
      <xdr:col>76</xdr:col>
      <xdr:colOff>114300</xdr:colOff>
      <xdr:row>38</xdr:row>
      <xdr:rowOff>92403</xdr:rowOff>
    </xdr:to>
    <xdr:cxnSp macro="">
      <xdr:nvCxnSpPr>
        <xdr:cNvPr id="516" name="直線コネクタ 515"/>
        <xdr:cNvCxnSpPr/>
      </xdr:nvCxnSpPr>
      <xdr:spPr>
        <a:xfrm flipV="1">
          <a:off x="13703300" y="5665557"/>
          <a:ext cx="889000" cy="94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159903</xdr:rowOff>
    </xdr:from>
    <xdr:to>
      <xdr:col>76</xdr:col>
      <xdr:colOff>165100</xdr:colOff>
      <xdr:row>38</xdr:row>
      <xdr:rowOff>90053</xdr:rowOff>
    </xdr:to>
    <xdr:sp macro="" textlink="">
      <xdr:nvSpPr>
        <xdr:cNvPr id="517" name="フローチャート: 判断 516"/>
        <xdr:cNvSpPr/>
      </xdr:nvSpPr>
      <xdr:spPr>
        <a:xfrm>
          <a:off x="14541500" y="650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81180</xdr:rowOff>
    </xdr:from>
    <xdr:ext cx="469744" cy="259045"/>
    <xdr:sp macro="" textlink="">
      <xdr:nvSpPr>
        <xdr:cNvPr id="518" name="テキスト ボックス 517"/>
        <xdr:cNvSpPr txBox="1"/>
      </xdr:nvSpPr>
      <xdr:spPr>
        <a:xfrm>
          <a:off x="14357428" y="6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92403</xdr:rowOff>
    </xdr:from>
    <xdr:to>
      <xdr:col>71</xdr:col>
      <xdr:colOff>177800</xdr:colOff>
      <xdr:row>38</xdr:row>
      <xdr:rowOff>138946</xdr:rowOff>
    </xdr:to>
    <xdr:cxnSp macro="">
      <xdr:nvCxnSpPr>
        <xdr:cNvPr id="519" name="直線コネクタ 518"/>
        <xdr:cNvCxnSpPr/>
      </xdr:nvCxnSpPr>
      <xdr:spPr>
        <a:xfrm flipV="1">
          <a:off x="12814300" y="6607503"/>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146804</xdr:rowOff>
    </xdr:from>
    <xdr:to>
      <xdr:col>72</xdr:col>
      <xdr:colOff>38100</xdr:colOff>
      <xdr:row>38</xdr:row>
      <xdr:rowOff>76954</xdr:rowOff>
    </xdr:to>
    <xdr:sp macro="" textlink="">
      <xdr:nvSpPr>
        <xdr:cNvPr id="520" name="フローチャート: 判断 519"/>
        <xdr:cNvSpPr/>
      </xdr:nvSpPr>
      <xdr:spPr>
        <a:xfrm>
          <a:off x="13652500" y="649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93481</xdr:rowOff>
    </xdr:from>
    <xdr:ext cx="469744" cy="259045"/>
    <xdr:sp macro="" textlink="">
      <xdr:nvSpPr>
        <xdr:cNvPr id="521" name="テキスト ボックス 520"/>
        <xdr:cNvSpPr txBox="1"/>
      </xdr:nvSpPr>
      <xdr:spPr>
        <a:xfrm>
          <a:off x="13468428" y="626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74933</xdr:rowOff>
    </xdr:from>
    <xdr:to>
      <xdr:col>67</xdr:col>
      <xdr:colOff>101600</xdr:colOff>
      <xdr:row>38</xdr:row>
      <xdr:rowOff>5083</xdr:rowOff>
    </xdr:to>
    <xdr:sp macro="" textlink="">
      <xdr:nvSpPr>
        <xdr:cNvPr id="522" name="フローチャート: 判断 521"/>
        <xdr:cNvSpPr/>
      </xdr:nvSpPr>
      <xdr:spPr>
        <a:xfrm>
          <a:off x="12763500" y="641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21610</xdr:rowOff>
    </xdr:from>
    <xdr:ext cx="469744" cy="259045"/>
    <xdr:sp macro="" textlink="">
      <xdr:nvSpPr>
        <xdr:cNvPr id="523" name="テキスト ボックス 522"/>
        <xdr:cNvSpPr txBox="1"/>
      </xdr:nvSpPr>
      <xdr:spPr>
        <a:xfrm>
          <a:off x="12579428" y="6193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62062</xdr:rowOff>
    </xdr:from>
    <xdr:to>
      <xdr:col>85</xdr:col>
      <xdr:colOff>177800</xdr:colOff>
      <xdr:row>33</xdr:row>
      <xdr:rowOff>163662</xdr:rowOff>
    </xdr:to>
    <xdr:sp macro="" textlink="">
      <xdr:nvSpPr>
        <xdr:cNvPr id="529" name="楕円 528"/>
        <xdr:cNvSpPr/>
      </xdr:nvSpPr>
      <xdr:spPr>
        <a:xfrm>
          <a:off x="16268700" y="571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84939</xdr:rowOff>
    </xdr:from>
    <xdr:ext cx="534377" cy="259045"/>
    <xdr:sp macro="" textlink="">
      <xdr:nvSpPr>
        <xdr:cNvPr id="530" name="災害復旧事業費該当値テキスト"/>
        <xdr:cNvSpPr txBox="1"/>
      </xdr:nvSpPr>
      <xdr:spPr>
        <a:xfrm>
          <a:off x="16370300" y="557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77150</xdr:rowOff>
    </xdr:from>
    <xdr:to>
      <xdr:col>81</xdr:col>
      <xdr:colOff>101600</xdr:colOff>
      <xdr:row>32</xdr:row>
      <xdr:rowOff>7300</xdr:rowOff>
    </xdr:to>
    <xdr:sp macro="" textlink="">
      <xdr:nvSpPr>
        <xdr:cNvPr id="531" name="楕円 530"/>
        <xdr:cNvSpPr/>
      </xdr:nvSpPr>
      <xdr:spPr>
        <a:xfrm>
          <a:off x="15430500" y="53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23827</xdr:rowOff>
    </xdr:from>
    <xdr:ext cx="534377" cy="259045"/>
    <xdr:sp macro="" textlink="">
      <xdr:nvSpPr>
        <xdr:cNvPr id="532" name="テキスト ボックス 531"/>
        <xdr:cNvSpPr txBox="1"/>
      </xdr:nvSpPr>
      <xdr:spPr>
        <a:xfrm>
          <a:off x="15214111" y="516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128357</xdr:rowOff>
    </xdr:from>
    <xdr:to>
      <xdr:col>76</xdr:col>
      <xdr:colOff>165100</xdr:colOff>
      <xdr:row>33</xdr:row>
      <xdr:rowOff>58507</xdr:rowOff>
    </xdr:to>
    <xdr:sp macro="" textlink="">
      <xdr:nvSpPr>
        <xdr:cNvPr id="533" name="楕円 532"/>
        <xdr:cNvSpPr/>
      </xdr:nvSpPr>
      <xdr:spPr>
        <a:xfrm>
          <a:off x="14541500" y="56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75034</xdr:rowOff>
    </xdr:from>
    <xdr:ext cx="534377" cy="259045"/>
    <xdr:sp macro="" textlink="">
      <xdr:nvSpPr>
        <xdr:cNvPr id="534" name="テキスト ボックス 533"/>
        <xdr:cNvSpPr txBox="1"/>
      </xdr:nvSpPr>
      <xdr:spPr>
        <a:xfrm>
          <a:off x="14325111" y="538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41603</xdr:rowOff>
    </xdr:from>
    <xdr:to>
      <xdr:col>72</xdr:col>
      <xdr:colOff>38100</xdr:colOff>
      <xdr:row>38</xdr:row>
      <xdr:rowOff>143203</xdr:rowOff>
    </xdr:to>
    <xdr:sp macro="" textlink="">
      <xdr:nvSpPr>
        <xdr:cNvPr id="535" name="楕円 534"/>
        <xdr:cNvSpPr/>
      </xdr:nvSpPr>
      <xdr:spPr>
        <a:xfrm>
          <a:off x="13652500" y="655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134330</xdr:rowOff>
    </xdr:from>
    <xdr:ext cx="469744" cy="259045"/>
    <xdr:sp macro="" textlink="">
      <xdr:nvSpPr>
        <xdr:cNvPr id="536" name="テキスト ボックス 535"/>
        <xdr:cNvSpPr txBox="1"/>
      </xdr:nvSpPr>
      <xdr:spPr>
        <a:xfrm>
          <a:off x="13468428" y="6649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88146</xdr:rowOff>
    </xdr:from>
    <xdr:to>
      <xdr:col>67</xdr:col>
      <xdr:colOff>101600</xdr:colOff>
      <xdr:row>39</xdr:row>
      <xdr:rowOff>18296</xdr:rowOff>
    </xdr:to>
    <xdr:sp macro="" textlink="">
      <xdr:nvSpPr>
        <xdr:cNvPr id="537" name="楕円 536"/>
        <xdr:cNvSpPr/>
      </xdr:nvSpPr>
      <xdr:spPr>
        <a:xfrm>
          <a:off x="12763500" y="660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9423</xdr:rowOff>
    </xdr:from>
    <xdr:ext cx="313932" cy="259045"/>
    <xdr:sp macro="" textlink="">
      <xdr:nvSpPr>
        <xdr:cNvPr id="538" name="テキスト ボックス 537"/>
        <xdr:cNvSpPr txBox="1"/>
      </xdr:nvSpPr>
      <xdr:spPr>
        <a:xfrm>
          <a:off x="12657333" y="6695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2" name="テキスト ボックス 551"/>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4" name="テキスト ボックス 553"/>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6" name="テキスト ボックス 555"/>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0" name="直線コネクタ 559"/>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1"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3"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4" name="直線コネクタ 56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6"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7" name="フローチャート: 判断 576"/>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8" name="テキスト ボックス 577"/>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5"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36061</xdr:rowOff>
    </xdr:from>
    <xdr:to>
      <xdr:col>85</xdr:col>
      <xdr:colOff>126364</xdr:colOff>
      <xdr:row>78</xdr:row>
      <xdr:rowOff>46188</xdr:rowOff>
    </xdr:to>
    <xdr:cxnSp macro="">
      <xdr:nvCxnSpPr>
        <xdr:cNvPr id="617" name="直線コネクタ 616"/>
        <xdr:cNvCxnSpPr/>
      </xdr:nvCxnSpPr>
      <xdr:spPr>
        <a:xfrm flipV="1">
          <a:off x="16317595" y="12209011"/>
          <a:ext cx="1269" cy="1210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50015</xdr:rowOff>
    </xdr:from>
    <xdr:ext cx="534377" cy="259045"/>
    <xdr:sp macro="" textlink="">
      <xdr:nvSpPr>
        <xdr:cNvPr id="618" name="公債費最小値テキスト"/>
        <xdr:cNvSpPr txBox="1"/>
      </xdr:nvSpPr>
      <xdr:spPr>
        <a:xfrm>
          <a:off x="16370300" y="1342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46188</xdr:rowOff>
    </xdr:from>
    <xdr:to>
      <xdr:col>86</xdr:col>
      <xdr:colOff>25400</xdr:colOff>
      <xdr:row>78</xdr:row>
      <xdr:rowOff>46188</xdr:rowOff>
    </xdr:to>
    <xdr:cxnSp macro="">
      <xdr:nvCxnSpPr>
        <xdr:cNvPr id="619" name="直線コネクタ 618"/>
        <xdr:cNvCxnSpPr/>
      </xdr:nvCxnSpPr>
      <xdr:spPr>
        <a:xfrm>
          <a:off x="16230600" y="13419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154188</xdr:rowOff>
    </xdr:from>
    <xdr:ext cx="599010" cy="259045"/>
    <xdr:sp macro="" textlink="">
      <xdr:nvSpPr>
        <xdr:cNvPr id="620" name="公債費最大値テキスト"/>
        <xdr:cNvSpPr txBox="1"/>
      </xdr:nvSpPr>
      <xdr:spPr>
        <a:xfrm>
          <a:off x="16370300" y="1198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36061</xdr:rowOff>
    </xdr:from>
    <xdr:to>
      <xdr:col>86</xdr:col>
      <xdr:colOff>25400</xdr:colOff>
      <xdr:row>71</xdr:row>
      <xdr:rowOff>36061</xdr:rowOff>
    </xdr:to>
    <xdr:cxnSp macro="">
      <xdr:nvCxnSpPr>
        <xdr:cNvPr id="621" name="直線コネクタ 620"/>
        <xdr:cNvCxnSpPr/>
      </xdr:nvCxnSpPr>
      <xdr:spPr>
        <a:xfrm>
          <a:off x="16230600" y="1220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56262</xdr:rowOff>
    </xdr:from>
    <xdr:to>
      <xdr:col>85</xdr:col>
      <xdr:colOff>127000</xdr:colOff>
      <xdr:row>77</xdr:row>
      <xdr:rowOff>56748</xdr:rowOff>
    </xdr:to>
    <xdr:cxnSp macro="">
      <xdr:nvCxnSpPr>
        <xdr:cNvPr id="622" name="直線コネクタ 621"/>
        <xdr:cNvCxnSpPr/>
      </xdr:nvCxnSpPr>
      <xdr:spPr>
        <a:xfrm flipV="1">
          <a:off x="15481300" y="13257912"/>
          <a:ext cx="8382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63794</xdr:rowOff>
    </xdr:from>
    <xdr:ext cx="534377" cy="259045"/>
    <xdr:sp macro="" textlink="">
      <xdr:nvSpPr>
        <xdr:cNvPr id="623" name="公債費平均値テキスト"/>
        <xdr:cNvSpPr txBox="1"/>
      </xdr:nvSpPr>
      <xdr:spPr>
        <a:xfrm>
          <a:off x="16370300" y="1292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40917</xdr:rowOff>
    </xdr:from>
    <xdr:to>
      <xdr:col>85</xdr:col>
      <xdr:colOff>177800</xdr:colOff>
      <xdr:row>76</xdr:row>
      <xdr:rowOff>142517</xdr:rowOff>
    </xdr:to>
    <xdr:sp macro="" textlink="">
      <xdr:nvSpPr>
        <xdr:cNvPr id="624" name="フローチャート: 判断 623"/>
        <xdr:cNvSpPr/>
      </xdr:nvSpPr>
      <xdr:spPr>
        <a:xfrm>
          <a:off x="16268700" y="1307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53777</xdr:rowOff>
    </xdr:from>
    <xdr:to>
      <xdr:col>81</xdr:col>
      <xdr:colOff>50800</xdr:colOff>
      <xdr:row>77</xdr:row>
      <xdr:rowOff>56748</xdr:rowOff>
    </xdr:to>
    <xdr:cxnSp macro="">
      <xdr:nvCxnSpPr>
        <xdr:cNvPr id="625" name="直線コネクタ 624"/>
        <xdr:cNvCxnSpPr/>
      </xdr:nvCxnSpPr>
      <xdr:spPr>
        <a:xfrm>
          <a:off x="14592300" y="13255427"/>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45214</xdr:rowOff>
    </xdr:from>
    <xdr:to>
      <xdr:col>81</xdr:col>
      <xdr:colOff>101600</xdr:colOff>
      <xdr:row>76</xdr:row>
      <xdr:rowOff>146814</xdr:rowOff>
    </xdr:to>
    <xdr:sp macro="" textlink="">
      <xdr:nvSpPr>
        <xdr:cNvPr id="626" name="フローチャート: 判断 625"/>
        <xdr:cNvSpPr/>
      </xdr:nvSpPr>
      <xdr:spPr>
        <a:xfrm>
          <a:off x="15430500" y="1307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163341</xdr:rowOff>
    </xdr:from>
    <xdr:ext cx="534377" cy="259045"/>
    <xdr:sp macro="" textlink="">
      <xdr:nvSpPr>
        <xdr:cNvPr id="627" name="テキスト ボックス 626"/>
        <xdr:cNvSpPr txBox="1"/>
      </xdr:nvSpPr>
      <xdr:spPr>
        <a:xfrm>
          <a:off x="15214111" y="128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50980</xdr:rowOff>
    </xdr:from>
    <xdr:to>
      <xdr:col>76</xdr:col>
      <xdr:colOff>114300</xdr:colOff>
      <xdr:row>77</xdr:row>
      <xdr:rowOff>53777</xdr:rowOff>
    </xdr:to>
    <xdr:cxnSp macro="">
      <xdr:nvCxnSpPr>
        <xdr:cNvPr id="628" name="直線コネクタ 627"/>
        <xdr:cNvCxnSpPr/>
      </xdr:nvCxnSpPr>
      <xdr:spPr>
        <a:xfrm>
          <a:off x="13703300" y="13252630"/>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49665</xdr:rowOff>
    </xdr:from>
    <xdr:to>
      <xdr:col>76</xdr:col>
      <xdr:colOff>165100</xdr:colOff>
      <xdr:row>76</xdr:row>
      <xdr:rowOff>151265</xdr:rowOff>
    </xdr:to>
    <xdr:sp macro="" textlink="">
      <xdr:nvSpPr>
        <xdr:cNvPr id="629" name="フローチャート: 判断 628"/>
        <xdr:cNvSpPr/>
      </xdr:nvSpPr>
      <xdr:spPr>
        <a:xfrm>
          <a:off x="145415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167791</xdr:rowOff>
    </xdr:from>
    <xdr:ext cx="534377" cy="259045"/>
    <xdr:sp macro="" textlink="">
      <xdr:nvSpPr>
        <xdr:cNvPr id="630" name="テキスト ボックス 629"/>
        <xdr:cNvSpPr txBox="1"/>
      </xdr:nvSpPr>
      <xdr:spPr>
        <a:xfrm>
          <a:off x="14325111" y="1285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25172</xdr:rowOff>
    </xdr:from>
    <xdr:to>
      <xdr:col>71</xdr:col>
      <xdr:colOff>177800</xdr:colOff>
      <xdr:row>77</xdr:row>
      <xdr:rowOff>50980</xdr:rowOff>
    </xdr:to>
    <xdr:cxnSp macro="">
      <xdr:nvCxnSpPr>
        <xdr:cNvPr id="631" name="直線コネクタ 630"/>
        <xdr:cNvCxnSpPr/>
      </xdr:nvCxnSpPr>
      <xdr:spPr>
        <a:xfrm>
          <a:off x="12814300" y="13226822"/>
          <a:ext cx="889000" cy="25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141188</xdr:rowOff>
    </xdr:from>
    <xdr:to>
      <xdr:col>72</xdr:col>
      <xdr:colOff>38100</xdr:colOff>
      <xdr:row>76</xdr:row>
      <xdr:rowOff>71338</xdr:rowOff>
    </xdr:to>
    <xdr:sp macro="" textlink="">
      <xdr:nvSpPr>
        <xdr:cNvPr id="632" name="フローチャート: 判断 631"/>
        <xdr:cNvSpPr/>
      </xdr:nvSpPr>
      <xdr:spPr>
        <a:xfrm>
          <a:off x="13652500" y="1299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87865</xdr:rowOff>
    </xdr:from>
    <xdr:ext cx="534377" cy="259045"/>
    <xdr:sp macro="" textlink="">
      <xdr:nvSpPr>
        <xdr:cNvPr id="633" name="テキスト ボックス 632"/>
        <xdr:cNvSpPr txBox="1"/>
      </xdr:nvSpPr>
      <xdr:spPr>
        <a:xfrm>
          <a:off x="13436111" y="1277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162951</xdr:rowOff>
    </xdr:from>
    <xdr:to>
      <xdr:col>67</xdr:col>
      <xdr:colOff>101600</xdr:colOff>
      <xdr:row>76</xdr:row>
      <xdr:rowOff>93101</xdr:rowOff>
    </xdr:to>
    <xdr:sp macro="" textlink="">
      <xdr:nvSpPr>
        <xdr:cNvPr id="634" name="フローチャート: 判断 633"/>
        <xdr:cNvSpPr/>
      </xdr:nvSpPr>
      <xdr:spPr>
        <a:xfrm>
          <a:off x="12763500" y="1302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109628</xdr:rowOff>
    </xdr:from>
    <xdr:ext cx="534377" cy="259045"/>
    <xdr:sp macro="" textlink="">
      <xdr:nvSpPr>
        <xdr:cNvPr id="635" name="テキスト ボックス 634"/>
        <xdr:cNvSpPr txBox="1"/>
      </xdr:nvSpPr>
      <xdr:spPr>
        <a:xfrm>
          <a:off x="12547111" y="1279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5462</xdr:rowOff>
    </xdr:from>
    <xdr:to>
      <xdr:col>85</xdr:col>
      <xdr:colOff>177800</xdr:colOff>
      <xdr:row>77</xdr:row>
      <xdr:rowOff>107062</xdr:rowOff>
    </xdr:to>
    <xdr:sp macro="" textlink="">
      <xdr:nvSpPr>
        <xdr:cNvPr id="641" name="楕円 640"/>
        <xdr:cNvSpPr/>
      </xdr:nvSpPr>
      <xdr:spPr>
        <a:xfrm>
          <a:off x="162687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155339</xdr:rowOff>
    </xdr:from>
    <xdr:ext cx="534377" cy="259045"/>
    <xdr:sp macro="" textlink="">
      <xdr:nvSpPr>
        <xdr:cNvPr id="642" name="公債費該当値テキスト"/>
        <xdr:cNvSpPr txBox="1"/>
      </xdr:nvSpPr>
      <xdr:spPr>
        <a:xfrm>
          <a:off x="16370300" y="131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5948</xdr:rowOff>
    </xdr:from>
    <xdr:to>
      <xdr:col>81</xdr:col>
      <xdr:colOff>101600</xdr:colOff>
      <xdr:row>77</xdr:row>
      <xdr:rowOff>107548</xdr:rowOff>
    </xdr:to>
    <xdr:sp macro="" textlink="">
      <xdr:nvSpPr>
        <xdr:cNvPr id="643" name="楕円 642"/>
        <xdr:cNvSpPr/>
      </xdr:nvSpPr>
      <xdr:spPr>
        <a:xfrm>
          <a:off x="15430500" y="1320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98675</xdr:rowOff>
    </xdr:from>
    <xdr:ext cx="534377" cy="259045"/>
    <xdr:sp macro="" textlink="">
      <xdr:nvSpPr>
        <xdr:cNvPr id="644" name="テキスト ボックス 643"/>
        <xdr:cNvSpPr txBox="1"/>
      </xdr:nvSpPr>
      <xdr:spPr>
        <a:xfrm>
          <a:off x="15214111" y="1330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2977</xdr:rowOff>
    </xdr:from>
    <xdr:to>
      <xdr:col>76</xdr:col>
      <xdr:colOff>165100</xdr:colOff>
      <xdr:row>77</xdr:row>
      <xdr:rowOff>104577</xdr:rowOff>
    </xdr:to>
    <xdr:sp macro="" textlink="">
      <xdr:nvSpPr>
        <xdr:cNvPr id="645" name="楕円 644"/>
        <xdr:cNvSpPr/>
      </xdr:nvSpPr>
      <xdr:spPr>
        <a:xfrm>
          <a:off x="14541500" y="1320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95704</xdr:rowOff>
    </xdr:from>
    <xdr:ext cx="534377" cy="259045"/>
    <xdr:sp macro="" textlink="">
      <xdr:nvSpPr>
        <xdr:cNvPr id="646" name="テキスト ボックス 645"/>
        <xdr:cNvSpPr txBox="1"/>
      </xdr:nvSpPr>
      <xdr:spPr>
        <a:xfrm>
          <a:off x="14325111" y="132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180</xdr:rowOff>
    </xdr:from>
    <xdr:to>
      <xdr:col>72</xdr:col>
      <xdr:colOff>38100</xdr:colOff>
      <xdr:row>77</xdr:row>
      <xdr:rowOff>101780</xdr:rowOff>
    </xdr:to>
    <xdr:sp macro="" textlink="">
      <xdr:nvSpPr>
        <xdr:cNvPr id="647" name="楕円 646"/>
        <xdr:cNvSpPr/>
      </xdr:nvSpPr>
      <xdr:spPr>
        <a:xfrm>
          <a:off x="13652500" y="132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92907</xdr:rowOff>
    </xdr:from>
    <xdr:ext cx="534377" cy="259045"/>
    <xdr:sp macro="" textlink="">
      <xdr:nvSpPr>
        <xdr:cNvPr id="648" name="テキスト ボックス 647"/>
        <xdr:cNvSpPr txBox="1"/>
      </xdr:nvSpPr>
      <xdr:spPr>
        <a:xfrm>
          <a:off x="13436111" y="1329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145822</xdr:rowOff>
    </xdr:from>
    <xdr:to>
      <xdr:col>67</xdr:col>
      <xdr:colOff>101600</xdr:colOff>
      <xdr:row>77</xdr:row>
      <xdr:rowOff>75972</xdr:rowOff>
    </xdr:to>
    <xdr:sp macro="" textlink="">
      <xdr:nvSpPr>
        <xdr:cNvPr id="649" name="楕円 648"/>
        <xdr:cNvSpPr/>
      </xdr:nvSpPr>
      <xdr:spPr>
        <a:xfrm>
          <a:off x="12763500" y="1317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67099</xdr:rowOff>
    </xdr:from>
    <xdr:ext cx="534377" cy="259045"/>
    <xdr:sp macro="" textlink="">
      <xdr:nvSpPr>
        <xdr:cNvPr id="650" name="テキスト ボックス 649"/>
        <xdr:cNvSpPr txBox="1"/>
      </xdr:nvSpPr>
      <xdr:spPr>
        <a:xfrm>
          <a:off x="12547111" y="1326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156403</xdr:rowOff>
    </xdr:from>
    <xdr:to>
      <xdr:col>85</xdr:col>
      <xdr:colOff>126364</xdr:colOff>
      <xdr:row>99</xdr:row>
      <xdr:rowOff>28136</xdr:rowOff>
    </xdr:to>
    <xdr:cxnSp macro="">
      <xdr:nvCxnSpPr>
        <xdr:cNvPr id="674" name="直線コネクタ 673"/>
        <xdr:cNvCxnSpPr/>
      </xdr:nvCxnSpPr>
      <xdr:spPr>
        <a:xfrm flipV="1">
          <a:off x="16317595" y="15586903"/>
          <a:ext cx="1269" cy="1414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31963</xdr:rowOff>
    </xdr:from>
    <xdr:ext cx="469744" cy="259045"/>
    <xdr:sp macro="" textlink="">
      <xdr:nvSpPr>
        <xdr:cNvPr id="675" name="積立金最小値テキスト"/>
        <xdr:cNvSpPr txBox="1"/>
      </xdr:nvSpPr>
      <xdr:spPr>
        <a:xfrm>
          <a:off x="16370300" y="1700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28136</xdr:rowOff>
    </xdr:from>
    <xdr:to>
      <xdr:col>86</xdr:col>
      <xdr:colOff>25400</xdr:colOff>
      <xdr:row>99</xdr:row>
      <xdr:rowOff>28136</xdr:rowOff>
    </xdr:to>
    <xdr:cxnSp macro="">
      <xdr:nvCxnSpPr>
        <xdr:cNvPr id="676" name="直線コネクタ 675"/>
        <xdr:cNvCxnSpPr/>
      </xdr:nvCxnSpPr>
      <xdr:spPr>
        <a:xfrm>
          <a:off x="16230600" y="1700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103080</xdr:rowOff>
    </xdr:from>
    <xdr:ext cx="599010" cy="259045"/>
    <xdr:sp macro="" textlink="">
      <xdr:nvSpPr>
        <xdr:cNvPr id="677" name="積立金最大値テキスト"/>
        <xdr:cNvSpPr txBox="1"/>
      </xdr:nvSpPr>
      <xdr:spPr>
        <a:xfrm>
          <a:off x="16370300" y="15362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156403</xdr:rowOff>
    </xdr:from>
    <xdr:to>
      <xdr:col>86</xdr:col>
      <xdr:colOff>25400</xdr:colOff>
      <xdr:row>90</xdr:row>
      <xdr:rowOff>156403</xdr:rowOff>
    </xdr:to>
    <xdr:cxnSp macro="">
      <xdr:nvCxnSpPr>
        <xdr:cNvPr id="678" name="直線コネクタ 677"/>
        <xdr:cNvCxnSpPr/>
      </xdr:nvCxnSpPr>
      <xdr:spPr>
        <a:xfrm>
          <a:off x="16230600" y="1558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54555</xdr:rowOff>
    </xdr:from>
    <xdr:to>
      <xdr:col>85</xdr:col>
      <xdr:colOff>127000</xdr:colOff>
      <xdr:row>98</xdr:row>
      <xdr:rowOff>166691</xdr:rowOff>
    </xdr:to>
    <xdr:cxnSp macro="">
      <xdr:nvCxnSpPr>
        <xdr:cNvPr id="679" name="直線コネクタ 678"/>
        <xdr:cNvCxnSpPr/>
      </xdr:nvCxnSpPr>
      <xdr:spPr>
        <a:xfrm>
          <a:off x="15481300" y="16685205"/>
          <a:ext cx="838200" cy="28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46832</xdr:rowOff>
    </xdr:from>
    <xdr:ext cx="534377" cy="259045"/>
    <xdr:sp macro="" textlink="">
      <xdr:nvSpPr>
        <xdr:cNvPr id="680" name="積立金平均値テキスト"/>
        <xdr:cNvSpPr txBox="1"/>
      </xdr:nvSpPr>
      <xdr:spPr>
        <a:xfrm>
          <a:off x="16370300" y="16677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23955</xdr:rowOff>
    </xdr:from>
    <xdr:to>
      <xdr:col>85</xdr:col>
      <xdr:colOff>177800</xdr:colOff>
      <xdr:row>98</xdr:row>
      <xdr:rowOff>125555</xdr:rowOff>
    </xdr:to>
    <xdr:sp macro="" textlink="">
      <xdr:nvSpPr>
        <xdr:cNvPr id="681" name="フローチャート: 判断 680"/>
        <xdr:cNvSpPr/>
      </xdr:nvSpPr>
      <xdr:spPr>
        <a:xfrm>
          <a:off x="162687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54555</xdr:rowOff>
    </xdr:from>
    <xdr:to>
      <xdr:col>81</xdr:col>
      <xdr:colOff>50800</xdr:colOff>
      <xdr:row>98</xdr:row>
      <xdr:rowOff>160617</xdr:rowOff>
    </xdr:to>
    <xdr:cxnSp macro="">
      <xdr:nvCxnSpPr>
        <xdr:cNvPr id="682" name="直線コネクタ 681"/>
        <xdr:cNvCxnSpPr/>
      </xdr:nvCxnSpPr>
      <xdr:spPr>
        <a:xfrm flipV="1">
          <a:off x="14592300" y="16685205"/>
          <a:ext cx="889000" cy="27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50183</xdr:rowOff>
    </xdr:from>
    <xdr:to>
      <xdr:col>81</xdr:col>
      <xdr:colOff>101600</xdr:colOff>
      <xdr:row>98</xdr:row>
      <xdr:rowOff>151783</xdr:rowOff>
    </xdr:to>
    <xdr:sp macro="" textlink="">
      <xdr:nvSpPr>
        <xdr:cNvPr id="683" name="フローチャート: 判断 682"/>
        <xdr:cNvSpPr/>
      </xdr:nvSpPr>
      <xdr:spPr>
        <a:xfrm>
          <a:off x="15430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142910</xdr:rowOff>
    </xdr:from>
    <xdr:ext cx="534377" cy="259045"/>
    <xdr:sp macro="" textlink="">
      <xdr:nvSpPr>
        <xdr:cNvPr id="684" name="テキスト ボックス 683"/>
        <xdr:cNvSpPr txBox="1"/>
      </xdr:nvSpPr>
      <xdr:spPr>
        <a:xfrm>
          <a:off x="15214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160617</xdr:rowOff>
    </xdr:from>
    <xdr:to>
      <xdr:col>76</xdr:col>
      <xdr:colOff>114300</xdr:colOff>
      <xdr:row>99</xdr:row>
      <xdr:rowOff>30696</xdr:rowOff>
    </xdr:to>
    <xdr:cxnSp macro="">
      <xdr:nvCxnSpPr>
        <xdr:cNvPr id="685" name="直線コネクタ 684"/>
        <xdr:cNvCxnSpPr/>
      </xdr:nvCxnSpPr>
      <xdr:spPr>
        <a:xfrm flipV="1">
          <a:off x="13703300" y="16962717"/>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34996</xdr:rowOff>
    </xdr:from>
    <xdr:to>
      <xdr:col>76</xdr:col>
      <xdr:colOff>165100</xdr:colOff>
      <xdr:row>98</xdr:row>
      <xdr:rowOff>136596</xdr:rowOff>
    </xdr:to>
    <xdr:sp macro="" textlink="">
      <xdr:nvSpPr>
        <xdr:cNvPr id="686" name="フローチャート: 判断 685"/>
        <xdr:cNvSpPr/>
      </xdr:nvSpPr>
      <xdr:spPr>
        <a:xfrm>
          <a:off x="14541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153123</xdr:rowOff>
    </xdr:from>
    <xdr:ext cx="534377" cy="259045"/>
    <xdr:sp macro="" textlink="">
      <xdr:nvSpPr>
        <xdr:cNvPr id="687" name="テキスト ボックス 686"/>
        <xdr:cNvSpPr txBox="1"/>
      </xdr:nvSpPr>
      <xdr:spPr>
        <a:xfrm>
          <a:off x="14325111" y="166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21042</xdr:rowOff>
    </xdr:from>
    <xdr:to>
      <xdr:col>71</xdr:col>
      <xdr:colOff>177800</xdr:colOff>
      <xdr:row>99</xdr:row>
      <xdr:rowOff>30696</xdr:rowOff>
    </xdr:to>
    <xdr:cxnSp macro="">
      <xdr:nvCxnSpPr>
        <xdr:cNvPr id="688" name="直線コネクタ 687"/>
        <xdr:cNvCxnSpPr/>
      </xdr:nvCxnSpPr>
      <xdr:spPr>
        <a:xfrm>
          <a:off x="12814300" y="16994592"/>
          <a:ext cx="889000" cy="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11419</xdr:rowOff>
    </xdr:from>
    <xdr:to>
      <xdr:col>72</xdr:col>
      <xdr:colOff>38100</xdr:colOff>
      <xdr:row>98</xdr:row>
      <xdr:rowOff>113019</xdr:rowOff>
    </xdr:to>
    <xdr:sp macro="" textlink="">
      <xdr:nvSpPr>
        <xdr:cNvPr id="689" name="フローチャート: 判断 688"/>
        <xdr:cNvSpPr/>
      </xdr:nvSpPr>
      <xdr:spPr>
        <a:xfrm>
          <a:off x="13652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129546</xdr:rowOff>
    </xdr:from>
    <xdr:ext cx="534377" cy="259045"/>
    <xdr:sp macro="" textlink="">
      <xdr:nvSpPr>
        <xdr:cNvPr id="690" name="テキスト ボックス 689"/>
        <xdr:cNvSpPr txBox="1"/>
      </xdr:nvSpPr>
      <xdr:spPr>
        <a:xfrm>
          <a:off x="13436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102060</xdr:rowOff>
    </xdr:from>
    <xdr:to>
      <xdr:col>67</xdr:col>
      <xdr:colOff>101600</xdr:colOff>
      <xdr:row>98</xdr:row>
      <xdr:rowOff>32210</xdr:rowOff>
    </xdr:to>
    <xdr:sp macro="" textlink="">
      <xdr:nvSpPr>
        <xdr:cNvPr id="691" name="フローチャート: 判断 690"/>
        <xdr:cNvSpPr/>
      </xdr:nvSpPr>
      <xdr:spPr>
        <a:xfrm>
          <a:off x="12763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48737</xdr:rowOff>
    </xdr:from>
    <xdr:ext cx="534377" cy="259045"/>
    <xdr:sp macro="" textlink="">
      <xdr:nvSpPr>
        <xdr:cNvPr id="692" name="テキスト ボックス 691"/>
        <xdr:cNvSpPr txBox="1"/>
      </xdr:nvSpPr>
      <xdr:spPr>
        <a:xfrm>
          <a:off x="12547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115891</xdr:rowOff>
    </xdr:from>
    <xdr:to>
      <xdr:col>85</xdr:col>
      <xdr:colOff>177800</xdr:colOff>
      <xdr:row>99</xdr:row>
      <xdr:rowOff>46041</xdr:rowOff>
    </xdr:to>
    <xdr:sp macro="" textlink="">
      <xdr:nvSpPr>
        <xdr:cNvPr id="698" name="楕円 697"/>
        <xdr:cNvSpPr/>
      </xdr:nvSpPr>
      <xdr:spPr>
        <a:xfrm>
          <a:off x="16268700" y="1691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30818</xdr:rowOff>
    </xdr:from>
    <xdr:ext cx="469744" cy="259045"/>
    <xdr:sp macro="" textlink="">
      <xdr:nvSpPr>
        <xdr:cNvPr id="699" name="積立金該当値テキスト"/>
        <xdr:cNvSpPr txBox="1"/>
      </xdr:nvSpPr>
      <xdr:spPr>
        <a:xfrm>
          <a:off x="16370300" y="1683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3755</xdr:rowOff>
    </xdr:from>
    <xdr:to>
      <xdr:col>81</xdr:col>
      <xdr:colOff>101600</xdr:colOff>
      <xdr:row>97</xdr:row>
      <xdr:rowOff>105355</xdr:rowOff>
    </xdr:to>
    <xdr:sp macro="" textlink="">
      <xdr:nvSpPr>
        <xdr:cNvPr id="700" name="楕円 699"/>
        <xdr:cNvSpPr/>
      </xdr:nvSpPr>
      <xdr:spPr>
        <a:xfrm>
          <a:off x="15430500" y="166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121882</xdr:rowOff>
    </xdr:from>
    <xdr:ext cx="534377" cy="259045"/>
    <xdr:sp macro="" textlink="">
      <xdr:nvSpPr>
        <xdr:cNvPr id="701" name="テキスト ボックス 700"/>
        <xdr:cNvSpPr txBox="1"/>
      </xdr:nvSpPr>
      <xdr:spPr>
        <a:xfrm>
          <a:off x="15214111" y="164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109817</xdr:rowOff>
    </xdr:from>
    <xdr:to>
      <xdr:col>76</xdr:col>
      <xdr:colOff>165100</xdr:colOff>
      <xdr:row>99</xdr:row>
      <xdr:rowOff>39967</xdr:rowOff>
    </xdr:to>
    <xdr:sp macro="" textlink="">
      <xdr:nvSpPr>
        <xdr:cNvPr id="702" name="楕円 701"/>
        <xdr:cNvSpPr/>
      </xdr:nvSpPr>
      <xdr:spPr>
        <a:xfrm>
          <a:off x="14541500" y="1691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31094</xdr:rowOff>
    </xdr:from>
    <xdr:ext cx="469744" cy="259045"/>
    <xdr:sp macro="" textlink="">
      <xdr:nvSpPr>
        <xdr:cNvPr id="703" name="テキスト ボックス 702"/>
        <xdr:cNvSpPr txBox="1"/>
      </xdr:nvSpPr>
      <xdr:spPr>
        <a:xfrm>
          <a:off x="14357428" y="1700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151346</xdr:rowOff>
    </xdr:from>
    <xdr:to>
      <xdr:col>72</xdr:col>
      <xdr:colOff>38100</xdr:colOff>
      <xdr:row>99</xdr:row>
      <xdr:rowOff>81496</xdr:rowOff>
    </xdr:to>
    <xdr:sp macro="" textlink="">
      <xdr:nvSpPr>
        <xdr:cNvPr id="704" name="楕円 703"/>
        <xdr:cNvSpPr/>
      </xdr:nvSpPr>
      <xdr:spPr>
        <a:xfrm>
          <a:off x="13652500" y="1695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72623</xdr:rowOff>
    </xdr:from>
    <xdr:ext cx="469744" cy="259045"/>
    <xdr:sp macro="" textlink="">
      <xdr:nvSpPr>
        <xdr:cNvPr id="705" name="テキスト ボックス 704"/>
        <xdr:cNvSpPr txBox="1"/>
      </xdr:nvSpPr>
      <xdr:spPr>
        <a:xfrm>
          <a:off x="13468428" y="17046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141692</xdr:rowOff>
    </xdr:from>
    <xdr:to>
      <xdr:col>67</xdr:col>
      <xdr:colOff>101600</xdr:colOff>
      <xdr:row>99</xdr:row>
      <xdr:rowOff>71842</xdr:rowOff>
    </xdr:to>
    <xdr:sp macro="" textlink="">
      <xdr:nvSpPr>
        <xdr:cNvPr id="706" name="楕円 705"/>
        <xdr:cNvSpPr/>
      </xdr:nvSpPr>
      <xdr:spPr>
        <a:xfrm>
          <a:off x="12763500" y="169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62969</xdr:rowOff>
    </xdr:from>
    <xdr:ext cx="469744" cy="259045"/>
    <xdr:sp macro="" textlink="">
      <xdr:nvSpPr>
        <xdr:cNvPr id="707" name="テキスト ボックス 706"/>
        <xdr:cNvSpPr txBox="1"/>
      </xdr:nvSpPr>
      <xdr:spPr>
        <a:xfrm>
          <a:off x="12579428" y="1703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106515</xdr:rowOff>
    </xdr:from>
    <xdr:to>
      <xdr:col>116</xdr:col>
      <xdr:colOff>62864</xdr:colOff>
      <xdr:row>39</xdr:row>
      <xdr:rowOff>44450</xdr:rowOff>
    </xdr:to>
    <xdr:cxnSp macro="">
      <xdr:nvCxnSpPr>
        <xdr:cNvPr id="731" name="直線コネクタ 730"/>
        <xdr:cNvCxnSpPr/>
      </xdr:nvCxnSpPr>
      <xdr:spPr>
        <a:xfrm flipV="1">
          <a:off x="22159595" y="5421465"/>
          <a:ext cx="1269" cy="1309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53192</xdr:rowOff>
    </xdr:from>
    <xdr:ext cx="534377" cy="259045"/>
    <xdr:sp macro="" textlink="">
      <xdr:nvSpPr>
        <xdr:cNvPr id="734" name="投資及び出資金最大値テキスト"/>
        <xdr:cNvSpPr txBox="1"/>
      </xdr:nvSpPr>
      <xdr:spPr>
        <a:xfrm>
          <a:off x="22212300" y="519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106515</xdr:rowOff>
    </xdr:from>
    <xdr:to>
      <xdr:col>116</xdr:col>
      <xdr:colOff>152400</xdr:colOff>
      <xdr:row>31</xdr:row>
      <xdr:rowOff>106515</xdr:rowOff>
    </xdr:to>
    <xdr:cxnSp macro="">
      <xdr:nvCxnSpPr>
        <xdr:cNvPr id="735" name="直線コネクタ 734"/>
        <xdr:cNvCxnSpPr/>
      </xdr:nvCxnSpPr>
      <xdr:spPr>
        <a:xfrm>
          <a:off x="22072600" y="542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76916</xdr:rowOff>
    </xdr:from>
    <xdr:ext cx="469744" cy="259045"/>
    <xdr:sp macro="" textlink="">
      <xdr:nvSpPr>
        <xdr:cNvPr id="737" name="投資及び出資金平均値テキスト"/>
        <xdr:cNvSpPr txBox="1"/>
      </xdr:nvSpPr>
      <xdr:spPr>
        <a:xfrm>
          <a:off x="22212300" y="6420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54039</xdr:rowOff>
    </xdr:from>
    <xdr:to>
      <xdr:col>116</xdr:col>
      <xdr:colOff>114300</xdr:colOff>
      <xdr:row>38</xdr:row>
      <xdr:rowOff>155639</xdr:rowOff>
    </xdr:to>
    <xdr:sp macro="" textlink="">
      <xdr:nvSpPr>
        <xdr:cNvPr id="738" name="フローチャート: 判断 737"/>
        <xdr:cNvSpPr/>
      </xdr:nvSpPr>
      <xdr:spPr>
        <a:xfrm>
          <a:off x="221107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28169</xdr:rowOff>
    </xdr:from>
    <xdr:to>
      <xdr:col>112</xdr:col>
      <xdr:colOff>38100</xdr:colOff>
      <xdr:row>38</xdr:row>
      <xdr:rowOff>129769</xdr:rowOff>
    </xdr:to>
    <xdr:sp macro="" textlink="">
      <xdr:nvSpPr>
        <xdr:cNvPr id="740" name="フローチャート: 判断 739"/>
        <xdr:cNvSpPr/>
      </xdr:nvSpPr>
      <xdr:spPr>
        <a:xfrm>
          <a:off x="21272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146295</xdr:rowOff>
    </xdr:from>
    <xdr:ext cx="469744" cy="259045"/>
    <xdr:sp macro="" textlink="">
      <xdr:nvSpPr>
        <xdr:cNvPr id="741" name="テキスト ボックス 740"/>
        <xdr:cNvSpPr txBox="1"/>
      </xdr:nvSpPr>
      <xdr:spPr>
        <a:xfrm>
          <a:off x="21088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44412</xdr:rowOff>
    </xdr:from>
    <xdr:to>
      <xdr:col>107</xdr:col>
      <xdr:colOff>50800</xdr:colOff>
      <xdr:row>39</xdr:row>
      <xdr:rowOff>44450</xdr:rowOff>
    </xdr:to>
    <xdr:cxnSp macro="">
      <xdr:nvCxnSpPr>
        <xdr:cNvPr id="742" name="直線コネクタ 741"/>
        <xdr:cNvCxnSpPr/>
      </xdr:nvCxnSpPr>
      <xdr:spPr>
        <a:xfrm>
          <a:off x="19545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45466</xdr:rowOff>
    </xdr:from>
    <xdr:to>
      <xdr:col>107</xdr:col>
      <xdr:colOff>101600</xdr:colOff>
      <xdr:row>38</xdr:row>
      <xdr:rowOff>147066</xdr:rowOff>
    </xdr:to>
    <xdr:sp macro="" textlink="">
      <xdr:nvSpPr>
        <xdr:cNvPr id="743" name="フローチャート: 判断 742"/>
        <xdr:cNvSpPr/>
      </xdr:nvSpPr>
      <xdr:spPr>
        <a:xfrm>
          <a:off x="20383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163593</xdr:rowOff>
    </xdr:from>
    <xdr:ext cx="469744" cy="259045"/>
    <xdr:sp macro="" textlink="">
      <xdr:nvSpPr>
        <xdr:cNvPr id="744" name="テキスト ボックス 743"/>
        <xdr:cNvSpPr txBox="1"/>
      </xdr:nvSpPr>
      <xdr:spPr>
        <a:xfrm>
          <a:off x="20199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44450</xdr:rowOff>
    </xdr:to>
    <xdr:cxnSp macro="">
      <xdr:nvCxnSpPr>
        <xdr:cNvPr id="745" name="直線コネクタ 744"/>
        <xdr:cNvCxnSpPr/>
      </xdr:nvCxnSpPr>
      <xdr:spPr>
        <a:xfrm flipV="1">
          <a:off x="18656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46" name="フローチャート: 判断 745"/>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47" name="テキスト ボックス 746"/>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48" name="フローチャート: 判断 747"/>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49" name="テキスト ボックス 748"/>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165062</xdr:rowOff>
    </xdr:from>
    <xdr:to>
      <xdr:col>102</xdr:col>
      <xdr:colOff>165100</xdr:colOff>
      <xdr:row>39</xdr:row>
      <xdr:rowOff>95212</xdr:rowOff>
    </xdr:to>
    <xdr:sp macro="" textlink="">
      <xdr:nvSpPr>
        <xdr:cNvPr id="761" name="楕円 760"/>
        <xdr:cNvSpPr/>
      </xdr:nvSpPr>
      <xdr:spPr>
        <a:xfrm>
          <a:off x="19494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86339</xdr:rowOff>
    </xdr:from>
    <xdr:ext cx="249299" cy="259045"/>
    <xdr:sp macro="" textlink="">
      <xdr:nvSpPr>
        <xdr:cNvPr id="762" name="テキスト ボックス 761"/>
        <xdr:cNvSpPr txBox="1"/>
      </xdr:nvSpPr>
      <xdr:spPr>
        <a:xfrm>
          <a:off x="19420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6" name="テキスト ボックス 78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162201</xdr:rowOff>
    </xdr:from>
    <xdr:to>
      <xdr:col>116</xdr:col>
      <xdr:colOff>62864</xdr:colOff>
      <xdr:row>59</xdr:row>
      <xdr:rowOff>98878</xdr:rowOff>
    </xdr:to>
    <xdr:cxnSp macro="">
      <xdr:nvCxnSpPr>
        <xdr:cNvPr id="790" name="直線コネクタ 789"/>
        <xdr:cNvCxnSpPr/>
      </xdr:nvCxnSpPr>
      <xdr:spPr>
        <a:xfrm flipV="1">
          <a:off x="22159595" y="8734701"/>
          <a:ext cx="1269" cy="1479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108878</xdr:rowOff>
    </xdr:from>
    <xdr:ext cx="534377" cy="259045"/>
    <xdr:sp macro="" textlink="">
      <xdr:nvSpPr>
        <xdr:cNvPr id="793" name="貸付金最大値テキスト"/>
        <xdr:cNvSpPr txBox="1"/>
      </xdr:nvSpPr>
      <xdr:spPr>
        <a:xfrm>
          <a:off x="22212300" y="850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162201</xdr:rowOff>
    </xdr:from>
    <xdr:to>
      <xdr:col>116</xdr:col>
      <xdr:colOff>152400</xdr:colOff>
      <xdr:row>50</xdr:row>
      <xdr:rowOff>162201</xdr:rowOff>
    </xdr:to>
    <xdr:cxnSp macro="">
      <xdr:nvCxnSpPr>
        <xdr:cNvPr id="794" name="直線コネクタ 793"/>
        <xdr:cNvCxnSpPr/>
      </xdr:nvCxnSpPr>
      <xdr:spPr>
        <a:xfrm>
          <a:off x="22072600" y="8734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95711</xdr:rowOff>
    </xdr:from>
    <xdr:to>
      <xdr:col>116</xdr:col>
      <xdr:colOff>63500</xdr:colOff>
      <xdr:row>58</xdr:row>
      <xdr:rowOff>112921</xdr:rowOff>
    </xdr:to>
    <xdr:cxnSp macro="">
      <xdr:nvCxnSpPr>
        <xdr:cNvPr id="795" name="直線コネクタ 794"/>
        <xdr:cNvCxnSpPr/>
      </xdr:nvCxnSpPr>
      <xdr:spPr>
        <a:xfrm>
          <a:off x="21323300" y="10039811"/>
          <a:ext cx="8382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84410</xdr:rowOff>
    </xdr:from>
    <xdr:ext cx="469744" cy="259045"/>
    <xdr:sp macro="" textlink="">
      <xdr:nvSpPr>
        <xdr:cNvPr id="796" name="貸付金平均値テキスト"/>
        <xdr:cNvSpPr txBox="1"/>
      </xdr:nvSpPr>
      <xdr:spPr>
        <a:xfrm>
          <a:off x="22212300" y="9857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61533</xdr:rowOff>
    </xdr:from>
    <xdr:to>
      <xdr:col>116</xdr:col>
      <xdr:colOff>114300</xdr:colOff>
      <xdr:row>58</xdr:row>
      <xdr:rowOff>163133</xdr:rowOff>
    </xdr:to>
    <xdr:sp macro="" textlink="">
      <xdr:nvSpPr>
        <xdr:cNvPr id="797" name="フローチャート: 判断 796"/>
        <xdr:cNvSpPr/>
      </xdr:nvSpPr>
      <xdr:spPr>
        <a:xfrm>
          <a:off x="221107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93490</xdr:rowOff>
    </xdr:from>
    <xdr:to>
      <xdr:col>111</xdr:col>
      <xdr:colOff>177800</xdr:colOff>
      <xdr:row>58</xdr:row>
      <xdr:rowOff>95711</xdr:rowOff>
    </xdr:to>
    <xdr:cxnSp macro="">
      <xdr:nvCxnSpPr>
        <xdr:cNvPr id="798" name="直線コネクタ 797"/>
        <xdr:cNvCxnSpPr/>
      </xdr:nvCxnSpPr>
      <xdr:spPr>
        <a:xfrm>
          <a:off x="20434300" y="10037590"/>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36388</xdr:rowOff>
    </xdr:from>
    <xdr:to>
      <xdr:col>112</xdr:col>
      <xdr:colOff>38100</xdr:colOff>
      <xdr:row>58</xdr:row>
      <xdr:rowOff>137988</xdr:rowOff>
    </xdr:to>
    <xdr:sp macro="" textlink="">
      <xdr:nvSpPr>
        <xdr:cNvPr id="799" name="フローチャート: 判断 798"/>
        <xdr:cNvSpPr/>
      </xdr:nvSpPr>
      <xdr:spPr>
        <a:xfrm>
          <a:off x="21272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154515</xdr:rowOff>
    </xdr:from>
    <xdr:ext cx="469744" cy="259045"/>
    <xdr:sp macro="" textlink="">
      <xdr:nvSpPr>
        <xdr:cNvPr id="800" name="テキスト ボックス 799"/>
        <xdr:cNvSpPr txBox="1"/>
      </xdr:nvSpPr>
      <xdr:spPr>
        <a:xfrm>
          <a:off x="21088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93490</xdr:rowOff>
    </xdr:from>
    <xdr:to>
      <xdr:col>107</xdr:col>
      <xdr:colOff>50800</xdr:colOff>
      <xdr:row>58</xdr:row>
      <xdr:rowOff>98421</xdr:rowOff>
    </xdr:to>
    <xdr:cxnSp macro="">
      <xdr:nvCxnSpPr>
        <xdr:cNvPr id="801" name="直線コネクタ 800"/>
        <xdr:cNvCxnSpPr/>
      </xdr:nvCxnSpPr>
      <xdr:spPr>
        <a:xfrm flipV="1">
          <a:off x="19545300" y="10037590"/>
          <a:ext cx="889000" cy="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36583</xdr:rowOff>
    </xdr:from>
    <xdr:to>
      <xdr:col>107</xdr:col>
      <xdr:colOff>101600</xdr:colOff>
      <xdr:row>58</xdr:row>
      <xdr:rowOff>138183</xdr:rowOff>
    </xdr:to>
    <xdr:sp macro="" textlink="">
      <xdr:nvSpPr>
        <xdr:cNvPr id="802" name="フローチャート: 判断 801"/>
        <xdr:cNvSpPr/>
      </xdr:nvSpPr>
      <xdr:spPr>
        <a:xfrm>
          <a:off x="20383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154710</xdr:rowOff>
    </xdr:from>
    <xdr:ext cx="469744" cy="259045"/>
    <xdr:sp macro="" textlink="">
      <xdr:nvSpPr>
        <xdr:cNvPr id="803" name="テキスト ボックス 802"/>
        <xdr:cNvSpPr txBox="1"/>
      </xdr:nvSpPr>
      <xdr:spPr>
        <a:xfrm>
          <a:off x="20199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98421</xdr:rowOff>
    </xdr:from>
    <xdr:to>
      <xdr:col>102</xdr:col>
      <xdr:colOff>114300</xdr:colOff>
      <xdr:row>58</xdr:row>
      <xdr:rowOff>98781</xdr:rowOff>
    </xdr:to>
    <xdr:cxnSp macro="">
      <xdr:nvCxnSpPr>
        <xdr:cNvPr id="804" name="直線コネクタ 803"/>
        <xdr:cNvCxnSpPr/>
      </xdr:nvCxnSpPr>
      <xdr:spPr>
        <a:xfrm flipV="1">
          <a:off x="18656300" y="10042521"/>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4155</xdr:rowOff>
    </xdr:from>
    <xdr:to>
      <xdr:col>102</xdr:col>
      <xdr:colOff>165100</xdr:colOff>
      <xdr:row>58</xdr:row>
      <xdr:rowOff>105755</xdr:rowOff>
    </xdr:to>
    <xdr:sp macro="" textlink="">
      <xdr:nvSpPr>
        <xdr:cNvPr id="805" name="フローチャート: 判断 804"/>
        <xdr:cNvSpPr/>
      </xdr:nvSpPr>
      <xdr:spPr>
        <a:xfrm>
          <a:off x="19494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122282</xdr:rowOff>
    </xdr:from>
    <xdr:ext cx="469744" cy="259045"/>
    <xdr:sp macro="" textlink="">
      <xdr:nvSpPr>
        <xdr:cNvPr id="806" name="テキスト ボックス 805"/>
        <xdr:cNvSpPr txBox="1"/>
      </xdr:nvSpPr>
      <xdr:spPr>
        <a:xfrm>
          <a:off x="19310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165840</xdr:rowOff>
    </xdr:from>
    <xdr:to>
      <xdr:col>98</xdr:col>
      <xdr:colOff>38100</xdr:colOff>
      <xdr:row>58</xdr:row>
      <xdr:rowOff>95990</xdr:rowOff>
    </xdr:to>
    <xdr:sp macro="" textlink="">
      <xdr:nvSpPr>
        <xdr:cNvPr id="807" name="フローチャート: 判断 806"/>
        <xdr:cNvSpPr/>
      </xdr:nvSpPr>
      <xdr:spPr>
        <a:xfrm>
          <a:off x="18605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112517</xdr:rowOff>
    </xdr:from>
    <xdr:ext cx="469744" cy="259045"/>
    <xdr:sp macro="" textlink="">
      <xdr:nvSpPr>
        <xdr:cNvPr id="808" name="テキスト ボックス 807"/>
        <xdr:cNvSpPr txBox="1"/>
      </xdr:nvSpPr>
      <xdr:spPr>
        <a:xfrm>
          <a:off x="18421428"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62121</xdr:rowOff>
    </xdr:from>
    <xdr:to>
      <xdr:col>116</xdr:col>
      <xdr:colOff>114300</xdr:colOff>
      <xdr:row>58</xdr:row>
      <xdr:rowOff>163721</xdr:rowOff>
    </xdr:to>
    <xdr:sp macro="" textlink="">
      <xdr:nvSpPr>
        <xdr:cNvPr id="814" name="楕円 813"/>
        <xdr:cNvSpPr/>
      </xdr:nvSpPr>
      <xdr:spPr>
        <a:xfrm>
          <a:off x="22110700" y="1000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40548</xdr:rowOff>
    </xdr:from>
    <xdr:ext cx="469744" cy="259045"/>
    <xdr:sp macro="" textlink="">
      <xdr:nvSpPr>
        <xdr:cNvPr id="815" name="貸付金該当値テキスト"/>
        <xdr:cNvSpPr txBox="1"/>
      </xdr:nvSpPr>
      <xdr:spPr>
        <a:xfrm>
          <a:off x="22212300" y="9984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44911</xdr:rowOff>
    </xdr:from>
    <xdr:to>
      <xdr:col>112</xdr:col>
      <xdr:colOff>38100</xdr:colOff>
      <xdr:row>58</xdr:row>
      <xdr:rowOff>146511</xdr:rowOff>
    </xdr:to>
    <xdr:sp macro="" textlink="">
      <xdr:nvSpPr>
        <xdr:cNvPr id="816" name="楕円 815"/>
        <xdr:cNvSpPr/>
      </xdr:nvSpPr>
      <xdr:spPr>
        <a:xfrm>
          <a:off x="21272500" y="998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137638</xdr:rowOff>
    </xdr:from>
    <xdr:ext cx="469744" cy="259045"/>
    <xdr:sp macro="" textlink="">
      <xdr:nvSpPr>
        <xdr:cNvPr id="817" name="テキスト ボックス 816"/>
        <xdr:cNvSpPr txBox="1"/>
      </xdr:nvSpPr>
      <xdr:spPr>
        <a:xfrm>
          <a:off x="21088428" y="1008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42690</xdr:rowOff>
    </xdr:from>
    <xdr:to>
      <xdr:col>107</xdr:col>
      <xdr:colOff>101600</xdr:colOff>
      <xdr:row>58</xdr:row>
      <xdr:rowOff>144290</xdr:rowOff>
    </xdr:to>
    <xdr:sp macro="" textlink="">
      <xdr:nvSpPr>
        <xdr:cNvPr id="818" name="楕円 817"/>
        <xdr:cNvSpPr/>
      </xdr:nvSpPr>
      <xdr:spPr>
        <a:xfrm>
          <a:off x="20383500" y="99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135417</xdr:rowOff>
    </xdr:from>
    <xdr:ext cx="469744" cy="259045"/>
    <xdr:sp macro="" textlink="">
      <xdr:nvSpPr>
        <xdr:cNvPr id="819" name="テキスト ボックス 818"/>
        <xdr:cNvSpPr txBox="1"/>
      </xdr:nvSpPr>
      <xdr:spPr>
        <a:xfrm>
          <a:off x="20199428" y="1007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47621</xdr:rowOff>
    </xdr:from>
    <xdr:to>
      <xdr:col>102</xdr:col>
      <xdr:colOff>165100</xdr:colOff>
      <xdr:row>58</xdr:row>
      <xdr:rowOff>149221</xdr:rowOff>
    </xdr:to>
    <xdr:sp macro="" textlink="">
      <xdr:nvSpPr>
        <xdr:cNvPr id="820" name="楕円 819"/>
        <xdr:cNvSpPr/>
      </xdr:nvSpPr>
      <xdr:spPr>
        <a:xfrm>
          <a:off x="19494500" y="999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140348</xdr:rowOff>
    </xdr:from>
    <xdr:ext cx="469744" cy="259045"/>
    <xdr:sp macro="" textlink="">
      <xdr:nvSpPr>
        <xdr:cNvPr id="821" name="テキスト ボックス 820"/>
        <xdr:cNvSpPr txBox="1"/>
      </xdr:nvSpPr>
      <xdr:spPr>
        <a:xfrm>
          <a:off x="19310428" y="1008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47981</xdr:rowOff>
    </xdr:from>
    <xdr:to>
      <xdr:col>98</xdr:col>
      <xdr:colOff>38100</xdr:colOff>
      <xdr:row>58</xdr:row>
      <xdr:rowOff>149581</xdr:rowOff>
    </xdr:to>
    <xdr:sp macro="" textlink="">
      <xdr:nvSpPr>
        <xdr:cNvPr id="822" name="楕円 821"/>
        <xdr:cNvSpPr/>
      </xdr:nvSpPr>
      <xdr:spPr>
        <a:xfrm>
          <a:off x="18605500" y="999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140708</xdr:rowOff>
    </xdr:from>
    <xdr:ext cx="469744" cy="259045"/>
    <xdr:sp macro="" textlink="">
      <xdr:nvSpPr>
        <xdr:cNvPr id="823" name="テキスト ボックス 822"/>
        <xdr:cNvSpPr txBox="1"/>
      </xdr:nvSpPr>
      <xdr:spPr>
        <a:xfrm>
          <a:off x="18421428" y="1008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2" name="テキスト ボックス 84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33757</xdr:rowOff>
    </xdr:from>
    <xdr:to>
      <xdr:col>116</xdr:col>
      <xdr:colOff>62864</xdr:colOff>
      <xdr:row>78</xdr:row>
      <xdr:rowOff>72644</xdr:rowOff>
    </xdr:to>
    <xdr:cxnSp macro="">
      <xdr:nvCxnSpPr>
        <xdr:cNvPr id="848" name="直線コネクタ 847"/>
        <xdr:cNvCxnSpPr/>
      </xdr:nvCxnSpPr>
      <xdr:spPr>
        <a:xfrm flipV="1">
          <a:off x="22159595" y="12035257"/>
          <a:ext cx="1269" cy="141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76471</xdr:rowOff>
    </xdr:from>
    <xdr:ext cx="534377" cy="259045"/>
    <xdr:sp macro="" textlink="">
      <xdr:nvSpPr>
        <xdr:cNvPr id="849" name="繰出金最小値テキスト"/>
        <xdr:cNvSpPr txBox="1"/>
      </xdr:nvSpPr>
      <xdr:spPr>
        <a:xfrm>
          <a:off x="22212300" y="1344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72644</xdr:rowOff>
    </xdr:from>
    <xdr:to>
      <xdr:col>116</xdr:col>
      <xdr:colOff>152400</xdr:colOff>
      <xdr:row>78</xdr:row>
      <xdr:rowOff>72644</xdr:rowOff>
    </xdr:to>
    <xdr:cxnSp macro="">
      <xdr:nvCxnSpPr>
        <xdr:cNvPr id="850" name="直線コネクタ 849"/>
        <xdr:cNvCxnSpPr/>
      </xdr:nvCxnSpPr>
      <xdr:spPr>
        <a:xfrm>
          <a:off x="22072600" y="1344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151884</xdr:rowOff>
    </xdr:from>
    <xdr:ext cx="599010" cy="259045"/>
    <xdr:sp macro="" textlink="">
      <xdr:nvSpPr>
        <xdr:cNvPr id="851" name="繰出金最大値テキスト"/>
        <xdr:cNvSpPr txBox="1"/>
      </xdr:nvSpPr>
      <xdr:spPr>
        <a:xfrm>
          <a:off x="22212300" y="11810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33757</xdr:rowOff>
    </xdr:from>
    <xdr:to>
      <xdr:col>116</xdr:col>
      <xdr:colOff>152400</xdr:colOff>
      <xdr:row>70</xdr:row>
      <xdr:rowOff>33757</xdr:rowOff>
    </xdr:to>
    <xdr:cxnSp macro="">
      <xdr:nvCxnSpPr>
        <xdr:cNvPr id="852" name="直線コネクタ 851"/>
        <xdr:cNvCxnSpPr/>
      </xdr:nvCxnSpPr>
      <xdr:spPr>
        <a:xfrm>
          <a:off x="22072600" y="1203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57086</xdr:rowOff>
    </xdr:from>
    <xdr:to>
      <xdr:col>116</xdr:col>
      <xdr:colOff>63500</xdr:colOff>
      <xdr:row>78</xdr:row>
      <xdr:rowOff>72644</xdr:rowOff>
    </xdr:to>
    <xdr:cxnSp macro="">
      <xdr:nvCxnSpPr>
        <xdr:cNvPr id="853" name="直線コネクタ 852"/>
        <xdr:cNvCxnSpPr/>
      </xdr:nvCxnSpPr>
      <xdr:spPr>
        <a:xfrm>
          <a:off x="21323300" y="13430186"/>
          <a:ext cx="838200" cy="1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160875</xdr:rowOff>
    </xdr:from>
    <xdr:ext cx="534377" cy="259045"/>
    <xdr:sp macro="" textlink="">
      <xdr:nvSpPr>
        <xdr:cNvPr id="854" name="繰出金平均値テキスト"/>
        <xdr:cNvSpPr txBox="1"/>
      </xdr:nvSpPr>
      <xdr:spPr>
        <a:xfrm>
          <a:off x="22212300" y="13019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137998</xdr:rowOff>
    </xdr:from>
    <xdr:to>
      <xdr:col>116</xdr:col>
      <xdr:colOff>114300</xdr:colOff>
      <xdr:row>77</xdr:row>
      <xdr:rowOff>68148</xdr:rowOff>
    </xdr:to>
    <xdr:sp macro="" textlink="">
      <xdr:nvSpPr>
        <xdr:cNvPr id="855" name="フローチャート: 判断 854"/>
        <xdr:cNvSpPr/>
      </xdr:nvSpPr>
      <xdr:spPr>
        <a:xfrm>
          <a:off x="22110700" y="1316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57086</xdr:rowOff>
    </xdr:from>
    <xdr:to>
      <xdr:col>111</xdr:col>
      <xdr:colOff>177800</xdr:colOff>
      <xdr:row>78</xdr:row>
      <xdr:rowOff>77076</xdr:rowOff>
    </xdr:to>
    <xdr:cxnSp macro="">
      <xdr:nvCxnSpPr>
        <xdr:cNvPr id="856" name="直線コネクタ 855"/>
        <xdr:cNvCxnSpPr/>
      </xdr:nvCxnSpPr>
      <xdr:spPr>
        <a:xfrm flipV="1">
          <a:off x="20434300" y="13430186"/>
          <a:ext cx="889000" cy="1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125425</xdr:rowOff>
    </xdr:from>
    <xdr:to>
      <xdr:col>112</xdr:col>
      <xdr:colOff>38100</xdr:colOff>
      <xdr:row>77</xdr:row>
      <xdr:rowOff>55575</xdr:rowOff>
    </xdr:to>
    <xdr:sp macro="" textlink="">
      <xdr:nvSpPr>
        <xdr:cNvPr id="857" name="フローチャート: 判断 856"/>
        <xdr:cNvSpPr/>
      </xdr:nvSpPr>
      <xdr:spPr>
        <a:xfrm>
          <a:off x="21272500" y="131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72102</xdr:rowOff>
    </xdr:from>
    <xdr:ext cx="534377" cy="259045"/>
    <xdr:sp macro="" textlink="">
      <xdr:nvSpPr>
        <xdr:cNvPr id="858" name="テキスト ボックス 857"/>
        <xdr:cNvSpPr txBox="1"/>
      </xdr:nvSpPr>
      <xdr:spPr>
        <a:xfrm>
          <a:off x="21056111" y="1293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31153</xdr:rowOff>
    </xdr:from>
    <xdr:to>
      <xdr:col>107</xdr:col>
      <xdr:colOff>50800</xdr:colOff>
      <xdr:row>78</xdr:row>
      <xdr:rowOff>77076</xdr:rowOff>
    </xdr:to>
    <xdr:cxnSp macro="">
      <xdr:nvCxnSpPr>
        <xdr:cNvPr id="859" name="直線コネクタ 858"/>
        <xdr:cNvCxnSpPr/>
      </xdr:nvCxnSpPr>
      <xdr:spPr>
        <a:xfrm>
          <a:off x="19545300" y="13404253"/>
          <a:ext cx="889000" cy="4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128854</xdr:rowOff>
    </xdr:from>
    <xdr:to>
      <xdr:col>107</xdr:col>
      <xdr:colOff>101600</xdr:colOff>
      <xdr:row>77</xdr:row>
      <xdr:rowOff>59004</xdr:rowOff>
    </xdr:to>
    <xdr:sp macro="" textlink="">
      <xdr:nvSpPr>
        <xdr:cNvPr id="860" name="フローチャート: 判断 859"/>
        <xdr:cNvSpPr/>
      </xdr:nvSpPr>
      <xdr:spPr>
        <a:xfrm>
          <a:off x="20383500" y="1315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75531</xdr:rowOff>
    </xdr:from>
    <xdr:ext cx="534377" cy="259045"/>
    <xdr:sp macro="" textlink="">
      <xdr:nvSpPr>
        <xdr:cNvPr id="861" name="テキスト ボックス 860"/>
        <xdr:cNvSpPr txBox="1"/>
      </xdr:nvSpPr>
      <xdr:spPr>
        <a:xfrm>
          <a:off x="20167111" y="1293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31153</xdr:rowOff>
    </xdr:from>
    <xdr:to>
      <xdr:col>102</xdr:col>
      <xdr:colOff>114300</xdr:colOff>
      <xdr:row>78</xdr:row>
      <xdr:rowOff>59398</xdr:rowOff>
    </xdr:to>
    <xdr:cxnSp macro="">
      <xdr:nvCxnSpPr>
        <xdr:cNvPr id="862" name="直線コネクタ 861"/>
        <xdr:cNvCxnSpPr/>
      </xdr:nvCxnSpPr>
      <xdr:spPr>
        <a:xfrm flipV="1">
          <a:off x="18656300" y="13404253"/>
          <a:ext cx="889000" cy="2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91911</xdr:rowOff>
    </xdr:from>
    <xdr:to>
      <xdr:col>102</xdr:col>
      <xdr:colOff>165100</xdr:colOff>
      <xdr:row>77</xdr:row>
      <xdr:rowOff>22061</xdr:rowOff>
    </xdr:to>
    <xdr:sp macro="" textlink="">
      <xdr:nvSpPr>
        <xdr:cNvPr id="863" name="フローチャート: 判断 862"/>
        <xdr:cNvSpPr/>
      </xdr:nvSpPr>
      <xdr:spPr>
        <a:xfrm>
          <a:off x="19494500" y="1312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38587</xdr:rowOff>
    </xdr:from>
    <xdr:ext cx="534377" cy="259045"/>
    <xdr:sp macro="" textlink="">
      <xdr:nvSpPr>
        <xdr:cNvPr id="864" name="テキスト ボックス 863"/>
        <xdr:cNvSpPr txBox="1"/>
      </xdr:nvSpPr>
      <xdr:spPr>
        <a:xfrm>
          <a:off x="19278111" y="12897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142811</xdr:rowOff>
    </xdr:from>
    <xdr:to>
      <xdr:col>98</xdr:col>
      <xdr:colOff>38100</xdr:colOff>
      <xdr:row>77</xdr:row>
      <xdr:rowOff>72961</xdr:rowOff>
    </xdr:to>
    <xdr:sp macro="" textlink="">
      <xdr:nvSpPr>
        <xdr:cNvPr id="865" name="フローチャート: 判断 864"/>
        <xdr:cNvSpPr/>
      </xdr:nvSpPr>
      <xdr:spPr>
        <a:xfrm>
          <a:off x="18605500" y="1317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89488</xdr:rowOff>
    </xdr:from>
    <xdr:ext cx="534377" cy="259045"/>
    <xdr:sp macro="" textlink="">
      <xdr:nvSpPr>
        <xdr:cNvPr id="866" name="テキスト ボックス 865"/>
        <xdr:cNvSpPr txBox="1"/>
      </xdr:nvSpPr>
      <xdr:spPr>
        <a:xfrm>
          <a:off x="18389111" y="1294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21844</xdr:rowOff>
    </xdr:from>
    <xdr:to>
      <xdr:col>116</xdr:col>
      <xdr:colOff>114300</xdr:colOff>
      <xdr:row>78</xdr:row>
      <xdr:rowOff>123444</xdr:rowOff>
    </xdr:to>
    <xdr:sp macro="" textlink="">
      <xdr:nvSpPr>
        <xdr:cNvPr id="872" name="楕円 871"/>
        <xdr:cNvSpPr/>
      </xdr:nvSpPr>
      <xdr:spPr>
        <a:xfrm>
          <a:off x="221107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108221</xdr:rowOff>
    </xdr:from>
    <xdr:ext cx="534377" cy="259045"/>
    <xdr:sp macro="" textlink="">
      <xdr:nvSpPr>
        <xdr:cNvPr id="873" name="繰出金該当値テキスト"/>
        <xdr:cNvSpPr txBox="1"/>
      </xdr:nvSpPr>
      <xdr:spPr>
        <a:xfrm>
          <a:off x="22212300" y="1330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6286</xdr:rowOff>
    </xdr:from>
    <xdr:to>
      <xdr:col>112</xdr:col>
      <xdr:colOff>38100</xdr:colOff>
      <xdr:row>78</xdr:row>
      <xdr:rowOff>107886</xdr:rowOff>
    </xdr:to>
    <xdr:sp macro="" textlink="">
      <xdr:nvSpPr>
        <xdr:cNvPr id="874" name="楕円 873"/>
        <xdr:cNvSpPr/>
      </xdr:nvSpPr>
      <xdr:spPr>
        <a:xfrm>
          <a:off x="21272500" y="1337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99013</xdr:rowOff>
    </xdr:from>
    <xdr:ext cx="534377" cy="259045"/>
    <xdr:sp macro="" textlink="">
      <xdr:nvSpPr>
        <xdr:cNvPr id="875" name="テキスト ボックス 874"/>
        <xdr:cNvSpPr txBox="1"/>
      </xdr:nvSpPr>
      <xdr:spPr>
        <a:xfrm>
          <a:off x="21056111" y="1347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26276</xdr:rowOff>
    </xdr:from>
    <xdr:to>
      <xdr:col>107</xdr:col>
      <xdr:colOff>101600</xdr:colOff>
      <xdr:row>78</xdr:row>
      <xdr:rowOff>127876</xdr:rowOff>
    </xdr:to>
    <xdr:sp macro="" textlink="">
      <xdr:nvSpPr>
        <xdr:cNvPr id="876" name="楕円 875"/>
        <xdr:cNvSpPr/>
      </xdr:nvSpPr>
      <xdr:spPr>
        <a:xfrm>
          <a:off x="20383500" y="133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119003</xdr:rowOff>
    </xdr:from>
    <xdr:ext cx="534377" cy="259045"/>
    <xdr:sp macro="" textlink="">
      <xdr:nvSpPr>
        <xdr:cNvPr id="877" name="テキスト ボックス 876"/>
        <xdr:cNvSpPr txBox="1"/>
      </xdr:nvSpPr>
      <xdr:spPr>
        <a:xfrm>
          <a:off x="20167111" y="134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151803</xdr:rowOff>
    </xdr:from>
    <xdr:to>
      <xdr:col>102</xdr:col>
      <xdr:colOff>165100</xdr:colOff>
      <xdr:row>78</xdr:row>
      <xdr:rowOff>81953</xdr:rowOff>
    </xdr:to>
    <xdr:sp macro="" textlink="">
      <xdr:nvSpPr>
        <xdr:cNvPr id="878" name="楕円 877"/>
        <xdr:cNvSpPr/>
      </xdr:nvSpPr>
      <xdr:spPr>
        <a:xfrm>
          <a:off x="19494500" y="1335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73080</xdr:rowOff>
    </xdr:from>
    <xdr:ext cx="534377" cy="259045"/>
    <xdr:sp macro="" textlink="">
      <xdr:nvSpPr>
        <xdr:cNvPr id="879" name="テキスト ボックス 878"/>
        <xdr:cNvSpPr txBox="1"/>
      </xdr:nvSpPr>
      <xdr:spPr>
        <a:xfrm>
          <a:off x="19278111" y="134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8598</xdr:rowOff>
    </xdr:from>
    <xdr:to>
      <xdr:col>98</xdr:col>
      <xdr:colOff>38100</xdr:colOff>
      <xdr:row>78</xdr:row>
      <xdr:rowOff>110198</xdr:rowOff>
    </xdr:to>
    <xdr:sp macro="" textlink="">
      <xdr:nvSpPr>
        <xdr:cNvPr id="880" name="楕円 879"/>
        <xdr:cNvSpPr/>
      </xdr:nvSpPr>
      <xdr:spPr>
        <a:xfrm>
          <a:off x="18605500" y="133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101325</xdr:rowOff>
    </xdr:from>
    <xdr:ext cx="534377" cy="259045"/>
    <xdr:sp macro="" textlink="">
      <xdr:nvSpPr>
        <xdr:cNvPr id="881" name="テキスト ボックス 880"/>
        <xdr:cNvSpPr txBox="1"/>
      </xdr:nvSpPr>
      <xdr:spPr>
        <a:xfrm>
          <a:off x="18389111" y="1347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2" name="直線コネクタ 891"/>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3" name="テキスト ボックス 892"/>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4" name="直線コネクタ 893"/>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5" name="テキスト ボックス 894"/>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6" name="直線コネクタ 895"/>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7" name="テキスト ボックス 896"/>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8" name="直線コネクタ 897"/>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9" name="テキスト ボックス 898"/>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1" name="テキスト ボックス 900"/>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3" name="直線コネクタ 902"/>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4"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6"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7" name="直線コネクタ 90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8" name="直線コネクタ 907"/>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0" name="フローチャート: 判断 909"/>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1" name="直線コネクタ 910"/>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2" name="フローチャート: 判断 911"/>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3" name="テキスト ボックス 912"/>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4" name="直線コネクタ 913"/>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5" name="フローチャート: 判断 914"/>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6" name="テキスト ボックス 915"/>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7" name="直線コネクタ 916"/>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157480</xdr:rowOff>
    </xdr:from>
    <xdr:to>
      <xdr:col>102</xdr:col>
      <xdr:colOff>165100</xdr:colOff>
      <xdr:row>91</xdr:row>
      <xdr:rowOff>87630</xdr:rowOff>
    </xdr:to>
    <xdr:sp macro="" textlink="">
      <xdr:nvSpPr>
        <xdr:cNvPr id="918" name="フローチャート: 判断 917"/>
        <xdr:cNvSpPr/>
      </xdr:nvSpPr>
      <xdr:spPr>
        <a:xfrm>
          <a:off x="19494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89</xdr:row>
      <xdr:rowOff>104157</xdr:rowOff>
    </xdr:from>
    <xdr:ext cx="313932" cy="259045"/>
    <xdr:sp macro="" textlink="">
      <xdr:nvSpPr>
        <xdr:cNvPr id="919" name="テキスト ボックス 918"/>
        <xdr:cNvSpPr txBox="1"/>
      </xdr:nvSpPr>
      <xdr:spPr>
        <a:xfrm>
          <a:off x="19388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20320</xdr:rowOff>
    </xdr:from>
    <xdr:to>
      <xdr:col>98</xdr:col>
      <xdr:colOff>38100</xdr:colOff>
      <xdr:row>94</xdr:row>
      <xdr:rowOff>121920</xdr:rowOff>
    </xdr:to>
    <xdr:sp macro="" textlink="">
      <xdr:nvSpPr>
        <xdr:cNvPr id="920" name="フローチャート: 判断 919"/>
        <xdr:cNvSpPr/>
      </xdr:nvSpPr>
      <xdr:spPr>
        <a:xfrm>
          <a:off x="18605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92</xdr:row>
      <xdr:rowOff>138447</xdr:rowOff>
    </xdr:from>
    <xdr:ext cx="313932" cy="259045"/>
    <xdr:sp macro="" textlink="">
      <xdr:nvSpPr>
        <xdr:cNvPr id="921" name="テキスト ボックス 920"/>
        <xdr:cNvSpPr txBox="1"/>
      </xdr:nvSpPr>
      <xdr:spPr>
        <a:xfrm>
          <a:off x="18499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7" name="楕円 926"/>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8"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9" name="楕円 928"/>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30" name="テキスト ボックス 929"/>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1" name="楕円 930"/>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2" name="テキスト ボックス 931"/>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3" name="楕円 932"/>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4" name="テキスト ボックス 933"/>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5" name="楕円 934"/>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6" name="テキスト ボックス 935"/>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467,711</a:t>
          </a:r>
          <a:r>
            <a:rPr kumimoji="1" lang="ja-JP" altLang="en-US" sz="1300">
              <a:latin typeface="ＭＳ Ｐゴシック" panose="020B0600070205080204" pitchFamily="50" charset="-128"/>
              <a:ea typeface="ＭＳ Ｐゴシック" panose="020B0600070205080204" pitchFamily="50" charset="-128"/>
            </a:rPr>
            <a:t>円（前年度</a:t>
          </a:r>
          <a:r>
            <a:rPr kumimoji="1" lang="en-US" altLang="ja-JP" sz="1300">
              <a:latin typeface="ＭＳ Ｐゴシック" panose="020B0600070205080204" pitchFamily="50" charset="-128"/>
              <a:ea typeface="ＭＳ Ｐゴシック" panose="020B0600070205080204" pitchFamily="50" charset="-128"/>
            </a:rPr>
            <a:t>595,705</a:t>
          </a:r>
          <a:r>
            <a:rPr kumimoji="1" lang="ja-JP" altLang="en-US" sz="1300">
              <a:latin typeface="ＭＳ Ｐゴシック" panose="020B0600070205080204" pitchFamily="50" charset="-128"/>
              <a:ea typeface="ＭＳ Ｐゴシック" panose="020B0600070205080204" pitchFamily="50" charset="-128"/>
            </a:rPr>
            <a:t>円）となっており，前年度比</a:t>
          </a:r>
          <a:r>
            <a:rPr kumimoji="1" lang="en-US" altLang="ja-JP" sz="1300">
              <a:latin typeface="ＭＳ Ｐゴシック" panose="020B0600070205080204" pitchFamily="50" charset="-128"/>
              <a:ea typeface="ＭＳ Ｐゴシック" panose="020B0600070205080204" pitchFamily="50" charset="-128"/>
            </a:rPr>
            <a:t>127,994</a:t>
          </a:r>
          <a:r>
            <a:rPr kumimoji="1" lang="ja-JP" altLang="en-US" sz="1300">
              <a:latin typeface="ＭＳ Ｐゴシック" panose="020B0600070205080204" pitchFamily="50" charset="-128"/>
              <a:ea typeface="ＭＳ Ｐゴシック" panose="020B0600070205080204" pitchFamily="50" charset="-128"/>
            </a:rPr>
            <a:t>円の減額となった。</a:t>
          </a:r>
        </a:p>
        <a:p>
          <a:r>
            <a:rPr kumimoji="1" lang="ja-JP" altLang="en-US" sz="1300">
              <a:latin typeface="ＭＳ Ｐゴシック" panose="020B0600070205080204" pitchFamily="50" charset="-128"/>
              <a:ea typeface="ＭＳ Ｐゴシック" panose="020B0600070205080204" pitchFamily="50" charset="-128"/>
            </a:rPr>
            <a:t>　人件費は，定年退職者の減少により退職金が大きく減少した。今後は職員数の増加により増加が見込まれる。物件費は，平成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伴う被災家屋の解体事業や災害廃棄物処理が終了したため，類似団体の平均値を下回る水準まで大幅に減少した。扶助費は，保育所運営負担金や障害者・児福祉サービス経費の増額により若干増加した。補助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係る被災農業者向け経営体育成支援事業補助金や宇城広域連合への負担金の減少に伴い類似団体の平均値を下回る水準まで減少した。今後は宇城広域連合の大規模施設改修等により増加が見込まれる。普通建設事業のうち，新規整備については災害公営住宅の建設に伴い類似団体の平均値を上回る水準まで増加し，更新整備については市内７小学校の空調設備整備事業が終了したことにより減額となった。災害復旧事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年熊本地震からの復旧・復興事業の減少により減額となったが，類似団体と比較すると依然として高い水準にある。今後は庁舎復旧工事の開始に伴い再び増加すると見込まれる。積立金は，平成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年度に市有施設整備基金や熊本地震復興基金を新たに創設したことで一時的に増加したが，以前の水準まで減少した。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体的に，熊本地震関連事業の終了に伴い歳出規模は縮小していくと見込まれるが，庁舎復旧工事が今後本格的に始まることや，宇城広域連合の大規模施設改修事業等により，大幅な減少は見込めない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熊本県宇土市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37,345
37,153
74.30
18,316,108
17,466,694
749,331
8,526,008
19,796,252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22.1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54661</xdr:rowOff>
    </xdr:from>
    <xdr:to>
      <xdr:col>24</xdr:col>
      <xdr:colOff>62865</xdr:colOff>
      <xdr:row>38</xdr:row>
      <xdr:rowOff>64327</xdr:rowOff>
    </xdr:to>
    <xdr:cxnSp macro="">
      <xdr:nvCxnSpPr>
        <xdr:cNvPr id="57" name="直線コネクタ 56"/>
        <xdr:cNvCxnSpPr/>
      </xdr:nvCxnSpPr>
      <xdr:spPr>
        <a:xfrm flipV="1">
          <a:off x="4633595" y="5369611"/>
          <a:ext cx="1270" cy="1209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68154</xdr:rowOff>
    </xdr:from>
    <xdr:ext cx="469744" cy="259045"/>
    <xdr:sp macro="" textlink="">
      <xdr:nvSpPr>
        <xdr:cNvPr id="58" name="議会費最小値テキスト"/>
        <xdr:cNvSpPr txBox="1"/>
      </xdr:nvSpPr>
      <xdr:spPr>
        <a:xfrm>
          <a:off x="4686300" y="658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64327</xdr:rowOff>
    </xdr:from>
    <xdr:to>
      <xdr:col>24</xdr:col>
      <xdr:colOff>152400</xdr:colOff>
      <xdr:row>38</xdr:row>
      <xdr:rowOff>64327</xdr:rowOff>
    </xdr:to>
    <xdr:cxnSp macro="">
      <xdr:nvCxnSpPr>
        <xdr:cNvPr id="59" name="直線コネクタ 58"/>
        <xdr:cNvCxnSpPr/>
      </xdr:nvCxnSpPr>
      <xdr:spPr>
        <a:xfrm>
          <a:off x="4546600" y="6579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1338</xdr:rowOff>
    </xdr:from>
    <xdr:ext cx="534377" cy="259045"/>
    <xdr:sp macro="" textlink="">
      <xdr:nvSpPr>
        <xdr:cNvPr id="60" name="議会費最大値テキスト"/>
        <xdr:cNvSpPr txBox="1"/>
      </xdr:nvSpPr>
      <xdr:spPr>
        <a:xfrm>
          <a:off x="4686300" y="51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54661</xdr:rowOff>
    </xdr:from>
    <xdr:to>
      <xdr:col>24</xdr:col>
      <xdr:colOff>152400</xdr:colOff>
      <xdr:row>31</xdr:row>
      <xdr:rowOff>54661</xdr:rowOff>
    </xdr:to>
    <xdr:cxnSp macro="">
      <xdr:nvCxnSpPr>
        <xdr:cNvPr id="61" name="直線コネクタ 60"/>
        <xdr:cNvCxnSpPr/>
      </xdr:nvCxnSpPr>
      <xdr:spPr>
        <a:xfrm>
          <a:off x="4546600" y="53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140876</xdr:rowOff>
    </xdr:from>
    <xdr:to>
      <xdr:col>24</xdr:col>
      <xdr:colOff>63500</xdr:colOff>
      <xdr:row>37</xdr:row>
      <xdr:rowOff>141529</xdr:rowOff>
    </xdr:to>
    <xdr:cxnSp macro="">
      <xdr:nvCxnSpPr>
        <xdr:cNvPr id="62" name="直線コネクタ 61"/>
        <xdr:cNvCxnSpPr/>
      </xdr:nvCxnSpPr>
      <xdr:spPr>
        <a:xfrm flipV="1">
          <a:off x="3797300" y="6484526"/>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79512</xdr:rowOff>
    </xdr:from>
    <xdr:ext cx="469744" cy="259045"/>
    <xdr:sp macro="" textlink="">
      <xdr:nvSpPr>
        <xdr:cNvPr id="63" name="議会費平均値テキスト"/>
        <xdr:cNvSpPr txBox="1"/>
      </xdr:nvSpPr>
      <xdr:spPr>
        <a:xfrm>
          <a:off x="4686300" y="6251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56635</xdr:rowOff>
    </xdr:from>
    <xdr:to>
      <xdr:col>24</xdr:col>
      <xdr:colOff>114300</xdr:colOff>
      <xdr:row>37</xdr:row>
      <xdr:rowOff>158235</xdr:rowOff>
    </xdr:to>
    <xdr:sp macro="" textlink="">
      <xdr:nvSpPr>
        <xdr:cNvPr id="64" name="フローチャート: 判断 63"/>
        <xdr:cNvSpPr/>
      </xdr:nvSpPr>
      <xdr:spPr>
        <a:xfrm>
          <a:off x="45847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141529</xdr:rowOff>
    </xdr:from>
    <xdr:to>
      <xdr:col>19</xdr:col>
      <xdr:colOff>177800</xdr:colOff>
      <xdr:row>37</xdr:row>
      <xdr:rowOff>143227</xdr:rowOff>
    </xdr:to>
    <xdr:cxnSp macro="">
      <xdr:nvCxnSpPr>
        <xdr:cNvPr id="65" name="直線コネクタ 64"/>
        <xdr:cNvCxnSpPr/>
      </xdr:nvCxnSpPr>
      <xdr:spPr>
        <a:xfrm flipV="1">
          <a:off x="2908300" y="6485179"/>
          <a:ext cx="8890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61272</xdr:rowOff>
    </xdr:from>
    <xdr:to>
      <xdr:col>20</xdr:col>
      <xdr:colOff>38100</xdr:colOff>
      <xdr:row>37</xdr:row>
      <xdr:rowOff>162872</xdr:rowOff>
    </xdr:to>
    <xdr:sp macro="" textlink="">
      <xdr:nvSpPr>
        <xdr:cNvPr id="66" name="フローチャート: 判断 65"/>
        <xdr:cNvSpPr/>
      </xdr:nvSpPr>
      <xdr:spPr>
        <a:xfrm>
          <a:off x="3746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7949</xdr:rowOff>
    </xdr:from>
    <xdr:ext cx="469744" cy="259045"/>
    <xdr:sp macro="" textlink="">
      <xdr:nvSpPr>
        <xdr:cNvPr id="67" name="テキスト ボックス 66"/>
        <xdr:cNvSpPr txBox="1"/>
      </xdr:nvSpPr>
      <xdr:spPr>
        <a:xfrm>
          <a:off x="3562428" y="618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110504</xdr:rowOff>
    </xdr:from>
    <xdr:to>
      <xdr:col>15</xdr:col>
      <xdr:colOff>50800</xdr:colOff>
      <xdr:row>37</xdr:row>
      <xdr:rowOff>143227</xdr:rowOff>
    </xdr:to>
    <xdr:cxnSp macro="">
      <xdr:nvCxnSpPr>
        <xdr:cNvPr id="68" name="直線コネクタ 67"/>
        <xdr:cNvCxnSpPr/>
      </xdr:nvCxnSpPr>
      <xdr:spPr>
        <a:xfrm>
          <a:off x="2019300" y="6454154"/>
          <a:ext cx="889000" cy="3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59443</xdr:rowOff>
    </xdr:from>
    <xdr:to>
      <xdr:col>15</xdr:col>
      <xdr:colOff>101600</xdr:colOff>
      <xdr:row>37</xdr:row>
      <xdr:rowOff>161043</xdr:rowOff>
    </xdr:to>
    <xdr:sp macro="" textlink="">
      <xdr:nvSpPr>
        <xdr:cNvPr id="69" name="フローチャート: 判断 68"/>
        <xdr:cNvSpPr/>
      </xdr:nvSpPr>
      <xdr:spPr>
        <a:xfrm>
          <a:off x="2857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6120</xdr:rowOff>
    </xdr:from>
    <xdr:ext cx="469744" cy="259045"/>
    <xdr:sp macro="" textlink="">
      <xdr:nvSpPr>
        <xdr:cNvPr id="70" name="テキスト ボックス 69"/>
        <xdr:cNvSpPr txBox="1"/>
      </xdr:nvSpPr>
      <xdr:spPr>
        <a:xfrm>
          <a:off x="2673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110504</xdr:rowOff>
    </xdr:from>
    <xdr:to>
      <xdr:col>10</xdr:col>
      <xdr:colOff>114300</xdr:colOff>
      <xdr:row>37</xdr:row>
      <xdr:rowOff>120824</xdr:rowOff>
    </xdr:to>
    <xdr:cxnSp macro="">
      <xdr:nvCxnSpPr>
        <xdr:cNvPr id="71" name="直線コネクタ 70"/>
        <xdr:cNvCxnSpPr/>
      </xdr:nvCxnSpPr>
      <xdr:spPr>
        <a:xfrm flipV="1">
          <a:off x="1130300" y="6454154"/>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29790</xdr:rowOff>
    </xdr:from>
    <xdr:to>
      <xdr:col>10</xdr:col>
      <xdr:colOff>165100</xdr:colOff>
      <xdr:row>37</xdr:row>
      <xdr:rowOff>131390</xdr:rowOff>
    </xdr:to>
    <xdr:sp macro="" textlink="">
      <xdr:nvSpPr>
        <xdr:cNvPr id="72" name="フローチャート: 判断 71"/>
        <xdr:cNvSpPr/>
      </xdr:nvSpPr>
      <xdr:spPr>
        <a:xfrm>
          <a:off x="1968500" y="637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147917</xdr:rowOff>
    </xdr:from>
    <xdr:ext cx="469744" cy="259045"/>
    <xdr:sp macro="" textlink="">
      <xdr:nvSpPr>
        <xdr:cNvPr id="73" name="テキスト ボックス 72"/>
        <xdr:cNvSpPr txBox="1"/>
      </xdr:nvSpPr>
      <xdr:spPr>
        <a:xfrm>
          <a:off x="1784428" y="614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45205</xdr:rowOff>
    </xdr:from>
    <xdr:to>
      <xdr:col>6</xdr:col>
      <xdr:colOff>38100</xdr:colOff>
      <xdr:row>37</xdr:row>
      <xdr:rowOff>146805</xdr:rowOff>
    </xdr:to>
    <xdr:sp macro="" textlink="">
      <xdr:nvSpPr>
        <xdr:cNvPr id="74" name="フローチャート: 判断 73"/>
        <xdr:cNvSpPr/>
      </xdr:nvSpPr>
      <xdr:spPr>
        <a:xfrm>
          <a:off x="1079500" y="63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163332</xdr:rowOff>
    </xdr:from>
    <xdr:ext cx="469744" cy="259045"/>
    <xdr:sp macro="" textlink="">
      <xdr:nvSpPr>
        <xdr:cNvPr id="75" name="テキスト ボックス 74"/>
        <xdr:cNvSpPr txBox="1"/>
      </xdr:nvSpPr>
      <xdr:spPr>
        <a:xfrm>
          <a:off x="895428" y="616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90076</xdr:rowOff>
    </xdr:from>
    <xdr:to>
      <xdr:col>24</xdr:col>
      <xdr:colOff>114300</xdr:colOff>
      <xdr:row>38</xdr:row>
      <xdr:rowOff>20225</xdr:rowOff>
    </xdr:to>
    <xdr:sp macro="" textlink="">
      <xdr:nvSpPr>
        <xdr:cNvPr id="81" name="楕円 80"/>
        <xdr:cNvSpPr/>
      </xdr:nvSpPr>
      <xdr:spPr>
        <a:xfrm>
          <a:off x="4584700" y="64337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35062</xdr:rowOff>
    </xdr:from>
    <xdr:ext cx="469744" cy="259045"/>
    <xdr:sp macro="" textlink="">
      <xdr:nvSpPr>
        <xdr:cNvPr id="82" name="議会費該当値テキスト"/>
        <xdr:cNvSpPr txBox="1"/>
      </xdr:nvSpPr>
      <xdr:spPr>
        <a:xfrm>
          <a:off x="4686300" y="63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90729</xdr:rowOff>
    </xdr:from>
    <xdr:to>
      <xdr:col>20</xdr:col>
      <xdr:colOff>38100</xdr:colOff>
      <xdr:row>38</xdr:row>
      <xdr:rowOff>20879</xdr:rowOff>
    </xdr:to>
    <xdr:sp macro="" textlink="">
      <xdr:nvSpPr>
        <xdr:cNvPr id="83" name="楕円 82"/>
        <xdr:cNvSpPr/>
      </xdr:nvSpPr>
      <xdr:spPr>
        <a:xfrm>
          <a:off x="3746500" y="64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12006</xdr:rowOff>
    </xdr:from>
    <xdr:ext cx="469744" cy="259045"/>
    <xdr:sp macro="" textlink="">
      <xdr:nvSpPr>
        <xdr:cNvPr id="84" name="テキスト ボックス 83"/>
        <xdr:cNvSpPr txBox="1"/>
      </xdr:nvSpPr>
      <xdr:spPr>
        <a:xfrm>
          <a:off x="3562428" y="6527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92427</xdr:rowOff>
    </xdr:from>
    <xdr:to>
      <xdr:col>15</xdr:col>
      <xdr:colOff>101600</xdr:colOff>
      <xdr:row>38</xdr:row>
      <xdr:rowOff>22577</xdr:rowOff>
    </xdr:to>
    <xdr:sp macro="" textlink="">
      <xdr:nvSpPr>
        <xdr:cNvPr id="85" name="楕円 84"/>
        <xdr:cNvSpPr/>
      </xdr:nvSpPr>
      <xdr:spPr>
        <a:xfrm>
          <a:off x="2857500" y="643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13704</xdr:rowOff>
    </xdr:from>
    <xdr:ext cx="469744" cy="259045"/>
    <xdr:sp macro="" textlink="">
      <xdr:nvSpPr>
        <xdr:cNvPr id="86" name="テキスト ボックス 85"/>
        <xdr:cNvSpPr txBox="1"/>
      </xdr:nvSpPr>
      <xdr:spPr>
        <a:xfrm>
          <a:off x="2673428" y="652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59704</xdr:rowOff>
    </xdr:from>
    <xdr:to>
      <xdr:col>10</xdr:col>
      <xdr:colOff>165100</xdr:colOff>
      <xdr:row>37</xdr:row>
      <xdr:rowOff>161305</xdr:rowOff>
    </xdr:to>
    <xdr:sp macro="" textlink="">
      <xdr:nvSpPr>
        <xdr:cNvPr id="87" name="楕円 86"/>
        <xdr:cNvSpPr/>
      </xdr:nvSpPr>
      <xdr:spPr>
        <a:xfrm>
          <a:off x="1968500" y="6403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152432</xdr:rowOff>
    </xdr:from>
    <xdr:ext cx="469744" cy="259045"/>
    <xdr:sp macro="" textlink="">
      <xdr:nvSpPr>
        <xdr:cNvPr id="88" name="テキスト ボックス 87"/>
        <xdr:cNvSpPr txBox="1"/>
      </xdr:nvSpPr>
      <xdr:spPr>
        <a:xfrm>
          <a:off x="1784428" y="649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70024</xdr:rowOff>
    </xdr:from>
    <xdr:to>
      <xdr:col>6</xdr:col>
      <xdr:colOff>38100</xdr:colOff>
      <xdr:row>38</xdr:row>
      <xdr:rowOff>174</xdr:rowOff>
    </xdr:to>
    <xdr:sp macro="" textlink="">
      <xdr:nvSpPr>
        <xdr:cNvPr id="89" name="楕円 88"/>
        <xdr:cNvSpPr/>
      </xdr:nvSpPr>
      <xdr:spPr>
        <a:xfrm>
          <a:off x="1079500" y="6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162751</xdr:rowOff>
    </xdr:from>
    <xdr:ext cx="469744" cy="259045"/>
    <xdr:sp macro="" textlink="">
      <xdr:nvSpPr>
        <xdr:cNvPr id="90" name="テキスト ボックス 89"/>
        <xdr:cNvSpPr txBox="1"/>
      </xdr:nvSpPr>
      <xdr:spPr>
        <a:xfrm>
          <a:off x="895428" y="650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125062</xdr:rowOff>
    </xdr:from>
    <xdr:to>
      <xdr:col>24</xdr:col>
      <xdr:colOff>62865</xdr:colOff>
      <xdr:row>58</xdr:row>
      <xdr:rowOff>56131</xdr:rowOff>
    </xdr:to>
    <xdr:cxnSp macro="">
      <xdr:nvCxnSpPr>
        <xdr:cNvPr id="114" name="直線コネクタ 113"/>
        <xdr:cNvCxnSpPr/>
      </xdr:nvCxnSpPr>
      <xdr:spPr>
        <a:xfrm flipV="1">
          <a:off x="4633595" y="8869012"/>
          <a:ext cx="1270" cy="1131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59958</xdr:rowOff>
    </xdr:from>
    <xdr:ext cx="534377" cy="259045"/>
    <xdr:sp macro="" textlink="">
      <xdr:nvSpPr>
        <xdr:cNvPr id="115" name="総務費最小値テキスト"/>
        <xdr:cNvSpPr txBox="1"/>
      </xdr:nvSpPr>
      <xdr:spPr>
        <a:xfrm>
          <a:off x="4686300" y="10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56131</xdr:rowOff>
    </xdr:from>
    <xdr:to>
      <xdr:col>24</xdr:col>
      <xdr:colOff>152400</xdr:colOff>
      <xdr:row>58</xdr:row>
      <xdr:rowOff>56131</xdr:rowOff>
    </xdr:to>
    <xdr:cxnSp macro="">
      <xdr:nvCxnSpPr>
        <xdr:cNvPr id="116" name="直線コネクタ 115"/>
        <xdr:cNvCxnSpPr/>
      </xdr:nvCxnSpPr>
      <xdr:spPr>
        <a:xfrm>
          <a:off x="4546600" y="1000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71739</xdr:rowOff>
    </xdr:from>
    <xdr:ext cx="599010" cy="259045"/>
    <xdr:sp macro="" textlink="">
      <xdr:nvSpPr>
        <xdr:cNvPr id="117" name="総務費最大値テキスト"/>
        <xdr:cNvSpPr txBox="1"/>
      </xdr:nvSpPr>
      <xdr:spPr>
        <a:xfrm>
          <a:off x="4686300" y="864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338,842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125062</xdr:rowOff>
    </xdr:from>
    <xdr:to>
      <xdr:col>24</xdr:col>
      <xdr:colOff>152400</xdr:colOff>
      <xdr:row>51</xdr:row>
      <xdr:rowOff>125062</xdr:rowOff>
    </xdr:to>
    <xdr:cxnSp macro="">
      <xdr:nvCxnSpPr>
        <xdr:cNvPr id="118" name="直線コネクタ 117"/>
        <xdr:cNvCxnSpPr/>
      </xdr:nvCxnSpPr>
      <xdr:spPr>
        <a:xfrm>
          <a:off x="4546600" y="886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33241</xdr:rowOff>
    </xdr:from>
    <xdr:to>
      <xdr:col>24</xdr:col>
      <xdr:colOff>63500</xdr:colOff>
      <xdr:row>58</xdr:row>
      <xdr:rowOff>10720</xdr:rowOff>
    </xdr:to>
    <xdr:cxnSp macro="">
      <xdr:nvCxnSpPr>
        <xdr:cNvPr id="119" name="直線コネクタ 118"/>
        <xdr:cNvCxnSpPr/>
      </xdr:nvCxnSpPr>
      <xdr:spPr>
        <a:xfrm>
          <a:off x="3797300" y="9805891"/>
          <a:ext cx="838200" cy="14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50207</xdr:rowOff>
    </xdr:from>
    <xdr:ext cx="534377" cy="259045"/>
    <xdr:sp macro="" textlink="">
      <xdr:nvSpPr>
        <xdr:cNvPr id="120" name="総務費平均値テキスト"/>
        <xdr:cNvSpPr txBox="1"/>
      </xdr:nvSpPr>
      <xdr:spPr>
        <a:xfrm>
          <a:off x="4686300" y="9651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27330</xdr:rowOff>
    </xdr:from>
    <xdr:to>
      <xdr:col>24</xdr:col>
      <xdr:colOff>114300</xdr:colOff>
      <xdr:row>57</xdr:row>
      <xdr:rowOff>128930</xdr:rowOff>
    </xdr:to>
    <xdr:sp macro="" textlink="">
      <xdr:nvSpPr>
        <xdr:cNvPr id="121" name="フローチャート: 判断 120"/>
        <xdr:cNvSpPr/>
      </xdr:nvSpPr>
      <xdr:spPr>
        <a:xfrm>
          <a:off x="45847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33241</xdr:rowOff>
    </xdr:from>
    <xdr:to>
      <xdr:col>19</xdr:col>
      <xdr:colOff>177800</xdr:colOff>
      <xdr:row>58</xdr:row>
      <xdr:rowOff>4834</xdr:rowOff>
    </xdr:to>
    <xdr:cxnSp macro="">
      <xdr:nvCxnSpPr>
        <xdr:cNvPr id="122" name="直線コネクタ 121"/>
        <xdr:cNvCxnSpPr/>
      </xdr:nvCxnSpPr>
      <xdr:spPr>
        <a:xfrm flipV="1">
          <a:off x="2908300" y="9805891"/>
          <a:ext cx="889000" cy="14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57700</xdr:rowOff>
    </xdr:from>
    <xdr:to>
      <xdr:col>20</xdr:col>
      <xdr:colOff>38100</xdr:colOff>
      <xdr:row>57</xdr:row>
      <xdr:rowOff>159300</xdr:rowOff>
    </xdr:to>
    <xdr:sp macro="" textlink="">
      <xdr:nvSpPr>
        <xdr:cNvPr id="123" name="フローチャート: 判断 122"/>
        <xdr:cNvSpPr/>
      </xdr:nvSpPr>
      <xdr:spPr>
        <a:xfrm>
          <a:off x="3746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150427</xdr:rowOff>
    </xdr:from>
    <xdr:ext cx="534377" cy="259045"/>
    <xdr:sp macro="" textlink="">
      <xdr:nvSpPr>
        <xdr:cNvPr id="124" name="テキスト ボックス 123"/>
        <xdr:cNvSpPr txBox="1"/>
      </xdr:nvSpPr>
      <xdr:spPr>
        <a:xfrm>
          <a:off x="3530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4834</xdr:rowOff>
    </xdr:from>
    <xdr:to>
      <xdr:col>15</xdr:col>
      <xdr:colOff>50800</xdr:colOff>
      <xdr:row>58</xdr:row>
      <xdr:rowOff>28928</xdr:rowOff>
    </xdr:to>
    <xdr:cxnSp macro="">
      <xdr:nvCxnSpPr>
        <xdr:cNvPr id="125" name="直線コネクタ 124"/>
        <xdr:cNvCxnSpPr/>
      </xdr:nvCxnSpPr>
      <xdr:spPr>
        <a:xfrm flipV="1">
          <a:off x="2019300" y="9948934"/>
          <a:ext cx="889000" cy="2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47836</xdr:rowOff>
    </xdr:from>
    <xdr:to>
      <xdr:col>15</xdr:col>
      <xdr:colOff>101600</xdr:colOff>
      <xdr:row>57</xdr:row>
      <xdr:rowOff>149436</xdr:rowOff>
    </xdr:to>
    <xdr:sp macro="" textlink="">
      <xdr:nvSpPr>
        <xdr:cNvPr id="126" name="フローチャート: 判断 125"/>
        <xdr:cNvSpPr/>
      </xdr:nvSpPr>
      <xdr:spPr>
        <a:xfrm>
          <a:off x="2857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165963</xdr:rowOff>
    </xdr:from>
    <xdr:ext cx="534377" cy="259045"/>
    <xdr:sp macro="" textlink="">
      <xdr:nvSpPr>
        <xdr:cNvPr id="127" name="テキスト ボックス 126"/>
        <xdr:cNvSpPr txBox="1"/>
      </xdr:nvSpPr>
      <xdr:spPr>
        <a:xfrm>
          <a:off x="2641111" y="95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28928</xdr:rowOff>
    </xdr:from>
    <xdr:to>
      <xdr:col>10</xdr:col>
      <xdr:colOff>114300</xdr:colOff>
      <xdr:row>58</xdr:row>
      <xdr:rowOff>63984</xdr:rowOff>
    </xdr:to>
    <xdr:cxnSp macro="">
      <xdr:nvCxnSpPr>
        <xdr:cNvPr id="128" name="直線コネクタ 127"/>
        <xdr:cNvCxnSpPr/>
      </xdr:nvCxnSpPr>
      <xdr:spPr>
        <a:xfrm flipV="1">
          <a:off x="1130300" y="9973028"/>
          <a:ext cx="889000" cy="3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9" name="フローチャート: 判断 128"/>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30" name="テキスト ボックス 129"/>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1" name="フローチャート: 判断 130"/>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2" name="テキスト ボックス 131"/>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131370</xdr:rowOff>
    </xdr:from>
    <xdr:to>
      <xdr:col>24</xdr:col>
      <xdr:colOff>114300</xdr:colOff>
      <xdr:row>58</xdr:row>
      <xdr:rowOff>61520</xdr:rowOff>
    </xdr:to>
    <xdr:sp macro="" textlink="">
      <xdr:nvSpPr>
        <xdr:cNvPr id="138" name="楕円 137"/>
        <xdr:cNvSpPr/>
      </xdr:nvSpPr>
      <xdr:spPr>
        <a:xfrm>
          <a:off x="4584700" y="99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46297</xdr:rowOff>
    </xdr:from>
    <xdr:ext cx="534377" cy="259045"/>
    <xdr:sp macro="" textlink="">
      <xdr:nvSpPr>
        <xdr:cNvPr id="139" name="総務費該当値テキスト"/>
        <xdr:cNvSpPr txBox="1"/>
      </xdr:nvSpPr>
      <xdr:spPr>
        <a:xfrm>
          <a:off x="4686300" y="981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153891</xdr:rowOff>
    </xdr:from>
    <xdr:to>
      <xdr:col>20</xdr:col>
      <xdr:colOff>38100</xdr:colOff>
      <xdr:row>57</xdr:row>
      <xdr:rowOff>84041</xdr:rowOff>
    </xdr:to>
    <xdr:sp macro="" textlink="">
      <xdr:nvSpPr>
        <xdr:cNvPr id="140" name="楕円 139"/>
        <xdr:cNvSpPr/>
      </xdr:nvSpPr>
      <xdr:spPr>
        <a:xfrm>
          <a:off x="3746500" y="975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100568</xdr:rowOff>
    </xdr:from>
    <xdr:ext cx="534377" cy="259045"/>
    <xdr:sp macro="" textlink="">
      <xdr:nvSpPr>
        <xdr:cNvPr id="141" name="テキスト ボックス 140"/>
        <xdr:cNvSpPr txBox="1"/>
      </xdr:nvSpPr>
      <xdr:spPr>
        <a:xfrm>
          <a:off x="3530111" y="9530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125484</xdr:rowOff>
    </xdr:from>
    <xdr:to>
      <xdr:col>15</xdr:col>
      <xdr:colOff>101600</xdr:colOff>
      <xdr:row>58</xdr:row>
      <xdr:rowOff>55634</xdr:rowOff>
    </xdr:to>
    <xdr:sp macro="" textlink="">
      <xdr:nvSpPr>
        <xdr:cNvPr id="142" name="楕円 141"/>
        <xdr:cNvSpPr/>
      </xdr:nvSpPr>
      <xdr:spPr>
        <a:xfrm>
          <a:off x="2857500" y="989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46761</xdr:rowOff>
    </xdr:from>
    <xdr:ext cx="534377" cy="259045"/>
    <xdr:sp macro="" textlink="">
      <xdr:nvSpPr>
        <xdr:cNvPr id="143" name="テキスト ボックス 142"/>
        <xdr:cNvSpPr txBox="1"/>
      </xdr:nvSpPr>
      <xdr:spPr>
        <a:xfrm>
          <a:off x="2641111" y="999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149578</xdr:rowOff>
    </xdr:from>
    <xdr:to>
      <xdr:col>10</xdr:col>
      <xdr:colOff>165100</xdr:colOff>
      <xdr:row>58</xdr:row>
      <xdr:rowOff>79728</xdr:rowOff>
    </xdr:to>
    <xdr:sp macro="" textlink="">
      <xdr:nvSpPr>
        <xdr:cNvPr id="144" name="楕円 143"/>
        <xdr:cNvSpPr/>
      </xdr:nvSpPr>
      <xdr:spPr>
        <a:xfrm>
          <a:off x="1968500" y="99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70855</xdr:rowOff>
    </xdr:from>
    <xdr:ext cx="534377" cy="259045"/>
    <xdr:sp macro="" textlink="">
      <xdr:nvSpPr>
        <xdr:cNvPr id="145" name="テキスト ボックス 144"/>
        <xdr:cNvSpPr txBox="1"/>
      </xdr:nvSpPr>
      <xdr:spPr>
        <a:xfrm>
          <a:off x="1752111" y="1001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13184</xdr:rowOff>
    </xdr:from>
    <xdr:to>
      <xdr:col>6</xdr:col>
      <xdr:colOff>38100</xdr:colOff>
      <xdr:row>58</xdr:row>
      <xdr:rowOff>114784</xdr:rowOff>
    </xdr:to>
    <xdr:sp macro="" textlink="">
      <xdr:nvSpPr>
        <xdr:cNvPr id="146" name="楕円 145"/>
        <xdr:cNvSpPr/>
      </xdr:nvSpPr>
      <xdr:spPr>
        <a:xfrm>
          <a:off x="1079500" y="99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105911</xdr:rowOff>
    </xdr:from>
    <xdr:ext cx="534377" cy="259045"/>
    <xdr:sp macro="" textlink="">
      <xdr:nvSpPr>
        <xdr:cNvPr id="147" name="テキスト ボックス 146"/>
        <xdr:cNvSpPr txBox="1"/>
      </xdr:nvSpPr>
      <xdr:spPr>
        <a:xfrm>
          <a:off x="863111" y="100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154586</xdr:rowOff>
    </xdr:from>
    <xdr:to>
      <xdr:col>24</xdr:col>
      <xdr:colOff>62865</xdr:colOff>
      <xdr:row>78</xdr:row>
      <xdr:rowOff>145856</xdr:rowOff>
    </xdr:to>
    <xdr:cxnSp macro="">
      <xdr:nvCxnSpPr>
        <xdr:cNvPr id="172" name="直線コネクタ 171"/>
        <xdr:cNvCxnSpPr/>
      </xdr:nvCxnSpPr>
      <xdr:spPr>
        <a:xfrm flipV="1">
          <a:off x="4633595" y="12327536"/>
          <a:ext cx="1270" cy="119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149683</xdr:rowOff>
    </xdr:from>
    <xdr:ext cx="599010" cy="259045"/>
    <xdr:sp macro="" textlink="">
      <xdr:nvSpPr>
        <xdr:cNvPr id="173" name="民生費最小値テキスト"/>
        <xdr:cNvSpPr txBox="1"/>
      </xdr:nvSpPr>
      <xdr:spPr>
        <a:xfrm>
          <a:off x="4686300" y="1352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145856</xdr:rowOff>
    </xdr:from>
    <xdr:to>
      <xdr:col>24</xdr:col>
      <xdr:colOff>152400</xdr:colOff>
      <xdr:row>78</xdr:row>
      <xdr:rowOff>145856</xdr:rowOff>
    </xdr:to>
    <xdr:cxnSp macro="">
      <xdr:nvCxnSpPr>
        <xdr:cNvPr id="174" name="直線コネクタ 173"/>
        <xdr:cNvCxnSpPr/>
      </xdr:nvCxnSpPr>
      <xdr:spPr>
        <a:xfrm>
          <a:off x="4546600" y="1351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101263</xdr:rowOff>
    </xdr:from>
    <xdr:ext cx="599010" cy="259045"/>
    <xdr:sp macro="" textlink="">
      <xdr:nvSpPr>
        <xdr:cNvPr id="175" name="民生費最大値テキスト"/>
        <xdr:cNvSpPr txBox="1"/>
      </xdr:nvSpPr>
      <xdr:spPr>
        <a:xfrm>
          <a:off x="4686300" y="121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431,093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154586</xdr:rowOff>
    </xdr:from>
    <xdr:to>
      <xdr:col>24</xdr:col>
      <xdr:colOff>152400</xdr:colOff>
      <xdr:row>71</xdr:row>
      <xdr:rowOff>154586</xdr:rowOff>
    </xdr:to>
    <xdr:cxnSp macro="">
      <xdr:nvCxnSpPr>
        <xdr:cNvPr id="176" name="直線コネクタ 175"/>
        <xdr:cNvCxnSpPr/>
      </xdr:nvCxnSpPr>
      <xdr:spPr>
        <a:xfrm>
          <a:off x="4546600" y="12327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60003</xdr:rowOff>
    </xdr:from>
    <xdr:to>
      <xdr:col>24</xdr:col>
      <xdr:colOff>63500</xdr:colOff>
      <xdr:row>77</xdr:row>
      <xdr:rowOff>95927</xdr:rowOff>
    </xdr:to>
    <xdr:cxnSp macro="">
      <xdr:nvCxnSpPr>
        <xdr:cNvPr id="177" name="直線コネクタ 176"/>
        <xdr:cNvCxnSpPr/>
      </xdr:nvCxnSpPr>
      <xdr:spPr>
        <a:xfrm>
          <a:off x="3797300" y="13261653"/>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12881</xdr:rowOff>
    </xdr:from>
    <xdr:ext cx="599010" cy="259045"/>
    <xdr:sp macro="" textlink="">
      <xdr:nvSpPr>
        <xdr:cNvPr id="178" name="民生費平均値テキスト"/>
        <xdr:cNvSpPr txBox="1"/>
      </xdr:nvSpPr>
      <xdr:spPr>
        <a:xfrm>
          <a:off x="4686300" y="13043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161454</xdr:rowOff>
    </xdr:from>
    <xdr:to>
      <xdr:col>24</xdr:col>
      <xdr:colOff>114300</xdr:colOff>
      <xdr:row>77</xdr:row>
      <xdr:rowOff>91604</xdr:rowOff>
    </xdr:to>
    <xdr:sp macro="" textlink="">
      <xdr:nvSpPr>
        <xdr:cNvPr id="179" name="フローチャート: 判断 178"/>
        <xdr:cNvSpPr/>
      </xdr:nvSpPr>
      <xdr:spPr>
        <a:xfrm>
          <a:off x="4584700" y="1319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60003</xdr:rowOff>
    </xdr:from>
    <xdr:to>
      <xdr:col>19</xdr:col>
      <xdr:colOff>177800</xdr:colOff>
      <xdr:row>77</xdr:row>
      <xdr:rowOff>87477</xdr:rowOff>
    </xdr:to>
    <xdr:cxnSp macro="">
      <xdr:nvCxnSpPr>
        <xdr:cNvPr id="180" name="直線コネクタ 179"/>
        <xdr:cNvCxnSpPr/>
      </xdr:nvCxnSpPr>
      <xdr:spPr>
        <a:xfrm flipV="1">
          <a:off x="2908300" y="13261653"/>
          <a:ext cx="889000" cy="2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158589</xdr:rowOff>
    </xdr:from>
    <xdr:to>
      <xdr:col>20</xdr:col>
      <xdr:colOff>38100</xdr:colOff>
      <xdr:row>77</xdr:row>
      <xdr:rowOff>88739</xdr:rowOff>
    </xdr:to>
    <xdr:sp macro="" textlink="">
      <xdr:nvSpPr>
        <xdr:cNvPr id="181" name="フローチャート: 判断 180"/>
        <xdr:cNvSpPr/>
      </xdr:nvSpPr>
      <xdr:spPr>
        <a:xfrm>
          <a:off x="3746500" y="1318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105266</xdr:rowOff>
    </xdr:from>
    <xdr:ext cx="599010" cy="259045"/>
    <xdr:sp macro="" textlink="">
      <xdr:nvSpPr>
        <xdr:cNvPr id="182" name="テキスト ボックス 181"/>
        <xdr:cNvSpPr txBox="1"/>
      </xdr:nvSpPr>
      <xdr:spPr>
        <a:xfrm>
          <a:off x="3497795" y="1296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87477</xdr:rowOff>
    </xdr:from>
    <xdr:to>
      <xdr:col>15</xdr:col>
      <xdr:colOff>50800</xdr:colOff>
      <xdr:row>77</xdr:row>
      <xdr:rowOff>136172</xdr:rowOff>
    </xdr:to>
    <xdr:cxnSp macro="">
      <xdr:nvCxnSpPr>
        <xdr:cNvPr id="183" name="直線コネクタ 182"/>
        <xdr:cNvCxnSpPr/>
      </xdr:nvCxnSpPr>
      <xdr:spPr>
        <a:xfrm flipV="1">
          <a:off x="2019300" y="13289127"/>
          <a:ext cx="889000" cy="4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170731</xdr:rowOff>
    </xdr:from>
    <xdr:to>
      <xdr:col>15</xdr:col>
      <xdr:colOff>101600</xdr:colOff>
      <xdr:row>77</xdr:row>
      <xdr:rowOff>100881</xdr:rowOff>
    </xdr:to>
    <xdr:sp macro="" textlink="">
      <xdr:nvSpPr>
        <xdr:cNvPr id="184" name="フローチャート: 判断 183"/>
        <xdr:cNvSpPr/>
      </xdr:nvSpPr>
      <xdr:spPr>
        <a:xfrm>
          <a:off x="2857500" y="1320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117408</xdr:rowOff>
    </xdr:from>
    <xdr:ext cx="599010" cy="259045"/>
    <xdr:sp macro="" textlink="">
      <xdr:nvSpPr>
        <xdr:cNvPr id="185" name="テキスト ボックス 184"/>
        <xdr:cNvSpPr txBox="1"/>
      </xdr:nvSpPr>
      <xdr:spPr>
        <a:xfrm>
          <a:off x="2608795" y="1297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136172</xdr:rowOff>
    </xdr:from>
    <xdr:to>
      <xdr:col>10</xdr:col>
      <xdr:colOff>114300</xdr:colOff>
      <xdr:row>78</xdr:row>
      <xdr:rowOff>7280</xdr:rowOff>
    </xdr:to>
    <xdr:cxnSp macro="">
      <xdr:nvCxnSpPr>
        <xdr:cNvPr id="186" name="直線コネクタ 185"/>
        <xdr:cNvCxnSpPr/>
      </xdr:nvCxnSpPr>
      <xdr:spPr>
        <a:xfrm flipV="1">
          <a:off x="1130300" y="13337822"/>
          <a:ext cx="889000" cy="4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75747</xdr:rowOff>
    </xdr:from>
    <xdr:to>
      <xdr:col>10</xdr:col>
      <xdr:colOff>165100</xdr:colOff>
      <xdr:row>78</xdr:row>
      <xdr:rowOff>5897</xdr:rowOff>
    </xdr:to>
    <xdr:sp macro="" textlink="">
      <xdr:nvSpPr>
        <xdr:cNvPr id="187" name="フローチャート: 判断 186"/>
        <xdr:cNvSpPr/>
      </xdr:nvSpPr>
      <xdr:spPr>
        <a:xfrm>
          <a:off x="1968500" y="1327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22424</xdr:rowOff>
    </xdr:from>
    <xdr:ext cx="599010" cy="259045"/>
    <xdr:sp macro="" textlink="">
      <xdr:nvSpPr>
        <xdr:cNvPr id="188" name="テキスト ボックス 187"/>
        <xdr:cNvSpPr txBox="1"/>
      </xdr:nvSpPr>
      <xdr:spPr>
        <a:xfrm>
          <a:off x="1719795" y="13052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104270</xdr:rowOff>
    </xdr:from>
    <xdr:to>
      <xdr:col>6</xdr:col>
      <xdr:colOff>38100</xdr:colOff>
      <xdr:row>78</xdr:row>
      <xdr:rowOff>34420</xdr:rowOff>
    </xdr:to>
    <xdr:sp macro="" textlink="">
      <xdr:nvSpPr>
        <xdr:cNvPr id="189" name="フローチャート: 判断 188"/>
        <xdr:cNvSpPr/>
      </xdr:nvSpPr>
      <xdr:spPr>
        <a:xfrm>
          <a:off x="1079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50947</xdr:rowOff>
    </xdr:from>
    <xdr:ext cx="599010" cy="259045"/>
    <xdr:sp macro="" textlink="">
      <xdr:nvSpPr>
        <xdr:cNvPr id="190" name="テキスト ボックス 189"/>
        <xdr:cNvSpPr txBox="1"/>
      </xdr:nvSpPr>
      <xdr:spPr>
        <a:xfrm>
          <a:off x="830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45127</xdr:rowOff>
    </xdr:from>
    <xdr:to>
      <xdr:col>24</xdr:col>
      <xdr:colOff>114300</xdr:colOff>
      <xdr:row>77</xdr:row>
      <xdr:rowOff>146727</xdr:rowOff>
    </xdr:to>
    <xdr:sp macro="" textlink="">
      <xdr:nvSpPr>
        <xdr:cNvPr id="196" name="楕円 195"/>
        <xdr:cNvSpPr/>
      </xdr:nvSpPr>
      <xdr:spPr>
        <a:xfrm>
          <a:off x="4584700" y="1324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23554</xdr:rowOff>
    </xdr:from>
    <xdr:ext cx="599010" cy="259045"/>
    <xdr:sp macro="" textlink="">
      <xdr:nvSpPr>
        <xdr:cNvPr id="197" name="民生費該当値テキスト"/>
        <xdr:cNvSpPr txBox="1"/>
      </xdr:nvSpPr>
      <xdr:spPr>
        <a:xfrm>
          <a:off x="4686300" y="13225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9203</xdr:rowOff>
    </xdr:from>
    <xdr:to>
      <xdr:col>20</xdr:col>
      <xdr:colOff>38100</xdr:colOff>
      <xdr:row>77</xdr:row>
      <xdr:rowOff>110803</xdr:rowOff>
    </xdr:to>
    <xdr:sp macro="" textlink="">
      <xdr:nvSpPr>
        <xdr:cNvPr id="198" name="楕円 197"/>
        <xdr:cNvSpPr/>
      </xdr:nvSpPr>
      <xdr:spPr>
        <a:xfrm>
          <a:off x="3746500" y="132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101930</xdr:rowOff>
    </xdr:from>
    <xdr:ext cx="599010" cy="259045"/>
    <xdr:sp macro="" textlink="">
      <xdr:nvSpPr>
        <xdr:cNvPr id="199" name="テキスト ボックス 198"/>
        <xdr:cNvSpPr txBox="1"/>
      </xdr:nvSpPr>
      <xdr:spPr>
        <a:xfrm>
          <a:off x="3497795" y="1330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36677</xdr:rowOff>
    </xdr:from>
    <xdr:to>
      <xdr:col>15</xdr:col>
      <xdr:colOff>101600</xdr:colOff>
      <xdr:row>77</xdr:row>
      <xdr:rowOff>138277</xdr:rowOff>
    </xdr:to>
    <xdr:sp macro="" textlink="">
      <xdr:nvSpPr>
        <xdr:cNvPr id="200" name="楕円 199"/>
        <xdr:cNvSpPr/>
      </xdr:nvSpPr>
      <xdr:spPr>
        <a:xfrm>
          <a:off x="2857500" y="1323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129404</xdr:rowOff>
    </xdr:from>
    <xdr:ext cx="599010" cy="259045"/>
    <xdr:sp macro="" textlink="">
      <xdr:nvSpPr>
        <xdr:cNvPr id="201" name="テキスト ボックス 200"/>
        <xdr:cNvSpPr txBox="1"/>
      </xdr:nvSpPr>
      <xdr:spPr>
        <a:xfrm>
          <a:off x="2608795" y="1333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85372</xdr:rowOff>
    </xdr:from>
    <xdr:to>
      <xdr:col>10</xdr:col>
      <xdr:colOff>165100</xdr:colOff>
      <xdr:row>78</xdr:row>
      <xdr:rowOff>15522</xdr:rowOff>
    </xdr:to>
    <xdr:sp macro="" textlink="">
      <xdr:nvSpPr>
        <xdr:cNvPr id="202" name="楕円 201"/>
        <xdr:cNvSpPr/>
      </xdr:nvSpPr>
      <xdr:spPr>
        <a:xfrm>
          <a:off x="1968500" y="132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6649</xdr:rowOff>
    </xdr:from>
    <xdr:ext cx="599010" cy="259045"/>
    <xdr:sp macro="" textlink="">
      <xdr:nvSpPr>
        <xdr:cNvPr id="203" name="テキスト ボックス 202"/>
        <xdr:cNvSpPr txBox="1"/>
      </xdr:nvSpPr>
      <xdr:spPr>
        <a:xfrm>
          <a:off x="1719795" y="13379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127930</xdr:rowOff>
    </xdr:from>
    <xdr:to>
      <xdr:col>6</xdr:col>
      <xdr:colOff>38100</xdr:colOff>
      <xdr:row>78</xdr:row>
      <xdr:rowOff>58080</xdr:rowOff>
    </xdr:to>
    <xdr:sp macro="" textlink="">
      <xdr:nvSpPr>
        <xdr:cNvPr id="204" name="楕円 203"/>
        <xdr:cNvSpPr/>
      </xdr:nvSpPr>
      <xdr:spPr>
        <a:xfrm>
          <a:off x="1079500" y="133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49207</xdr:rowOff>
    </xdr:from>
    <xdr:ext cx="599010" cy="259045"/>
    <xdr:sp macro="" textlink="">
      <xdr:nvSpPr>
        <xdr:cNvPr id="205" name="テキスト ボックス 204"/>
        <xdr:cNvSpPr txBox="1"/>
      </xdr:nvSpPr>
      <xdr:spPr>
        <a:xfrm>
          <a:off x="830795" y="1342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62250</xdr:rowOff>
    </xdr:from>
    <xdr:to>
      <xdr:col>24</xdr:col>
      <xdr:colOff>62865</xdr:colOff>
      <xdr:row>98</xdr:row>
      <xdr:rowOff>35771</xdr:rowOff>
    </xdr:to>
    <xdr:cxnSp macro="">
      <xdr:nvCxnSpPr>
        <xdr:cNvPr id="229" name="直線コネクタ 228"/>
        <xdr:cNvCxnSpPr/>
      </xdr:nvCxnSpPr>
      <xdr:spPr>
        <a:xfrm flipV="1">
          <a:off x="4633595" y="15664200"/>
          <a:ext cx="1270" cy="1173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39598</xdr:rowOff>
    </xdr:from>
    <xdr:ext cx="534377" cy="259045"/>
    <xdr:sp macro="" textlink="">
      <xdr:nvSpPr>
        <xdr:cNvPr id="230" name="衛生費最小値テキスト"/>
        <xdr:cNvSpPr txBox="1"/>
      </xdr:nvSpPr>
      <xdr:spPr>
        <a:xfrm>
          <a:off x="4686300" y="1684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35771</xdr:rowOff>
    </xdr:from>
    <xdr:to>
      <xdr:col>24</xdr:col>
      <xdr:colOff>152400</xdr:colOff>
      <xdr:row>98</xdr:row>
      <xdr:rowOff>35771</xdr:rowOff>
    </xdr:to>
    <xdr:cxnSp macro="">
      <xdr:nvCxnSpPr>
        <xdr:cNvPr id="231" name="直線コネクタ 230"/>
        <xdr:cNvCxnSpPr/>
      </xdr:nvCxnSpPr>
      <xdr:spPr>
        <a:xfrm>
          <a:off x="4546600" y="1683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8927</xdr:rowOff>
    </xdr:from>
    <xdr:ext cx="599010" cy="259045"/>
    <xdr:sp macro="" textlink="">
      <xdr:nvSpPr>
        <xdr:cNvPr id="232" name="衛生費最大値テキスト"/>
        <xdr:cNvSpPr txBox="1"/>
      </xdr:nvSpPr>
      <xdr:spPr>
        <a:xfrm>
          <a:off x="4686300" y="1543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62250</xdr:rowOff>
    </xdr:from>
    <xdr:to>
      <xdr:col>24</xdr:col>
      <xdr:colOff>152400</xdr:colOff>
      <xdr:row>91</xdr:row>
      <xdr:rowOff>62250</xdr:rowOff>
    </xdr:to>
    <xdr:cxnSp macro="">
      <xdr:nvCxnSpPr>
        <xdr:cNvPr id="233" name="直線コネクタ 232"/>
        <xdr:cNvCxnSpPr/>
      </xdr:nvCxnSpPr>
      <xdr:spPr>
        <a:xfrm>
          <a:off x="4546600" y="1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62471</xdr:rowOff>
    </xdr:from>
    <xdr:to>
      <xdr:col>24</xdr:col>
      <xdr:colOff>63500</xdr:colOff>
      <xdr:row>98</xdr:row>
      <xdr:rowOff>35771</xdr:rowOff>
    </xdr:to>
    <xdr:cxnSp macro="">
      <xdr:nvCxnSpPr>
        <xdr:cNvPr id="234" name="直線コネクタ 233"/>
        <xdr:cNvCxnSpPr/>
      </xdr:nvCxnSpPr>
      <xdr:spPr>
        <a:xfrm>
          <a:off x="3797300" y="16350221"/>
          <a:ext cx="838200" cy="48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141578</xdr:rowOff>
    </xdr:from>
    <xdr:ext cx="534377" cy="259045"/>
    <xdr:sp macro="" textlink="">
      <xdr:nvSpPr>
        <xdr:cNvPr id="235" name="衛生費平均値テキスト"/>
        <xdr:cNvSpPr txBox="1"/>
      </xdr:nvSpPr>
      <xdr:spPr>
        <a:xfrm>
          <a:off x="4686300" y="16429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118701</xdr:rowOff>
    </xdr:from>
    <xdr:to>
      <xdr:col>24</xdr:col>
      <xdr:colOff>114300</xdr:colOff>
      <xdr:row>97</xdr:row>
      <xdr:rowOff>48851</xdr:rowOff>
    </xdr:to>
    <xdr:sp macro="" textlink="">
      <xdr:nvSpPr>
        <xdr:cNvPr id="236" name="フローチャート: 判断 235"/>
        <xdr:cNvSpPr/>
      </xdr:nvSpPr>
      <xdr:spPr>
        <a:xfrm>
          <a:off x="45847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62471</xdr:rowOff>
    </xdr:from>
    <xdr:to>
      <xdr:col>19</xdr:col>
      <xdr:colOff>177800</xdr:colOff>
      <xdr:row>96</xdr:row>
      <xdr:rowOff>73809</xdr:rowOff>
    </xdr:to>
    <xdr:cxnSp macro="">
      <xdr:nvCxnSpPr>
        <xdr:cNvPr id="237" name="直線コネクタ 236"/>
        <xdr:cNvCxnSpPr/>
      </xdr:nvCxnSpPr>
      <xdr:spPr>
        <a:xfrm flipV="1">
          <a:off x="2908300" y="16350221"/>
          <a:ext cx="889000" cy="18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97473</xdr:rowOff>
    </xdr:from>
    <xdr:to>
      <xdr:col>20</xdr:col>
      <xdr:colOff>38100</xdr:colOff>
      <xdr:row>97</xdr:row>
      <xdr:rowOff>27623</xdr:rowOff>
    </xdr:to>
    <xdr:sp macro="" textlink="">
      <xdr:nvSpPr>
        <xdr:cNvPr id="238" name="フローチャート: 判断 237"/>
        <xdr:cNvSpPr/>
      </xdr:nvSpPr>
      <xdr:spPr>
        <a:xfrm>
          <a:off x="3746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18750</xdr:rowOff>
    </xdr:from>
    <xdr:ext cx="534377" cy="259045"/>
    <xdr:sp macro="" textlink="">
      <xdr:nvSpPr>
        <xdr:cNvPr id="239" name="テキスト ボックス 238"/>
        <xdr:cNvSpPr txBox="1"/>
      </xdr:nvSpPr>
      <xdr:spPr>
        <a:xfrm>
          <a:off x="3530111" y="1664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73809</xdr:rowOff>
    </xdr:from>
    <xdr:to>
      <xdr:col>15</xdr:col>
      <xdr:colOff>50800</xdr:colOff>
      <xdr:row>98</xdr:row>
      <xdr:rowOff>48778</xdr:rowOff>
    </xdr:to>
    <xdr:cxnSp macro="">
      <xdr:nvCxnSpPr>
        <xdr:cNvPr id="240" name="直線コネクタ 239"/>
        <xdr:cNvCxnSpPr/>
      </xdr:nvCxnSpPr>
      <xdr:spPr>
        <a:xfrm flipV="1">
          <a:off x="2019300" y="16533009"/>
          <a:ext cx="889000" cy="3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107074</xdr:rowOff>
    </xdr:from>
    <xdr:to>
      <xdr:col>15</xdr:col>
      <xdr:colOff>101600</xdr:colOff>
      <xdr:row>97</xdr:row>
      <xdr:rowOff>37224</xdr:rowOff>
    </xdr:to>
    <xdr:sp macro="" textlink="">
      <xdr:nvSpPr>
        <xdr:cNvPr id="241" name="フローチャート: 判断 240"/>
        <xdr:cNvSpPr/>
      </xdr:nvSpPr>
      <xdr:spPr>
        <a:xfrm>
          <a:off x="2857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28351</xdr:rowOff>
    </xdr:from>
    <xdr:ext cx="534377" cy="259045"/>
    <xdr:sp macro="" textlink="">
      <xdr:nvSpPr>
        <xdr:cNvPr id="242" name="テキスト ボックス 241"/>
        <xdr:cNvSpPr txBox="1"/>
      </xdr:nvSpPr>
      <xdr:spPr>
        <a:xfrm>
          <a:off x="2641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48778</xdr:rowOff>
    </xdr:from>
    <xdr:to>
      <xdr:col>10</xdr:col>
      <xdr:colOff>114300</xdr:colOff>
      <xdr:row>98</xdr:row>
      <xdr:rowOff>55674</xdr:rowOff>
    </xdr:to>
    <xdr:cxnSp macro="">
      <xdr:nvCxnSpPr>
        <xdr:cNvPr id="243" name="直線コネクタ 242"/>
        <xdr:cNvCxnSpPr/>
      </xdr:nvCxnSpPr>
      <xdr:spPr>
        <a:xfrm flipV="1">
          <a:off x="1130300" y="16850878"/>
          <a:ext cx="889000" cy="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117232</xdr:rowOff>
    </xdr:from>
    <xdr:to>
      <xdr:col>10</xdr:col>
      <xdr:colOff>165100</xdr:colOff>
      <xdr:row>97</xdr:row>
      <xdr:rowOff>47382</xdr:rowOff>
    </xdr:to>
    <xdr:sp macro="" textlink="">
      <xdr:nvSpPr>
        <xdr:cNvPr id="244" name="フローチャート: 判断 243"/>
        <xdr:cNvSpPr/>
      </xdr:nvSpPr>
      <xdr:spPr>
        <a:xfrm>
          <a:off x="1968500" y="165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63909</xdr:rowOff>
    </xdr:from>
    <xdr:ext cx="534377" cy="259045"/>
    <xdr:sp macro="" textlink="">
      <xdr:nvSpPr>
        <xdr:cNvPr id="245" name="テキスト ボックス 244"/>
        <xdr:cNvSpPr txBox="1"/>
      </xdr:nvSpPr>
      <xdr:spPr>
        <a:xfrm>
          <a:off x="1752111" y="1635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125895</xdr:rowOff>
    </xdr:from>
    <xdr:to>
      <xdr:col>6</xdr:col>
      <xdr:colOff>38100</xdr:colOff>
      <xdr:row>97</xdr:row>
      <xdr:rowOff>56045</xdr:rowOff>
    </xdr:to>
    <xdr:sp macro="" textlink="">
      <xdr:nvSpPr>
        <xdr:cNvPr id="246" name="フローチャート: 判断 245"/>
        <xdr:cNvSpPr/>
      </xdr:nvSpPr>
      <xdr:spPr>
        <a:xfrm>
          <a:off x="1079500" y="1658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72572</xdr:rowOff>
    </xdr:from>
    <xdr:ext cx="534377" cy="259045"/>
    <xdr:sp macro="" textlink="">
      <xdr:nvSpPr>
        <xdr:cNvPr id="247" name="テキスト ボックス 246"/>
        <xdr:cNvSpPr txBox="1"/>
      </xdr:nvSpPr>
      <xdr:spPr>
        <a:xfrm>
          <a:off x="863111" y="1636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156421</xdr:rowOff>
    </xdr:from>
    <xdr:to>
      <xdr:col>24</xdr:col>
      <xdr:colOff>114300</xdr:colOff>
      <xdr:row>98</xdr:row>
      <xdr:rowOff>86571</xdr:rowOff>
    </xdr:to>
    <xdr:sp macro="" textlink="">
      <xdr:nvSpPr>
        <xdr:cNvPr id="253" name="楕円 252"/>
        <xdr:cNvSpPr/>
      </xdr:nvSpPr>
      <xdr:spPr>
        <a:xfrm>
          <a:off x="4584700" y="1678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71348</xdr:rowOff>
    </xdr:from>
    <xdr:ext cx="534377" cy="259045"/>
    <xdr:sp macro="" textlink="">
      <xdr:nvSpPr>
        <xdr:cNvPr id="254" name="衛生費該当値テキスト"/>
        <xdr:cNvSpPr txBox="1"/>
      </xdr:nvSpPr>
      <xdr:spPr>
        <a:xfrm>
          <a:off x="4686300" y="1670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11671</xdr:rowOff>
    </xdr:from>
    <xdr:to>
      <xdr:col>20</xdr:col>
      <xdr:colOff>38100</xdr:colOff>
      <xdr:row>95</xdr:row>
      <xdr:rowOff>113271</xdr:rowOff>
    </xdr:to>
    <xdr:sp macro="" textlink="">
      <xdr:nvSpPr>
        <xdr:cNvPr id="255" name="楕円 254"/>
        <xdr:cNvSpPr/>
      </xdr:nvSpPr>
      <xdr:spPr>
        <a:xfrm>
          <a:off x="3746500" y="1629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129798</xdr:rowOff>
    </xdr:from>
    <xdr:ext cx="534377" cy="259045"/>
    <xdr:sp macro="" textlink="">
      <xdr:nvSpPr>
        <xdr:cNvPr id="256" name="テキスト ボックス 255"/>
        <xdr:cNvSpPr txBox="1"/>
      </xdr:nvSpPr>
      <xdr:spPr>
        <a:xfrm>
          <a:off x="3530111" y="1607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23009</xdr:rowOff>
    </xdr:from>
    <xdr:to>
      <xdr:col>15</xdr:col>
      <xdr:colOff>101600</xdr:colOff>
      <xdr:row>96</xdr:row>
      <xdr:rowOff>124609</xdr:rowOff>
    </xdr:to>
    <xdr:sp macro="" textlink="">
      <xdr:nvSpPr>
        <xdr:cNvPr id="257" name="楕円 256"/>
        <xdr:cNvSpPr/>
      </xdr:nvSpPr>
      <xdr:spPr>
        <a:xfrm>
          <a:off x="2857500" y="1648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141136</xdr:rowOff>
    </xdr:from>
    <xdr:ext cx="534377" cy="259045"/>
    <xdr:sp macro="" textlink="">
      <xdr:nvSpPr>
        <xdr:cNvPr id="258" name="テキスト ボックス 257"/>
        <xdr:cNvSpPr txBox="1"/>
      </xdr:nvSpPr>
      <xdr:spPr>
        <a:xfrm>
          <a:off x="2641111" y="1625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169428</xdr:rowOff>
    </xdr:from>
    <xdr:to>
      <xdr:col>10</xdr:col>
      <xdr:colOff>165100</xdr:colOff>
      <xdr:row>98</xdr:row>
      <xdr:rowOff>99578</xdr:rowOff>
    </xdr:to>
    <xdr:sp macro="" textlink="">
      <xdr:nvSpPr>
        <xdr:cNvPr id="259" name="楕円 258"/>
        <xdr:cNvSpPr/>
      </xdr:nvSpPr>
      <xdr:spPr>
        <a:xfrm>
          <a:off x="1968500" y="1680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90705</xdr:rowOff>
    </xdr:from>
    <xdr:ext cx="534377" cy="259045"/>
    <xdr:sp macro="" textlink="">
      <xdr:nvSpPr>
        <xdr:cNvPr id="260" name="テキスト ボックス 259"/>
        <xdr:cNvSpPr txBox="1"/>
      </xdr:nvSpPr>
      <xdr:spPr>
        <a:xfrm>
          <a:off x="1752111" y="168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4874</xdr:rowOff>
    </xdr:from>
    <xdr:to>
      <xdr:col>6</xdr:col>
      <xdr:colOff>38100</xdr:colOff>
      <xdr:row>98</xdr:row>
      <xdr:rowOff>106474</xdr:rowOff>
    </xdr:to>
    <xdr:sp macro="" textlink="">
      <xdr:nvSpPr>
        <xdr:cNvPr id="261" name="楕円 260"/>
        <xdr:cNvSpPr/>
      </xdr:nvSpPr>
      <xdr:spPr>
        <a:xfrm>
          <a:off x="1079500" y="1680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97601</xdr:rowOff>
    </xdr:from>
    <xdr:ext cx="534377" cy="259045"/>
    <xdr:sp macro="" textlink="">
      <xdr:nvSpPr>
        <xdr:cNvPr id="262" name="テキスト ボックス 261"/>
        <xdr:cNvSpPr txBox="1"/>
      </xdr:nvSpPr>
      <xdr:spPr>
        <a:xfrm>
          <a:off x="863111" y="168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70434</xdr:rowOff>
    </xdr:from>
    <xdr:to>
      <xdr:col>54</xdr:col>
      <xdr:colOff>189865</xdr:colOff>
      <xdr:row>38</xdr:row>
      <xdr:rowOff>139700</xdr:rowOff>
    </xdr:to>
    <xdr:cxnSp macro="">
      <xdr:nvCxnSpPr>
        <xdr:cNvPr id="284" name="直線コネクタ 283"/>
        <xdr:cNvCxnSpPr/>
      </xdr:nvCxnSpPr>
      <xdr:spPr>
        <a:xfrm flipV="1">
          <a:off x="10475595" y="5213934"/>
          <a:ext cx="1270" cy="1440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17111</xdr:rowOff>
    </xdr:from>
    <xdr:ext cx="469744" cy="259045"/>
    <xdr:sp macro="" textlink="">
      <xdr:nvSpPr>
        <xdr:cNvPr id="287" name="労働費最大値テキスト"/>
        <xdr:cNvSpPr txBox="1"/>
      </xdr:nvSpPr>
      <xdr:spPr>
        <a:xfrm>
          <a:off x="10528300" y="498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70434</xdr:rowOff>
    </xdr:from>
    <xdr:to>
      <xdr:col>55</xdr:col>
      <xdr:colOff>88900</xdr:colOff>
      <xdr:row>30</xdr:row>
      <xdr:rowOff>70434</xdr:rowOff>
    </xdr:to>
    <xdr:cxnSp macro="">
      <xdr:nvCxnSpPr>
        <xdr:cNvPr id="288" name="直線コネクタ 287"/>
        <xdr:cNvCxnSpPr/>
      </xdr:nvCxnSpPr>
      <xdr:spPr>
        <a:xfrm>
          <a:off x="10388600" y="5213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123664</xdr:rowOff>
    </xdr:from>
    <xdr:ext cx="378565" cy="259045"/>
    <xdr:sp macro="" textlink="">
      <xdr:nvSpPr>
        <xdr:cNvPr id="290" name="労働費平均値テキスト"/>
        <xdr:cNvSpPr txBox="1"/>
      </xdr:nvSpPr>
      <xdr:spPr>
        <a:xfrm>
          <a:off x="10528300" y="62958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100787</xdr:rowOff>
    </xdr:from>
    <xdr:to>
      <xdr:col>55</xdr:col>
      <xdr:colOff>50800</xdr:colOff>
      <xdr:row>38</xdr:row>
      <xdr:rowOff>30938</xdr:rowOff>
    </xdr:to>
    <xdr:sp macro="" textlink="">
      <xdr:nvSpPr>
        <xdr:cNvPr id="291" name="フローチャート: 判断 290"/>
        <xdr:cNvSpPr/>
      </xdr:nvSpPr>
      <xdr:spPr>
        <a:xfrm>
          <a:off x="104267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97130</xdr:rowOff>
    </xdr:from>
    <xdr:to>
      <xdr:col>50</xdr:col>
      <xdr:colOff>165100</xdr:colOff>
      <xdr:row>38</xdr:row>
      <xdr:rowOff>27280</xdr:rowOff>
    </xdr:to>
    <xdr:sp macro="" textlink="">
      <xdr:nvSpPr>
        <xdr:cNvPr id="293" name="フローチャート: 判断 292"/>
        <xdr:cNvSpPr/>
      </xdr:nvSpPr>
      <xdr:spPr>
        <a:xfrm>
          <a:off x="9588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294" name="テキスト ボックス 293"/>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72441</xdr:rowOff>
    </xdr:from>
    <xdr:to>
      <xdr:col>46</xdr:col>
      <xdr:colOff>38100</xdr:colOff>
      <xdr:row>38</xdr:row>
      <xdr:rowOff>2591</xdr:rowOff>
    </xdr:to>
    <xdr:sp macro="" textlink="">
      <xdr:nvSpPr>
        <xdr:cNvPr id="296" name="フローチャート: 判断 295"/>
        <xdr:cNvSpPr/>
      </xdr:nvSpPr>
      <xdr:spPr>
        <a:xfrm>
          <a:off x="8699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19118</xdr:rowOff>
    </xdr:from>
    <xdr:ext cx="378565" cy="259045"/>
    <xdr:sp macro="" textlink="">
      <xdr:nvSpPr>
        <xdr:cNvPr id="297" name="テキスト ボックス 296"/>
        <xdr:cNvSpPr txBox="1"/>
      </xdr:nvSpPr>
      <xdr:spPr>
        <a:xfrm>
          <a:off x="8561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135357</xdr:rowOff>
    </xdr:from>
    <xdr:to>
      <xdr:col>41</xdr:col>
      <xdr:colOff>50800</xdr:colOff>
      <xdr:row>38</xdr:row>
      <xdr:rowOff>139700</xdr:rowOff>
    </xdr:to>
    <xdr:cxnSp macro="">
      <xdr:nvCxnSpPr>
        <xdr:cNvPr id="298" name="直線コネクタ 297"/>
        <xdr:cNvCxnSpPr/>
      </xdr:nvCxnSpPr>
      <xdr:spPr>
        <a:xfrm>
          <a:off x="6972300" y="6650457"/>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61697</xdr:rowOff>
    </xdr:from>
    <xdr:to>
      <xdr:col>41</xdr:col>
      <xdr:colOff>101600</xdr:colOff>
      <xdr:row>37</xdr:row>
      <xdr:rowOff>163297</xdr:rowOff>
    </xdr:to>
    <xdr:sp macro="" textlink="">
      <xdr:nvSpPr>
        <xdr:cNvPr id="299" name="フローチャート: 判断 298"/>
        <xdr:cNvSpPr/>
      </xdr:nvSpPr>
      <xdr:spPr>
        <a:xfrm>
          <a:off x="7810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8374</xdr:rowOff>
    </xdr:from>
    <xdr:ext cx="378565" cy="259045"/>
    <xdr:sp macro="" textlink="">
      <xdr:nvSpPr>
        <xdr:cNvPr id="300" name="テキスト ボックス 299"/>
        <xdr:cNvSpPr txBox="1"/>
      </xdr:nvSpPr>
      <xdr:spPr>
        <a:xfrm>
          <a:off x="7672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1" name="フローチャート: 判断 300"/>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155363</xdr:rowOff>
    </xdr:from>
    <xdr:ext cx="469744" cy="259045"/>
    <xdr:sp macro="" textlink="">
      <xdr:nvSpPr>
        <xdr:cNvPr id="302" name="テキスト ボックス 301"/>
        <xdr:cNvSpPr txBox="1"/>
      </xdr:nvSpPr>
      <xdr:spPr>
        <a:xfrm>
          <a:off x="6737428" y="598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84557</xdr:rowOff>
    </xdr:from>
    <xdr:to>
      <xdr:col>36</xdr:col>
      <xdr:colOff>165100</xdr:colOff>
      <xdr:row>39</xdr:row>
      <xdr:rowOff>14707</xdr:rowOff>
    </xdr:to>
    <xdr:sp macro="" textlink="">
      <xdr:nvSpPr>
        <xdr:cNvPr id="316" name="楕円 315"/>
        <xdr:cNvSpPr/>
      </xdr:nvSpPr>
      <xdr:spPr>
        <a:xfrm>
          <a:off x="6921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5834</xdr:rowOff>
    </xdr:from>
    <xdr:ext cx="313932" cy="259045"/>
    <xdr:sp macro="" textlink="">
      <xdr:nvSpPr>
        <xdr:cNvPr id="317" name="テキスト ボックス 316"/>
        <xdr:cNvSpPr txBox="1"/>
      </xdr:nvSpPr>
      <xdr:spPr>
        <a:xfrm>
          <a:off x="6815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64948</xdr:rowOff>
    </xdr:from>
    <xdr:to>
      <xdr:col>54</xdr:col>
      <xdr:colOff>189865</xdr:colOff>
      <xdr:row>59</xdr:row>
      <xdr:rowOff>49566</xdr:rowOff>
    </xdr:to>
    <xdr:cxnSp macro="">
      <xdr:nvCxnSpPr>
        <xdr:cNvPr id="343" name="直線コネクタ 342"/>
        <xdr:cNvCxnSpPr/>
      </xdr:nvCxnSpPr>
      <xdr:spPr>
        <a:xfrm flipV="1">
          <a:off x="10475595" y="8637448"/>
          <a:ext cx="1270" cy="1527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53393</xdr:rowOff>
    </xdr:from>
    <xdr:ext cx="469744" cy="259045"/>
    <xdr:sp macro="" textlink="">
      <xdr:nvSpPr>
        <xdr:cNvPr id="344" name="農林水産業費最小値テキスト"/>
        <xdr:cNvSpPr txBox="1"/>
      </xdr:nvSpPr>
      <xdr:spPr>
        <a:xfrm>
          <a:off x="10528300" y="1016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49566</xdr:rowOff>
    </xdr:from>
    <xdr:to>
      <xdr:col>55</xdr:col>
      <xdr:colOff>88900</xdr:colOff>
      <xdr:row>59</xdr:row>
      <xdr:rowOff>49566</xdr:rowOff>
    </xdr:to>
    <xdr:cxnSp macro="">
      <xdr:nvCxnSpPr>
        <xdr:cNvPr id="345" name="直線コネクタ 344"/>
        <xdr:cNvCxnSpPr/>
      </xdr:nvCxnSpPr>
      <xdr:spPr>
        <a:xfrm>
          <a:off x="10388600" y="1016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11625</xdr:rowOff>
    </xdr:from>
    <xdr:ext cx="534377" cy="259045"/>
    <xdr:sp macro="" textlink="">
      <xdr:nvSpPr>
        <xdr:cNvPr id="346" name="農林水産業費最大値テキスト"/>
        <xdr:cNvSpPr txBox="1"/>
      </xdr:nvSpPr>
      <xdr:spPr>
        <a:xfrm>
          <a:off x="10528300" y="841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64948</xdr:rowOff>
    </xdr:from>
    <xdr:to>
      <xdr:col>55</xdr:col>
      <xdr:colOff>88900</xdr:colOff>
      <xdr:row>50</xdr:row>
      <xdr:rowOff>64948</xdr:rowOff>
    </xdr:to>
    <xdr:cxnSp macro="">
      <xdr:nvCxnSpPr>
        <xdr:cNvPr id="347" name="直線コネクタ 346"/>
        <xdr:cNvCxnSpPr/>
      </xdr:nvCxnSpPr>
      <xdr:spPr>
        <a:xfrm>
          <a:off x="10388600" y="863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28208</xdr:rowOff>
    </xdr:from>
    <xdr:to>
      <xdr:col>55</xdr:col>
      <xdr:colOff>0</xdr:colOff>
      <xdr:row>54</xdr:row>
      <xdr:rowOff>114978</xdr:rowOff>
    </xdr:to>
    <xdr:cxnSp macro="">
      <xdr:nvCxnSpPr>
        <xdr:cNvPr id="348" name="直線コネクタ 347"/>
        <xdr:cNvCxnSpPr/>
      </xdr:nvCxnSpPr>
      <xdr:spPr>
        <a:xfrm>
          <a:off x="9639300" y="9115058"/>
          <a:ext cx="838200" cy="25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17818</xdr:rowOff>
    </xdr:from>
    <xdr:ext cx="534377" cy="259045"/>
    <xdr:sp macro="" textlink="">
      <xdr:nvSpPr>
        <xdr:cNvPr id="349" name="農林水産業費平均値テキスト"/>
        <xdr:cNvSpPr txBox="1"/>
      </xdr:nvSpPr>
      <xdr:spPr>
        <a:xfrm>
          <a:off x="10528300" y="9619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39391</xdr:rowOff>
    </xdr:from>
    <xdr:to>
      <xdr:col>55</xdr:col>
      <xdr:colOff>50800</xdr:colOff>
      <xdr:row>56</xdr:row>
      <xdr:rowOff>140991</xdr:rowOff>
    </xdr:to>
    <xdr:sp macro="" textlink="">
      <xdr:nvSpPr>
        <xdr:cNvPr id="350" name="フローチャート: 判断 349"/>
        <xdr:cNvSpPr/>
      </xdr:nvSpPr>
      <xdr:spPr>
        <a:xfrm>
          <a:off x="10426700" y="9640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28208</xdr:rowOff>
    </xdr:from>
    <xdr:to>
      <xdr:col>50</xdr:col>
      <xdr:colOff>114300</xdr:colOff>
      <xdr:row>56</xdr:row>
      <xdr:rowOff>24453</xdr:rowOff>
    </xdr:to>
    <xdr:cxnSp macro="">
      <xdr:nvCxnSpPr>
        <xdr:cNvPr id="351" name="直線コネクタ 350"/>
        <xdr:cNvCxnSpPr/>
      </xdr:nvCxnSpPr>
      <xdr:spPr>
        <a:xfrm flipV="1">
          <a:off x="8750300" y="9115058"/>
          <a:ext cx="889000" cy="5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139812</xdr:rowOff>
    </xdr:from>
    <xdr:to>
      <xdr:col>50</xdr:col>
      <xdr:colOff>165100</xdr:colOff>
      <xdr:row>56</xdr:row>
      <xdr:rowOff>69962</xdr:rowOff>
    </xdr:to>
    <xdr:sp macro="" textlink="">
      <xdr:nvSpPr>
        <xdr:cNvPr id="352" name="フローチャート: 判断 351"/>
        <xdr:cNvSpPr/>
      </xdr:nvSpPr>
      <xdr:spPr>
        <a:xfrm>
          <a:off x="95885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61089</xdr:rowOff>
    </xdr:from>
    <xdr:ext cx="534377" cy="259045"/>
    <xdr:sp macro="" textlink="">
      <xdr:nvSpPr>
        <xdr:cNvPr id="353" name="テキスト ボックス 352"/>
        <xdr:cNvSpPr txBox="1"/>
      </xdr:nvSpPr>
      <xdr:spPr>
        <a:xfrm>
          <a:off x="9372111" y="966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129543</xdr:rowOff>
    </xdr:from>
    <xdr:to>
      <xdr:col>45</xdr:col>
      <xdr:colOff>177800</xdr:colOff>
      <xdr:row>56</xdr:row>
      <xdr:rowOff>24453</xdr:rowOff>
    </xdr:to>
    <xdr:cxnSp macro="">
      <xdr:nvCxnSpPr>
        <xdr:cNvPr id="354" name="直線コネクタ 353"/>
        <xdr:cNvCxnSpPr/>
      </xdr:nvCxnSpPr>
      <xdr:spPr>
        <a:xfrm>
          <a:off x="7861300" y="9559293"/>
          <a:ext cx="889000" cy="6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18459</xdr:rowOff>
    </xdr:from>
    <xdr:to>
      <xdr:col>46</xdr:col>
      <xdr:colOff>38100</xdr:colOff>
      <xdr:row>56</xdr:row>
      <xdr:rowOff>120059</xdr:rowOff>
    </xdr:to>
    <xdr:sp macro="" textlink="">
      <xdr:nvSpPr>
        <xdr:cNvPr id="355" name="フローチャート: 判断 354"/>
        <xdr:cNvSpPr/>
      </xdr:nvSpPr>
      <xdr:spPr>
        <a:xfrm>
          <a:off x="8699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111186</xdr:rowOff>
    </xdr:from>
    <xdr:ext cx="534377" cy="259045"/>
    <xdr:sp macro="" textlink="">
      <xdr:nvSpPr>
        <xdr:cNvPr id="356" name="テキスト ボックス 355"/>
        <xdr:cNvSpPr txBox="1"/>
      </xdr:nvSpPr>
      <xdr:spPr>
        <a:xfrm>
          <a:off x="8483111" y="971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111451</xdr:rowOff>
    </xdr:from>
    <xdr:to>
      <xdr:col>41</xdr:col>
      <xdr:colOff>50800</xdr:colOff>
      <xdr:row>55</xdr:row>
      <xdr:rowOff>129543</xdr:rowOff>
    </xdr:to>
    <xdr:cxnSp macro="">
      <xdr:nvCxnSpPr>
        <xdr:cNvPr id="357" name="直線コネクタ 356"/>
        <xdr:cNvCxnSpPr/>
      </xdr:nvCxnSpPr>
      <xdr:spPr>
        <a:xfrm>
          <a:off x="6972300" y="9541201"/>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21299</xdr:rowOff>
    </xdr:from>
    <xdr:to>
      <xdr:col>41</xdr:col>
      <xdr:colOff>101600</xdr:colOff>
      <xdr:row>53</xdr:row>
      <xdr:rowOff>122899</xdr:rowOff>
    </xdr:to>
    <xdr:sp macro="" textlink="">
      <xdr:nvSpPr>
        <xdr:cNvPr id="358" name="フローチャート: 判断 357"/>
        <xdr:cNvSpPr/>
      </xdr:nvSpPr>
      <xdr:spPr>
        <a:xfrm>
          <a:off x="7810500" y="910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139426</xdr:rowOff>
    </xdr:from>
    <xdr:ext cx="534377" cy="259045"/>
    <xdr:sp macro="" textlink="">
      <xdr:nvSpPr>
        <xdr:cNvPr id="359" name="テキスト ボックス 358"/>
        <xdr:cNvSpPr txBox="1"/>
      </xdr:nvSpPr>
      <xdr:spPr>
        <a:xfrm>
          <a:off x="7594111" y="888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124692</xdr:rowOff>
    </xdr:from>
    <xdr:to>
      <xdr:col>36</xdr:col>
      <xdr:colOff>165100</xdr:colOff>
      <xdr:row>54</xdr:row>
      <xdr:rowOff>54842</xdr:rowOff>
    </xdr:to>
    <xdr:sp macro="" textlink="">
      <xdr:nvSpPr>
        <xdr:cNvPr id="360" name="フローチャート: 判断 359"/>
        <xdr:cNvSpPr/>
      </xdr:nvSpPr>
      <xdr:spPr>
        <a:xfrm>
          <a:off x="6921500" y="921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71369</xdr:rowOff>
    </xdr:from>
    <xdr:ext cx="534377" cy="259045"/>
    <xdr:sp macro="" textlink="">
      <xdr:nvSpPr>
        <xdr:cNvPr id="361" name="テキスト ボックス 360"/>
        <xdr:cNvSpPr txBox="1"/>
      </xdr:nvSpPr>
      <xdr:spPr>
        <a:xfrm>
          <a:off x="6705111" y="898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64178</xdr:rowOff>
    </xdr:from>
    <xdr:to>
      <xdr:col>55</xdr:col>
      <xdr:colOff>50800</xdr:colOff>
      <xdr:row>54</xdr:row>
      <xdr:rowOff>165778</xdr:rowOff>
    </xdr:to>
    <xdr:sp macro="" textlink="">
      <xdr:nvSpPr>
        <xdr:cNvPr id="367" name="楕円 366"/>
        <xdr:cNvSpPr/>
      </xdr:nvSpPr>
      <xdr:spPr>
        <a:xfrm>
          <a:off x="10426700" y="93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87055</xdr:rowOff>
    </xdr:from>
    <xdr:ext cx="534377" cy="259045"/>
    <xdr:sp macro="" textlink="">
      <xdr:nvSpPr>
        <xdr:cNvPr id="368" name="農林水産業費該当値テキスト"/>
        <xdr:cNvSpPr txBox="1"/>
      </xdr:nvSpPr>
      <xdr:spPr>
        <a:xfrm>
          <a:off x="10528300" y="91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148858</xdr:rowOff>
    </xdr:from>
    <xdr:to>
      <xdr:col>50</xdr:col>
      <xdr:colOff>165100</xdr:colOff>
      <xdr:row>53</xdr:row>
      <xdr:rowOff>79008</xdr:rowOff>
    </xdr:to>
    <xdr:sp macro="" textlink="">
      <xdr:nvSpPr>
        <xdr:cNvPr id="369" name="楕円 368"/>
        <xdr:cNvSpPr/>
      </xdr:nvSpPr>
      <xdr:spPr>
        <a:xfrm>
          <a:off x="9588500" y="906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95535</xdr:rowOff>
    </xdr:from>
    <xdr:ext cx="534377" cy="259045"/>
    <xdr:sp macro="" textlink="">
      <xdr:nvSpPr>
        <xdr:cNvPr id="370" name="テキスト ボックス 369"/>
        <xdr:cNvSpPr txBox="1"/>
      </xdr:nvSpPr>
      <xdr:spPr>
        <a:xfrm>
          <a:off x="9372111" y="883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145103</xdr:rowOff>
    </xdr:from>
    <xdr:to>
      <xdr:col>46</xdr:col>
      <xdr:colOff>38100</xdr:colOff>
      <xdr:row>56</xdr:row>
      <xdr:rowOff>75253</xdr:rowOff>
    </xdr:to>
    <xdr:sp macro="" textlink="">
      <xdr:nvSpPr>
        <xdr:cNvPr id="371" name="楕円 370"/>
        <xdr:cNvSpPr/>
      </xdr:nvSpPr>
      <xdr:spPr>
        <a:xfrm>
          <a:off x="8699500" y="95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91780</xdr:rowOff>
    </xdr:from>
    <xdr:ext cx="534377" cy="259045"/>
    <xdr:sp macro="" textlink="">
      <xdr:nvSpPr>
        <xdr:cNvPr id="372" name="テキスト ボックス 371"/>
        <xdr:cNvSpPr txBox="1"/>
      </xdr:nvSpPr>
      <xdr:spPr>
        <a:xfrm>
          <a:off x="8483111" y="93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78743</xdr:rowOff>
    </xdr:from>
    <xdr:to>
      <xdr:col>41</xdr:col>
      <xdr:colOff>101600</xdr:colOff>
      <xdr:row>56</xdr:row>
      <xdr:rowOff>8893</xdr:rowOff>
    </xdr:to>
    <xdr:sp macro="" textlink="">
      <xdr:nvSpPr>
        <xdr:cNvPr id="373" name="楕円 372"/>
        <xdr:cNvSpPr/>
      </xdr:nvSpPr>
      <xdr:spPr>
        <a:xfrm>
          <a:off x="7810500" y="950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20</xdr:rowOff>
    </xdr:from>
    <xdr:ext cx="534377" cy="259045"/>
    <xdr:sp macro="" textlink="">
      <xdr:nvSpPr>
        <xdr:cNvPr id="374" name="テキスト ボックス 373"/>
        <xdr:cNvSpPr txBox="1"/>
      </xdr:nvSpPr>
      <xdr:spPr>
        <a:xfrm>
          <a:off x="7594111" y="960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60651</xdr:rowOff>
    </xdr:from>
    <xdr:to>
      <xdr:col>36</xdr:col>
      <xdr:colOff>165100</xdr:colOff>
      <xdr:row>55</xdr:row>
      <xdr:rowOff>162251</xdr:rowOff>
    </xdr:to>
    <xdr:sp macro="" textlink="">
      <xdr:nvSpPr>
        <xdr:cNvPr id="375" name="楕円 374"/>
        <xdr:cNvSpPr/>
      </xdr:nvSpPr>
      <xdr:spPr>
        <a:xfrm>
          <a:off x="6921500" y="949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153378</xdr:rowOff>
    </xdr:from>
    <xdr:ext cx="534377" cy="259045"/>
    <xdr:sp macro="" textlink="">
      <xdr:nvSpPr>
        <xdr:cNvPr id="376" name="テキスト ボックス 375"/>
        <xdr:cNvSpPr txBox="1"/>
      </xdr:nvSpPr>
      <xdr:spPr>
        <a:xfrm>
          <a:off x="6705111" y="958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44812</xdr:rowOff>
    </xdr:from>
    <xdr:to>
      <xdr:col>54</xdr:col>
      <xdr:colOff>189865</xdr:colOff>
      <xdr:row>78</xdr:row>
      <xdr:rowOff>147492</xdr:rowOff>
    </xdr:to>
    <xdr:cxnSp macro="">
      <xdr:nvCxnSpPr>
        <xdr:cNvPr id="400" name="直線コネクタ 399"/>
        <xdr:cNvCxnSpPr/>
      </xdr:nvCxnSpPr>
      <xdr:spPr>
        <a:xfrm flipV="1">
          <a:off x="10475595" y="12217762"/>
          <a:ext cx="1270" cy="130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151319</xdr:rowOff>
    </xdr:from>
    <xdr:ext cx="469744" cy="259045"/>
    <xdr:sp macro="" textlink="">
      <xdr:nvSpPr>
        <xdr:cNvPr id="401" name="商工費最小値テキスト"/>
        <xdr:cNvSpPr txBox="1"/>
      </xdr:nvSpPr>
      <xdr:spPr>
        <a:xfrm>
          <a:off x="10528300" y="1352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147492</xdr:rowOff>
    </xdr:from>
    <xdr:to>
      <xdr:col>55</xdr:col>
      <xdr:colOff>88900</xdr:colOff>
      <xdr:row>78</xdr:row>
      <xdr:rowOff>147492</xdr:rowOff>
    </xdr:to>
    <xdr:cxnSp macro="">
      <xdr:nvCxnSpPr>
        <xdr:cNvPr id="402" name="直線コネクタ 401"/>
        <xdr:cNvCxnSpPr/>
      </xdr:nvCxnSpPr>
      <xdr:spPr>
        <a:xfrm>
          <a:off x="10388600" y="1352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162939</xdr:rowOff>
    </xdr:from>
    <xdr:ext cx="534377" cy="259045"/>
    <xdr:sp macro="" textlink="">
      <xdr:nvSpPr>
        <xdr:cNvPr id="403" name="商工費最大値テキスト"/>
        <xdr:cNvSpPr txBox="1"/>
      </xdr:nvSpPr>
      <xdr:spPr>
        <a:xfrm>
          <a:off x="10528300" y="1199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44812</xdr:rowOff>
    </xdr:from>
    <xdr:to>
      <xdr:col>55</xdr:col>
      <xdr:colOff>88900</xdr:colOff>
      <xdr:row>71</xdr:row>
      <xdr:rowOff>44812</xdr:rowOff>
    </xdr:to>
    <xdr:cxnSp macro="">
      <xdr:nvCxnSpPr>
        <xdr:cNvPr id="404" name="直線コネクタ 403"/>
        <xdr:cNvCxnSpPr/>
      </xdr:nvCxnSpPr>
      <xdr:spPr>
        <a:xfrm>
          <a:off x="10388600" y="1221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56128</xdr:rowOff>
    </xdr:from>
    <xdr:to>
      <xdr:col>55</xdr:col>
      <xdr:colOff>0</xdr:colOff>
      <xdr:row>78</xdr:row>
      <xdr:rowOff>74110</xdr:rowOff>
    </xdr:to>
    <xdr:cxnSp macro="">
      <xdr:nvCxnSpPr>
        <xdr:cNvPr id="405" name="直線コネクタ 404"/>
        <xdr:cNvCxnSpPr/>
      </xdr:nvCxnSpPr>
      <xdr:spPr>
        <a:xfrm>
          <a:off x="9639300" y="13429228"/>
          <a:ext cx="838200" cy="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71486</xdr:rowOff>
    </xdr:from>
    <xdr:ext cx="534377" cy="259045"/>
    <xdr:sp macro="" textlink="">
      <xdr:nvSpPr>
        <xdr:cNvPr id="406" name="商工費平均値テキスト"/>
        <xdr:cNvSpPr txBox="1"/>
      </xdr:nvSpPr>
      <xdr:spPr>
        <a:xfrm>
          <a:off x="10528300" y="1310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48609</xdr:rowOff>
    </xdr:from>
    <xdr:to>
      <xdr:col>55</xdr:col>
      <xdr:colOff>50800</xdr:colOff>
      <xdr:row>77</xdr:row>
      <xdr:rowOff>150209</xdr:rowOff>
    </xdr:to>
    <xdr:sp macro="" textlink="">
      <xdr:nvSpPr>
        <xdr:cNvPr id="407" name="フローチャート: 判断 406"/>
        <xdr:cNvSpPr/>
      </xdr:nvSpPr>
      <xdr:spPr>
        <a:xfrm>
          <a:off x="10426700" y="1325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56128</xdr:rowOff>
    </xdr:from>
    <xdr:to>
      <xdr:col>50</xdr:col>
      <xdr:colOff>114300</xdr:colOff>
      <xdr:row>78</xdr:row>
      <xdr:rowOff>73101</xdr:rowOff>
    </xdr:to>
    <xdr:cxnSp macro="">
      <xdr:nvCxnSpPr>
        <xdr:cNvPr id="408" name="直線コネクタ 407"/>
        <xdr:cNvCxnSpPr/>
      </xdr:nvCxnSpPr>
      <xdr:spPr>
        <a:xfrm flipV="1">
          <a:off x="8750300" y="13429228"/>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45656</xdr:rowOff>
    </xdr:from>
    <xdr:to>
      <xdr:col>50</xdr:col>
      <xdr:colOff>165100</xdr:colOff>
      <xdr:row>77</xdr:row>
      <xdr:rowOff>147256</xdr:rowOff>
    </xdr:to>
    <xdr:sp macro="" textlink="">
      <xdr:nvSpPr>
        <xdr:cNvPr id="409" name="フローチャート: 判断 408"/>
        <xdr:cNvSpPr/>
      </xdr:nvSpPr>
      <xdr:spPr>
        <a:xfrm>
          <a:off x="9588500" y="1324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163783</xdr:rowOff>
    </xdr:from>
    <xdr:ext cx="534377" cy="259045"/>
    <xdr:sp macro="" textlink="">
      <xdr:nvSpPr>
        <xdr:cNvPr id="410" name="テキスト ボックス 409"/>
        <xdr:cNvSpPr txBox="1"/>
      </xdr:nvSpPr>
      <xdr:spPr>
        <a:xfrm>
          <a:off x="9372111" y="1302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35706</xdr:rowOff>
    </xdr:from>
    <xdr:to>
      <xdr:col>45</xdr:col>
      <xdr:colOff>177800</xdr:colOff>
      <xdr:row>78</xdr:row>
      <xdr:rowOff>73101</xdr:rowOff>
    </xdr:to>
    <xdr:cxnSp macro="">
      <xdr:nvCxnSpPr>
        <xdr:cNvPr id="411" name="直線コネクタ 410"/>
        <xdr:cNvCxnSpPr/>
      </xdr:nvCxnSpPr>
      <xdr:spPr>
        <a:xfrm>
          <a:off x="7861300" y="13408806"/>
          <a:ext cx="889000" cy="3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58249</xdr:rowOff>
    </xdr:from>
    <xdr:to>
      <xdr:col>46</xdr:col>
      <xdr:colOff>38100</xdr:colOff>
      <xdr:row>77</xdr:row>
      <xdr:rowOff>159849</xdr:rowOff>
    </xdr:to>
    <xdr:sp macro="" textlink="">
      <xdr:nvSpPr>
        <xdr:cNvPr id="412" name="フローチャート: 判断 411"/>
        <xdr:cNvSpPr/>
      </xdr:nvSpPr>
      <xdr:spPr>
        <a:xfrm>
          <a:off x="8699500" y="1325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4926</xdr:rowOff>
    </xdr:from>
    <xdr:ext cx="534377" cy="259045"/>
    <xdr:sp macro="" textlink="">
      <xdr:nvSpPr>
        <xdr:cNvPr id="413" name="テキスト ボックス 412"/>
        <xdr:cNvSpPr txBox="1"/>
      </xdr:nvSpPr>
      <xdr:spPr>
        <a:xfrm>
          <a:off x="8483111" y="130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35706</xdr:rowOff>
    </xdr:from>
    <xdr:to>
      <xdr:col>41</xdr:col>
      <xdr:colOff>50800</xdr:colOff>
      <xdr:row>78</xdr:row>
      <xdr:rowOff>56432</xdr:rowOff>
    </xdr:to>
    <xdr:cxnSp macro="">
      <xdr:nvCxnSpPr>
        <xdr:cNvPr id="414" name="直線コネクタ 413"/>
        <xdr:cNvCxnSpPr/>
      </xdr:nvCxnSpPr>
      <xdr:spPr>
        <a:xfrm flipV="1">
          <a:off x="6972300" y="13408806"/>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157347</xdr:rowOff>
    </xdr:from>
    <xdr:to>
      <xdr:col>41</xdr:col>
      <xdr:colOff>101600</xdr:colOff>
      <xdr:row>77</xdr:row>
      <xdr:rowOff>87497</xdr:rowOff>
    </xdr:to>
    <xdr:sp macro="" textlink="">
      <xdr:nvSpPr>
        <xdr:cNvPr id="415" name="フローチャート: 判断 414"/>
        <xdr:cNvSpPr/>
      </xdr:nvSpPr>
      <xdr:spPr>
        <a:xfrm>
          <a:off x="7810500" y="1318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104024</xdr:rowOff>
    </xdr:from>
    <xdr:ext cx="534377" cy="259045"/>
    <xdr:sp macro="" textlink="">
      <xdr:nvSpPr>
        <xdr:cNvPr id="416" name="テキスト ボックス 415"/>
        <xdr:cNvSpPr txBox="1"/>
      </xdr:nvSpPr>
      <xdr:spPr>
        <a:xfrm>
          <a:off x="7594111" y="1296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38779</xdr:rowOff>
    </xdr:from>
    <xdr:to>
      <xdr:col>36</xdr:col>
      <xdr:colOff>165100</xdr:colOff>
      <xdr:row>77</xdr:row>
      <xdr:rowOff>140379</xdr:rowOff>
    </xdr:to>
    <xdr:sp macro="" textlink="">
      <xdr:nvSpPr>
        <xdr:cNvPr id="417" name="フローチャート: 判断 416"/>
        <xdr:cNvSpPr/>
      </xdr:nvSpPr>
      <xdr:spPr>
        <a:xfrm>
          <a:off x="6921500" y="1324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156906</xdr:rowOff>
    </xdr:from>
    <xdr:ext cx="534377" cy="259045"/>
    <xdr:sp macro="" textlink="">
      <xdr:nvSpPr>
        <xdr:cNvPr id="418" name="テキスト ボックス 417"/>
        <xdr:cNvSpPr txBox="1"/>
      </xdr:nvSpPr>
      <xdr:spPr>
        <a:xfrm>
          <a:off x="6705111" y="1301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23310</xdr:rowOff>
    </xdr:from>
    <xdr:to>
      <xdr:col>55</xdr:col>
      <xdr:colOff>50800</xdr:colOff>
      <xdr:row>78</xdr:row>
      <xdr:rowOff>124910</xdr:rowOff>
    </xdr:to>
    <xdr:sp macro="" textlink="">
      <xdr:nvSpPr>
        <xdr:cNvPr id="424" name="楕円 423"/>
        <xdr:cNvSpPr/>
      </xdr:nvSpPr>
      <xdr:spPr>
        <a:xfrm>
          <a:off x="10426700" y="1339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109687</xdr:rowOff>
    </xdr:from>
    <xdr:ext cx="469744" cy="259045"/>
    <xdr:sp macro="" textlink="">
      <xdr:nvSpPr>
        <xdr:cNvPr id="425" name="商工費該当値テキスト"/>
        <xdr:cNvSpPr txBox="1"/>
      </xdr:nvSpPr>
      <xdr:spPr>
        <a:xfrm>
          <a:off x="10528300" y="1331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5328</xdr:rowOff>
    </xdr:from>
    <xdr:to>
      <xdr:col>50</xdr:col>
      <xdr:colOff>165100</xdr:colOff>
      <xdr:row>78</xdr:row>
      <xdr:rowOff>106928</xdr:rowOff>
    </xdr:to>
    <xdr:sp macro="" textlink="">
      <xdr:nvSpPr>
        <xdr:cNvPr id="426" name="楕円 425"/>
        <xdr:cNvSpPr/>
      </xdr:nvSpPr>
      <xdr:spPr>
        <a:xfrm>
          <a:off x="9588500" y="133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98055</xdr:rowOff>
    </xdr:from>
    <xdr:ext cx="469744" cy="259045"/>
    <xdr:sp macro="" textlink="">
      <xdr:nvSpPr>
        <xdr:cNvPr id="427" name="テキスト ボックス 426"/>
        <xdr:cNvSpPr txBox="1"/>
      </xdr:nvSpPr>
      <xdr:spPr>
        <a:xfrm>
          <a:off x="9404428" y="1347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22301</xdr:rowOff>
    </xdr:from>
    <xdr:to>
      <xdr:col>46</xdr:col>
      <xdr:colOff>38100</xdr:colOff>
      <xdr:row>78</xdr:row>
      <xdr:rowOff>123901</xdr:rowOff>
    </xdr:to>
    <xdr:sp macro="" textlink="">
      <xdr:nvSpPr>
        <xdr:cNvPr id="428" name="楕円 427"/>
        <xdr:cNvSpPr/>
      </xdr:nvSpPr>
      <xdr:spPr>
        <a:xfrm>
          <a:off x="8699500" y="1339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115028</xdr:rowOff>
    </xdr:from>
    <xdr:ext cx="469744" cy="259045"/>
    <xdr:sp macro="" textlink="">
      <xdr:nvSpPr>
        <xdr:cNvPr id="429" name="テキスト ボックス 428"/>
        <xdr:cNvSpPr txBox="1"/>
      </xdr:nvSpPr>
      <xdr:spPr>
        <a:xfrm>
          <a:off x="8515428" y="13488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156356</xdr:rowOff>
    </xdr:from>
    <xdr:to>
      <xdr:col>41</xdr:col>
      <xdr:colOff>101600</xdr:colOff>
      <xdr:row>78</xdr:row>
      <xdr:rowOff>86506</xdr:rowOff>
    </xdr:to>
    <xdr:sp macro="" textlink="">
      <xdr:nvSpPr>
        <xdr:cNvPr id="430" name="楕円 429"/>
        <xdr:cNvSpPr/>
      </xdr:nvSpPr>
      <xdr:spPr>
        <a:xfrm>
          <a:off x="7810500" y="1335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77633</xdr:rowOff>
    </xdr:from>
    <xdr:ext cx="469744" cy="259045"/>
    <xdr:sp macro="" textlink="">
      <xdr:nvSpPr>
        <xdr:cNvPr id="431" name="テキスト ボックス 430"/>
        <xdr:cNvSpPr txBox="1"/>
      </xdr:nvSpPr>
      <xdr:spPr>
        <a:xfrm>
          <a:off x="7626428" y="1345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5632</xdr:rowOff>
    </xdr:from>
    <xdr:to>
      <xdr:col>36</xdr:col>
      <xdr:colOff>165100</xdr:colOff>
      <xdr:row>78</xdr:row>
      <xdr:rowOff>107232</xdr:rowOff>
    </xdr:to>
    <xdr:sp macro="" textlink="">
      <xdr:nvSpPr>
        <xdr:cNvPr id="432" name="楕円 431"/>
        <xdr:cNvSpPr/>
      </xdr:nvSpPr>
      <xdr:spPr>
        <a:xfrm>
          <a:off x="6921500" y="1337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98359</xdr:rowOff>
    </xdr:from>
    <xdr:ext cx="469744" cy="259045"/>
    <xdr:sp macro="" textlink="">
      <xdr:nvSpPr>
        <xdr:cNvPr id="433" name="テキスト ボックス 432"/>
        <xdr:cNvSpPr txBox="1"/>
      </xdr:nvSpPr>
      <xdr:spPr>
        <a:xfrm>
          <a:off x="6737428" y="13471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60719</xdr:rowOff>
    </xdr:from>
    <xdr:to>
      <xdr:col>54</xdr:col>
      <xdr:colOff>189865</xdr:colOff>
      <xdr:row>98</xdr:row>
      <xdr:rowOff>51529</xdr:rowOff>
    </xdr:to>
    <xdr:cxnSp macro="">
      <xdr:nvCxnSpPr>
        <xdr:cNvPr id="455" name="直線コネクタ 454"/>
        <xdr:cNvCxnSpPr/>
      </xdr:nvCxnSpPr>
      <xdr:spPr>
        <a:xfrm flipV="1">
          <a:off x="10475595" y="15491219"/>
          <a:ext cx="1270" cy="1362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55356</xdr:rowOff>
    </xdr:from>
    <xdr:ext cx="534377" cy="259045"/>
    <xdr:sp macro="" textlink="">
      <xdr:nvSpPr>
        <xdr:cNvPr id="456" name="土木費最小値テキスト"/>
        <xdr:cNvSpPr txBox="1"/>
      </xdr:nvSpPr>
      <xdr:spPr>
        <a:xfrm>
          <a:off x="10528300" y="168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51529</xdr:rowOff>
    </xdr:from>
    <xdr:to>
      <xdr:col>55</xdr:col>
      <xdr:colOff>88900</xdr:colOff>
      <xdr:row>98</xdr:row>
      <xdr:rowOff>51529</xdr:rowOff>
    </xdr:to>
    <xdr:cxnSp macro="">
      <xdr:nvCxnSpPr>
        <xdr:cNvPr id="457" name="直線コネクタ 456"/>
        <xdr:cNvCxnSpPr/>
      </xdr:nvCxnSpPr>
      <xdr:spPr>
        <a:xfrm>
          <a:off x="10388600" y="1685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7396</xdr:rowOff>
    </xdr:from>
    <xdr:ext cx="599010" cy="259045"/>
    <xdr:sp macro="" textlink="">
      <xdr:nvSpPr>
        <xdr:cNvPr id="458" name="土木費最大値テキスト"/>
        <xdr:cNvSpPr txBox="1"/>
      </xdr:nvSpPr>
      <xdr:spPr>
        <a:xfrm>
          <a:off x="10528300" y="1526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60719</xdr:rowOff>
    </xdr:from>
    <xdr:to>
      <xdr:col>55</xdr:col>
      <xdr:colOff>88900</xdr:colOff>
      <xdr:row>90</xdr:row>
      <xdr:rowOff>60719</xdr:rowOff>
    </xdr:to>
    <xdr:cxnSp macro="">
      <xdr:nvCxnSpPr>
        <xdr:cNvPr id="459" name="直線コネクタ 458"/>
        <xdr:cNvCxnSpPr/>
      </xdr:nvCxnSpPr>
      <xdr:spPr>
        <a:xfrm>
          <a:off x="10388600" y="15491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97623</xdr:rowOff>
    </xdr:from>
    <xdr:to>
      <xdr:col>55</xdr:col>
      <xdr:colOff>0</xdr:colOff>
      <xdr:row>98</xdr:row>
      <xdr:rowOff>38860</xdr:rowOff>
    </xdr:to>
    <xdr:cxnSp macro="">
      <xdr:nvCxnSpPr>
        <xdr:cNvPr id="460" name="直線コネクタ 459"/>
        <xdr:cNvCxnSpPr/>
      </xdr:nvCxnSpPr>
      <xdr:spPr>
        <a:xfrm flipV="1">
          <a:off x="9639300" y="16728273"/>
          <a:ext cx="838200" cy="11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29270</xdr:rowOff>
    </xdr:from>
    <xdr:ext cx="534377" cy="259045"/>
    <xdr:sp macro="" textlink="">
      <xdr:nvSpPr>
        <xdr:cNvPr id="461" name="土木費平均値テキスト"/>
        <xdr:cNvSpPr txBox="1"/>
      </xdr:nvSpPr>
      <xdr:spPr>
        <a:xfrm>
          <a:off x="10528300" y="16488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6393</xdr:rowOff>
    </xdr:from>
    <xdr:to>
      <xdr:col>55</xdr:col>
      <xdr:colOff>50800</xdr:colOff>
      <xdr:row>97</xdr:row>
      <xdr:rowOff>107993</xdr:rowOff>
    </xdr:to>
    <xdr:sp macro="" textlink="">
      <xdr:nvSpPr>
        <xdr:cNvPr id="462" name="フローチャート: 判断 461"/>
        <xdr:cNvSpPr/>
      </xdr:nvSpPr>
      <xdr:spPr>
        <a:xfrm>
          <a:off x="104267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38860</xdr:rowOff>
    </xdr:from>
    <xdr:to>
      <xdr:col>50</xdr:col>
      <xdr:colOff>114300</xdr:colOff>
      <xdr:row>98</xdr:row>
      <xdr:rowOff>73228</xdr:rowOff>
    </xdr:to>
    <xdr:cxnSp macro="">
      <xdr:nvCxnSpPr>
        <xdr:cNvPr id="463" name="直線コネクタ 462"/>
        <xdr:cNvCxnSpPr/>
      </xdr:nvCxnSpPr>
      <xdr:spPr>
        <a:xfrm flipV="1">
          <a:off x="8750300" y="16840960"/>
          <a:ext cx="889000" cy="3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168873</xdr:rowOff>
    </xdr:from>
    <xdr:to>
      <xdr:col>50</xdr:col>
      <xdr:colOff>165100</xdr:colOff>
      <xdr:row>97</xdr:row>
      <xdr:rowOff>99023</xdr:rowOff>
    </xdr:to>
    <xdr:sp macro="" textlink="">
      <xdr:nvSpPr>
        <xdr:cNvPr id="464" name="フローチャート: 判断 463"/>
        <xdr:cNvSpPr/>
      </xdr:nvSpPr>
      <xdr:spPr>
        <a:xfrm>
          <a:off x="9588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115550</xdr:rowOff>
    </xdr:from>
    <xdr:ext cx="534377" cy="259045"/>
    <xdr:sp macro="" textlink="">
      <xdr:nvSpPr>
        <xdr:cNvPr id="465" name="テキスト ボックス 464"/>
        <xdr:cNvSpPr txBox="1"/>
      </xdr:nvSpPr>
      <xdr:spPr>
        <a:xfrm>
          <a:off x="9372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21258</xdr:rowOff>
    </xdr:from>
    <xdr:to>
      <xdr:col>45</xdr:col>
      <xdr:colOff>177800</xdr:colOff>
      <xdr:row>98</xdr:row>
      <xdr:rowOff>73228</xdr:rowOff>
    </xdr:to>
    <xdr:cxnSp macro="">
      <xdr:nvCxnSpPr>
        <xdr:cNvPr id="466" name="直線コネクタ 465"/>
        <xdr:cNvCxnSpPr/>
      </xdr:nvCxnSpPr>
      <xdr:spPr>
        <a:xfrm>
          <a:off x="7861300" y="16823358"/>
          <a:ext cx="889000" cy="5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19817</xdr:rowOff>
    </xdr:from>
    <xdr:to>
      <xdr:col>46</xdr:col>
      <xdr:colOff>38100</xdr:colOff>
      <xdr:row>97</xdr:row>
      <xdr:rowOff>121417</xdr:rowOff>
    </xdr:to>
    <xdr:sp macro="" textlink="">
      <xdr:nvSpPr>
        <xdr:cNvPr id="467" name="フローチャート: 判断 466"/>
        <xdr:cNvSpPr/>
      </xdr:nvSpPr>
      <xdr:spPr>
        <a:xfrm>
          <a:off x="8699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137944</xdr:rowOff>
    </xdr:from>
    <xdr:ext cx="534377" cy="259045"/>
    <xdr:sp macro="" textlink="">
      <xdr:nvSpPr>
        <xdr:cNvPr id="468" name="テキスト ボックス 467"/>
        <xdr:cNvSpPr txBox="1"/>
      </xdr:nvSpPr>
      <xdr:spPr>
        <a:xfrm>
          <a:off x="8483111" y="1642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168577</xdr:rowOff>
    </xdr:from>
    <xdr:to>
      <xdr:col>41</xdr:col>
      <xdr:colOff>50800</xdr:colOff>
      <xdr:row>98</xdr:row>
      <xdr:rowOff>21258</xdr:rowOff>
    </xdr:to>
    <xdr:cxnSp macro="">
      <xdr:nvCxnSpPr>
        <xdr:cNvPr id="469" name="直線コネクタ 468"/>
        <xdr:cNvCxnSpPr/>
      </xdr:nvCxnSpPr>
      <xdr:spPr>
        <a:xfrm>
          <a:off x="6972300" y="1679922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22839</xdr:rowOff>
    </xdr:from>
    <xdr:to>
      <xdr:col>41</xdr:col>
      <xdr:colOff>101600</xdr:colOff>
      <xdr:row>97</xdr:row>
      <xdr:rowOff>124439</xdr:rowOff>
    </xdr:to>
    <xdr:sp macro="" textlink="">
      <xdr:nvSpPr>
        <xdr:cNvPr id="470" name="フローチャート: 判断 469"/>
        <xdr:cNvSpPr/>
      </xdr:nvSpPr>
      <xdr:spPr>
        <a:xfrm>
          <a:off x="7810500" y="1665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140966</xdr:rowOff>
    </xdr:from>
    <xdr:ext cx="534377" cy="259045"/>
    <xdr:sp macro="" textlink="">
      <xdr:nvSpPr>
        <xdr:cNvPr id="471" name="テキスト ボックス 470"/>
        <xdr:cNvSpPr txBox="1"/>
      </xdr:nvSpPr>
      <xdr:spPr>
        <a:xfrm>
          <a:off x="7594111" y="1642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106553</xdr:rowOff>
    </xdr:from>
    <xdr:to>
      <xdr:col>36</xdr:col>
      <xdr:colOff>165100</xdr:colOff>
      <xdr:row>97</xdr:row>
      <xdr:rowOff>36703</xdr:rowOff>
    </xdr:to>
    <xdr:sp macro="" textlink="">
      <xdr:nvSpPr>
        <xdr:cNvPr id="472" name="フローチャート: 判断 471"/>
        <xdr:cNvSpPr/>
      </xdr:nvSpPr>
      <xdr:spPr>
        <a:xfrm>
          <a:off x="6921500" y="165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53230</xdr:rowOff>
    </xdr:from>
    <xdr:ext cx="534377" cy="259045"/>
    <xdr:sp macro="" textlink="">
      <xdr:nvSpPr>
        <xdr:cNvPr id="473" name="テキスト ボックス 472"/>
        <xdr:cNvSpPr txBox="1"/>
      </xdr:nvSpPr>
      <xdr:spPr>
        <a:xfrm>
          <a:off x="6705111" y="1634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46823</xdr:rowOff>
    </xdr:from>
    <xdr:to>
      <xdr:col>55</xdr:col>
      <xdr:colOff>50800</xdr:colOff>
      <xdr:row>97</xdr:row>
      <xdr:rowOff>148423</xdr:rowOff>
    </xdr:to>
    <xdr:sp macro="" textlink="">
      <xdr:nvSpPr>
        <xdr:cNvPr id="479" name="楕円 478"/>
        <xdr:cNvSpPr/>
      </xdr:nvSpPr>
      <xdr:spPr>
        <a:xfrm>
          <a:off x="10426700" y="166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156270</xdr:rowOff>
    </xdr:from>
    <xdr:ext cx="534377" cy="259045"/>
    <xdr:sp macro="" textlink="">
      <xdr:nvSpPr>
        <xdr:cNvPr id="480" name="土木費該当値テキスト"/>
        <xdr:cNvSpPr txBox="1"/>
      </xdr:nvSpPr>
      <xdr:spPr>
        <a:xfrm>
          <a:off x="10528300" y="1661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159510</xdr:rowOff>
    </xdr:from>
    <xdr:to>
      <xdr:col>50</xdr:col>
      <xdr:colOff>165100</xdr:colOff>
      <xdr:row>98</xdr:row>
      <xdr:rowOff>89660</xdr:rowOff>
    </xdr:to>
    <xdr:sp macro="" textlink="">
      <xdr:nvSpPr>
        <xdr:cNvPr id="481" name="楕円 480"/>
        <xdr:cNvSpPr/>
      </xdr:nvSpPr>
      <xdr:spPr>
        <a:xfrm>
          <a:off x="9588500" y="1679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80787</xdr:rowOff>
    </xdr:from>
    <xdr:ext cx="534377" cy="259045"/>
    <xdr:sp macro="" textlink="">
      <xdr:nvSpPr>
        <xdr:cNvPr id="482" name="テキスト ボックス 481"/>
        <xdr:cNvSpPr txBox="1"/>
      </xdr:nvSpPr>
      <xdr:spPr>
        <a:xfrm>
          <a:off x="9372111" y="1688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22428</xdr:rowOff>
    </xdr:from>
    <xdr:to>
      <xdr:col>46</xdr:col>
      <xdr:colOff>38100</xdr:colOff>
      <xdr:row>98</xdr:row>
      <xdr:rowOff>124028</xdr:rowOff>
    </xdr:to>
    <xdr:sp macro="" textlink="">
      <xdr:nvSpPr>
        <xdr:cNvPr id="483" name="楕円 482"/>
        <xdr:cNvSpPr/>
      </xdr:nvSpPr>
      <xdr:spPr>
        <a:xfrm>
          <a:off x="8699500" y="1682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115155</xdr:rowOff>
    </xdr:from>
    <xdr:ext cx="534377" cy="259045"/>
    <xdr:sp macro="" textlink="">
      <xdr:nvSpPr>
        <xdr:cNvPr id="484" name="テキスト ボックス 483"/>
        <xdr:cNvSpPr txBox="1"/>
      </xdr:nvSpPr>
      <xdr:spPr>
        <a:xfrm>
          <a:off x="8483111" y="169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141908</xdr:rowOff>
    </xdr:from>
    <xdr:to>
      <xdr:col>41</xdr:col>
      <xdr:colOff>101600</xdr:colOff>
      <xdr:row>98</xdr:row>
      <xdr:rowOff>72058</xdr:rowOff>
    </xdr:to>
    <xdr:sp macro="" textlink="">
      <xdr:nvSpPr>
        <xdr:cNvPr id="485" name="楕円 484"/>
        <xdr:cNvSpPr/>
      </xdr:nvSpPr>
      <xdr:spPr>
        <a:xfrm>
          <a:off x="7810500" y="167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63185</xdr:rowOff>
    </xdr:from>
    <xdr:ext cx="534377" cy="259045"/>
    <xdr:sp macro="" textlink="">
      <xdr:nvSpPr>
        <xdr:cNvPr id="486" name="テキスト ボックス 485"/>
        <xdr:cNvSpPr txBox="1"/>
      </xdr:nvSpPr>
      <xdr:spPr>
        <a:xfrm>
          <a:off x="7594111" y="1686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117777</xdr:rowOff>
    </xdr:from>
    <xdr:to>
      <xdr:col>36</xdr:col>
      <xdr:colOff>165100</xdr:colOff>
      <xdr:row>98</xdr:row>
      <xdr:rowOff>47927</xdr:rowOff>
    </xdr:to>
    <xdr:sp macro="" textlink="">
      <xdr:nvSpPr>
        <xdr:cNvPr id="487" name="楕円 486"/>
        <xdr:cNvSpPr/>
      </xdr:nvSpPr>
      <xdr:spPr>
        <a:xfrm>
          <a:off x="6921500" y="1674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39054</xdr:rowOff>
    </xdr:from>
    <xdr:ext cx="534377" cy="259045"/>
    <xdr:sp macro="" textlink="">
      <xdr:nvSpPr>
        <xdr:cNvPr id="488" name="テキスト ボックス 487"/>
        <xdr:cNvSpPr txBox="1"/>
      </xdr:nvSpPr>
      <xdr:spPr>
        <a:xfrm>
          <a:off x="6705111" y="168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146386</xdr:rowOff>
    </xdr:from>
    <xdr:to>
      <xdr:col>85</xdr:col>
      <xdr:colOff>126364</xdr:colOff>
      <xdr:row>38</xdr:row>
      <xdr:rowOff>17970</xdr:rowOff>
    </xdr:to>
    <xdr:cxnSp macro="">
      <xdr:nvCxnSpPr>
        <xdr:cNvPr id="512" name="直線コネクタ 511"/>
        <xdr:cNvCxnSpPr/>
      </xdr:nvCxnSpPr>
      <xdr:spPr>
        <a:xfrm flipV="1">
          <a:off x="16317595" y="5461336"/>
          <a:ext cx="1269" cy="107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21797</xdr:rowOff>
    </xdr:from>
    <xdr:ext cx="534377" cy="259045"/>
    <xdr:sp macro="" textlink="">
      <xdr:nvSpPr>
        <xdr:cNvPr id="513" name="消防費最小値テキスト"/>
        <xdr:cNvSpPr txBox="1"/>
      </xdr:nvSpPr>
      <xdr:spPr>
        <a:xfrm>
          <a:off x="16370300" y="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17970</xdr:rowOff>
    </xdr:from>
    <xdr:to>
      <xdr:col>86</xdr:col>
      <xdr:colOff>25400</xdr:colOff>
      <xdr:row>38</xdr:row>
      <xdr:rowOff>17970</xdr:rowOff>
    </xdr:to>
    <xdr:cxnSp macro="">
      <xdr:nvCxnSpPr>
        <xdr:cNvPr id="514" name="直線コネクタ 513"/>
        <xdr:cNvCxnSpPr/>
      </xdr:nvCxnSpPr>
      <xdr:spPr>
        <a:xfrm>
          <a:off x="16230600" y="653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93063</xdr:rowOff>
    </xdr:from>
    <xdr:ext cx="534377" cy="259045"/>
    <xdr:sp macro="" textlink="">
      <xdr:nvSpPr>
        <xdr:cNvPr id="515" name="消防費最大値テキスト"/>
        <xdr:cNvSpPr txBox="1"/>
      </xdr:nvSpPr>
      <xdr:spPr>
        <a:xfrm>
          <a:off x="16370300" y="5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146386</xdr:rowOff>
    </xdr:from>
    <xdr:to>
      <xdr:col>86</xdr:col>
      <xdr:colOff>25400</xdr:colOff>
      <xdr:row>31</xdr:row>
      <xdr:rowOff>146386</xdr:rowOff>
    </xdr:to>
    <xdr:cxnSp macro="">
      <xdr:nvCxnSpPr>
        <xdr:cNvPr id="516" name="直線コネクタ 515"/>
        <xdr:cNvCxnSpPr/>
      </xdr:nvCxnSpPr>
      <xdr:spPr>
        <a:xfrm>
          <a:off x="16230600" y="546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128575</xdr:rowOff>
    </xdr:from>
    <xdr:to>
      <xdr:col>85</xdr:col>
      <xdr:colOff>127000</xdr:colOff>
      <xdr:row>37</xdr:row>
      <xdr:rowOff>71672</xdr:rowOff>
    </xdr:to>
    <xdr:cxnSp macro="">
      <xdr:nvCxnSpPr>
        <xdr:cNvPr id="517" name="直線コネクタ 516"/>
        <xdr:cNvCxnSpPr/>
      </xdr:nvCxnSpPr>
      <xdr:spPr>
        <a:xfrm>
          <a:off x="15481300" y="6300775"/>
          <a:ext cx="838200" cy="11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114730</xdr:rowOff>
    </xdr:from>
    <xdr:ext cx="534377" cy="259045"/>
    <xdr:sp macro="" textlink="">
      <xdr:nvSpPr>
        <xdr:cNvPr id="518" name="消防費平均値テキスト"/>
        <xdr:cNvSpPr txBox="1"/>
      </xdr:nvSpPr>
      <xdr:spPr>
        <a:xfrm>
          <a:off x="16370300" y="6115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91853</xdr:rowOff>
    </xdr:from>
    <xdr:to>
      <xdr:col>85</xdr:col>
      <xdr:colOff>177800</xdr:colOff>
      <xdr:row>37</xdr:row>
      <xdr:rowOff>22003</xdr:rowOff>
    </xdr:to>
    <xdr:sp macro="" textlink="">
      <xdr:nvSpPr>
        <xdr:cNvPr id="519" name="フローチャート: 判断 518"/>
        <xdr:cNvSpPr/>
      </xdr:nvSpPr>
      <xdr:spPr>
        <a:xfrm>
          <a:off x="16268700" y="6264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64624</xdr:rowOff>
    </xdr:from>
    <xdr:to>
      <xdr:col>81</xdr:col>
      <xdr:colOff>50800</xdr:colOff>
      <xdr:row>36</xdr:row>
      <xdr:rowOff>128575</xdr:rowOff>
    </xdr:to>
    <xdr:cxnSp macro="">
      <xdr:nvCxnSpPr>
        <xdr:cNvPr id="520" name="直線コネクタ 519"/>
        <xdr:cNvCxnSpPr/>
      </xdr:nvCxnSpPr>
      <xdr:spPr>
        <a:xfrm>
          <a:off x="14592300" y="6236824"/>
          <a:ext cx="889000" cy="6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89224</xdr:rowOff>
    </xdr:from>
    <xdr:to>
      <xdr:col>81</xdr:col>
      <xdr:colOff>101600</xdr:colOff>
      <xdr:row>37</xdr:row>
      <xdr:rowOff>19374</xdr:rowOff>
    </xdr:to>
    <xdr:sp macro="" textlink="">
      <xdr:nvSpPr>
        <xdr:cNvPr id="521" name="フローチャート: 判断 520"/>
        <xdr:cNvSpPr/>
      </xdr:nvSpPr>
      <xdr:spPr>
        <a:xfrm>
          <a:off x="15430500" y="62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10501</xdr:rowOff>
    </xdr:from>
    <xdr:ext cx="534377" cy="259045"/>
    <xdr:sp macro="" textlink="">
      <xdr:nvSpPr>
        <xdr:cNvPr id="522" name="テキスト ボックス 521"/>
        <xdr:cNvSpPr txBox="1"/>
      </xdr:nvSpPr>
      <xdr:spPr>
        <a:xfrm>
          <a:off x="15214111" y="635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64624</xdr:rowOff>
    </xdr:from>
    <xdr:to>
      <xdr:col>76</xdr:col>
      <xdr:colOff>114300</xdr:colOff>
      <xdr:row>37</xdr:row>
      <xdr:rowOff>51251</xdr:rowOff>
    </xdr:to>
    <xdr:cxnSp macro="">
      <xdr:nvCxnSpPr>
        <xdr:cNvPr id="523" name="直線コネクタ 522"/>
        <xdr:cNvCxnSpPr/>
      </xdr:nvCxnSpPr>
      <xdr:spPr>
        <a:xfrm flipV="1">
          <a:off x="13703300" y="6236824"/>
          <a:ext cx="889000" cy="15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84957</xdr:rowOff>
    </xdr:from>
    <xdr:to>
      <xdr:col>76</xdr:col>
      <xdr:colOff>165100</xdr:colOff>
      <xdr:row>37</xdr:row>
      <xdr:rowOff>15107</xdr:rowOff>
    </xdr:to>
    <xdr:sp macro="" textlink="">
      <xdr:nvSpPr>
        <xdr:cNvPr id="524" name="フローチャート: 判断 523"/>
        <xdr:cNvSpPr/>
      </xdr:nvSpPr>
      <xdr:spPr>
        <a:xfrm>
          <a:off x="14541500" y="625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6234</xdr:rowOff>
    </xdr:from>
    <xdr:ext cx="534377" cy="259045"/>
    <xdr:sp macro="" textlink="">
      <xdr:nvSpPr>
        <xdr:cNvPr id="525" name="テキスト ボックス 524"/>
        <xdr:cNvSpPr txBox="1"/>
      </xdr:nvSpPr>
      <xdr:spPr>
        <a:xfrm>
          <a:off x="14325111" y="6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51251</xdr:rowOff>
    </xdr:from>
    <xdr:to>
      <xdr:col>71</xdr:col>
      <xdr:colOff>177800</xdr:colOff>
      <xdr:row>37</xdr:row>
      <xdr:rowOff>133833</xdr:rowOff>
    </xdr:to>
    <xdr:cxnSp macro="">
      <xdr:nvCxnSpPr>
        <xdr:cNvPr id="526" name="直線コネクタ 525"/>
        <xdr:cNvCxnSpPr/>
      </xdr:nvCxnSpPr>
      <xdr:spPr>
        <a:xfrm flipV="1">
          <a:off x="12814300" y="6394901"/>
          <a:ext cx="889000" cy="8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27" name="フローチャート: 判断 526"/>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28" name="テキスト ボックス 527"/>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29" name="フローチャート: 判断 528"/>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151306</xdr:rowOff>
    </xdr:from>
    <xdr:ext cx="534377" cy="259045"/>
    <xdr:sp macro="" textlink="">
      <xdr:nvSpPr>
        <xdr:cNvPr id="530" name="テキスト ボックス 529"/>
        <xdr:cNvSpPr txBox="1"/>
      </xdr:nvSpPr>
      <xdr:spPr>
        <a:xfrm>
          <a:off x="12547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20872</xdr:rowOff>
    </xdr:from>
    <xdr:to>
      <xdr:col>85</xdr:col>
      <xdr:colOff>177800</xdr:colOff>
      <xdr:row>37</xdr:row>
      <xdr:rowOff>122472</xdr:rowOff>
    </xdr:to>
    <xdr:sp macro="" textlink="">
      <xdr:nvSpPr>
        <xdr:cNvPr id="536" name="楕円 535"/>
        <xdr:cNvSpPr/>
      </xdr:nvSpPr>
      <xdr:spPr>
        <a:xfrm>
          <a:off x="16268700" y="63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107249</xdr:rowOff>
    </xdr:from>
    <xdr:ext cx="534377" cy="259045"/>
    <xdr:sp macro="" textlink="">
      <xdr:nvSpPr>
        <xdr:cNvPr id="537" name="消防費該当値テキスト"/>
        <xdr:cNvSpPr txBox="1"/>
      </xdr:nvSpPr>
      <xdr:spPr>
        <a:xfrm>
          <a:off x="16370300" y="627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77775</xdr:rowOff>
    </xdr:from>
    <xdr:to>
      <xdr:col>81</xdr:col>
      <xdr:colOff>101600</xdr:colOff>
      <xdr:row>37</xdr:row>
      <xdr:rowOff>7925</xdr:rowOff>
    </xdr:to>
    <xdr:sp macro="" textlink="">
      <xdr:nvSpPr>
        <xdr:cNvPr id="538" name="楕円 537"/>
        <xdr:cNvSpPr/>
      </xdr:nvSpPr>
      <xdr:spPr>
        <a:xfrm>
          <a:off x="15430500" y="62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24452</xdr:rowOff>
    </xdr:from>
    <xdr:ext cx="534377" cy="259045"/>
    <xdr:sp macro="" textlink="">
      <xdr:nvSpPr>
        <xdr:cNvPr id="539" name="テキスト ボックス 538"/>
        <xdr:cNvSpPr txBox="1"/>
      </xdr:nvSpPr>
      <xdr:spPr>
        <a:xfrm>
          <a:off x="15214111" y="602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13824</xdr:rowOff>
    </xdr:from>
    <xdr:to>
      <xdr:col>76</xdr:col>
      <xdr:colOff>165100</xdr:colOff>
      <xdr:row>36</xdr:row>
      <xdr:rowOff>115424</xdr:rowOff>
    </xdr:to>
    <xdr:sp macro="" textlink="">
      <xdr:nvSpPr>
        <xdr:cNvPr id="540" name="楕円 539"/>
        <xdr:cNvSpPr/>
      </xdr:nvSpPr>
      <xdr:spPr>
        <a:xfrm>
          <a:off x="14541500" y="618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131951</xdr:rowOff>
    </xdr:from>
    <xdr:ext cx="534377" cy="259045"/>
    <xdr:sp macro="" textlink="">
      <xdr:nvSpPr>
        <xdr:cNvPr id="541" name="テキスト ボックス 540"/>
        <xdr:cNvSpPr txBox="1"/>
      </xdr:nvSpPr>
      <xdr:spPr>
        <a:xfrm>
          <a:off x="14325111" y="596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451</xdr:rowOff>
    </xdr:from>
    <xdr:to>
      <xdr:col>72</xdr:col>
      <xdr:colOff>38100</xdr:colOff>
      <xdr:row>37</xdr:row>
      <xdr:rowOff>102051</xdr:rowOff>
    </xdr:to>
    <xdr:sp macro="" textlink="">
      <xdr:nvSpPr>
        <xdr:cNvPr id="542" name="楕円 541"/>
        <xdr:cNvSpPr/>
      </xdr:nvSpPr>
      <xdr:spPr>
        <a:xfrm>
          <a:off x="13652500" y="634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93178</xdr:rowOff>
    </xdr:from>
    <xdr:ext cx="534377" cy="259045"/>
    <xdr:sp macro="" textlink="">
      <xdr:nvSpPr>
        <xdr:cNvPr id="543" name="テキスト ボックス 542"/>
        <xdr:cNvSpPr txBox="1"/>
      </xdr:nvSpPr>
      <xdr:spPr>
        <a:xfrm>
          <a:off x="13436111" y="6436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83033</xdr:rowOff>
    </xdr:from>
    <xdr:to>
      <xdr:col>67</xdr:col>
      <xdr:colOff>101600</xdr:colOff>
      <xdr:row>38</xdr:row>
      <xdr:rowOff>13182</xdr:rowOff>
    </xdr:to>
    <xdr:sp macro="" textlink="">
      <xdr:nvSpPr>
        <xdr:cNvPr id="544" name="楕円 543"/>
        <xdr:cNvSpPr/>
      </xdr:nvSpPr>
      <xdr:spPr>
        <a:xfrm>
          <a:off x="12763500" y="64266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4310</xdr:rowOff>
    </xdr:from>
    <xdr:ext cx="534377" cy="259045"/>
    <xdr:sp macro="" textlink="">
      <xdr:nvSpPr>
        <xdr:cNvPr id="545" name="テキスト ボックス 544"/>
        <xdr:cNvSpPr txBox="1"/>
      </xdr:nvSpPr>
      <xdr:spPr>
        <a:xfrm>
          <a:off x="12547111" y="651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7" name="テキスト ボックス 556"/>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1" name="テキスト ボックス 560"/>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47803</xdr:rowOff>
    </xdr:from>
    <xdr:to>
      <xdr:col>85</xdr:col>
      <xdr:colOff>126364</xdr:colOff>
      <xdr:row>58</xdr:row>
      <xdr:rowOff>70950</xdr:rowOff>
    </xdr:to>
    <xdr:cxnSp macro="">
      <xdr:nvCxnSpPr>
        <xdr:cNvPr id="571" name="直線コネクタ 570"/>
        <xdr:cNvCxnSpPr/>
      </xdr:nvCxnSpPr>
      <xdr:spPr>
        <a:xfrm flipV="1">
          <a:off x="16317595" y="8791753"/>
          <a:ext cx="1269" cy="1223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74777</xdr:rowOff>
    </xdr:from>
    <xdr:ext cx="534377" cy="259045"/>
    <xdr:sp macro="" textlink="">
      <xdr:nvSpPr>
        <xdr:cNvPr id="572" name="教育費最小値テキスト"/>
        <xdr:cNvSpPr txBox="1"/>
      </xdr:nvSpPr>
      <xdr:spPr>
        <a:xfrm>
          <a:off x="16370300" y="1001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70950</xdr:rowOff>
    </xdr:from>
    <xdr:to>
      <xdr:col>86</xdr:col>
      <xdr:colOff>25400</xdr:colOff>
      <xdr:row>58</xdr:row>
      <xdr:rowOff>70950</xdr:rowOff>
    </xdr:to>
    <xdr:cxnSp macro="">
      <xdr:nvCxnSpPr>
        <xdr:cNvPr id="573" name="直線コネクタ 572"/>
        <xdr:cNvCxnSpPr/>
      </xdr:nvCxnSpPr>
      <xdr:spPr>
        <a:xfrm>
          <a:off x="16230600" y="10015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165930</xdr:rowOff>
    </xdr:from>
    <xdr:ext cx="599010" cy="259045"/>
    <xdr:sp macro="" textlink="">
      <xdr:nvSpPr>
        <xdr:cNvPr id="574" name="教育費最大値テキスト"/>
        <xdr:cNvSpPr txBox="1"/>
      </xdr:nvSpPr>
      <xdr:spPr>
        <a:xfrm>
          <a:off x="16370300" y="856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217,820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47803</xdr:rowOff>
    </xdr:from>
    <xdr:to>
      <xdr:col>86</xdr:col>
      <xdr:colOff>25400</xdr:colOff>
      <xdr:row>51</xdr:row>
      <xdr:rowOff>47803</xdr:rowOff>
    </xdr:to>
    <xdr:cxnSp macro="">
      <xdr:nvCxnSpPr>
        <xdr:cNvPr id="575" name="直線コネクタ 574"/>
        <xdr:cNvCxnSpPr/>
      </xdr:nvCxnSpPr>
      <xdr:spPr>
        <a:xfrm>
          <a:off x="16230600" y="8791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170580</xdr:rowOff>
    </xdr:from>
    <xdr:to>
      <xdr:col>85</xdr:col>
      <xdr:colOff>127000</xdr:colOff>
      <xdr:row>58</xdr:row>
      <xdr:rowOff>70950</xdr:rowOff>
    </xdr:to>
    <xdr:cxnSp macro="">
      <xdr:nvCxnSpPr>
        <xdr:cNvPr id="576" name="直線コネクタ 575"/>
        <xdr:cNvCxnSpPr/>
      </xdr:nvCxnSpPr>
      <xdr:spPr>
        <a:xfrm>
          <a:off x="15481300" y="9943230"/>
          <a:ext cx="838200" cy="7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87068</xdr:rowOff>
    </xdr:from>
    <xdr:ext cx="534377" cy="259045"/>
    <xdr:sp macro="" textlink="">
      <xdr:nvSpPr>
        <xdr:cNvPr id="577" name="教育費平均値テキスト"/>
        <xdr:cNvSpPr txBox="1"/>
      </xdr:nvSpPr>
      <xdr:spPr>
        <a:xfrm>
          <a:off x="16370300" y="968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64191</xdr:rowOff>
    </xdr:from>
    <xdr:to>
      <xdr:col>85</xdr:col>
      <xdr:colOff>177800</xdr:colOff>
      <xdr:row>57</xdr:row>
      <xdr:rowOff>165791</xdr:rowOff>
    </xdr:to>
    <xdr:sp macro="" textlink="">
      <xdr:nvSpPr>
        <xdr:cNvPr id="578" name="フローチャート: 判断 577"/>
        <xdr:cNvSpPr/>
      </xdr:nvSpPr>
      <xdr:spPr>
        <a:xfrm>
          <a:off x="16268700" y="983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170580</xdr:rowOff>
    </xdr:from>
    <xdr:to>
      <xdr:col>81</xdr:col>
      <xdr:colOff>50800</xdr:colOff>
      <xdr:row>58</xdr:row>
      <xdr:rowOff>48744</xdr:rowOff>
    </xdr:to>
    <xdr:cxnSp macro="">
      <xdr:nvCxnSpPr>
        <xdr:cNvPr id="579" name="直線コネクタ 578"/>
        <xdr:cNvCxnSpPr/>
      </xdr:nvCxnSpPr>
      <xdr:spPr>
        <a:xfrm flipV="1">
          <a:off x="14592300" y="9943230"/>
          <a:ext cx="889000" cy="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59639</xdr:rowOff>
    </xdr:from>
    <xdr:to>
      <xdr:col>81</xdr:col>
      <xdr:colOff>101600</xdr:colOff>
      <xdr:row>57</xdr:row>
      <xdr:rowOff>161239</xdr:rowOff>
    </xdr:to>
    <xdr:sp macro="" textlink="">
      <xdr:nvSpPr>
        <xdr:cNvPr id="580" name="フローチャート: 判断 579"/>
        <xdr:cNvSpPr/>
      </xdr:nvSpPr>
      <xdr:spPr>
        <a:xfrm>
          <a:off x="15430500" y="98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6316</xdr:rowOff>
    </xdr:from>
    <xdr:ext cx="534377" cy="259045"/>
    <xdr:sp macro="" textlink="">
      <xdr:nvSpPr>
        <xdr:cNvPr id="581" name="テキスト ボックス 580"/>
        <xdr:cNvSpPr txBox="1"/>
      </xdr:nvSpPr>
      <xdr:spPr>
        <a:xfrm>
          <a:off x="15214111" y="96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48744</xdr:rowOff>
    </xdr:from>
    <xdr:to>
      <xdr:col>76</xdr:col>
      <xdr:colOff>114300</xdr:colOff>
      <xdr:row>58</xdr:row>
      <xdr:rowOff>80108</xdr:rowOff>
    </xdr:to>
    <xdr:cxnSp macro="">
      <xdr:nvCxnSpPr>
        <xdr:cNvPr id="582" name="直線コネクタ 581"/>
        <xdr:cNvCxnSpPr/>
      </xdr:nvCxnSpPr>
      <xdr:spPr>
        <a:xfrm flipV="1">
          <a:off x="13703300" y="9992844"/>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66504</xdr:rowOff>
    </xdr:from>
    <xdr:to>
      <xdr:col>76</xdr:col>
      <xdr:colOff>165100</xdr:colOff>
      <xdr:row>57</xdr:row>
      <xdr:rowOff>168104</xdr:rowOff>
    </xdr:to>
    <xdr:sp macro="" textlink="">
      <xdr:nvSpPr>
        <xdr:cNvPr id="583" name="フローチャート: 判断 582"/>
        <xdr:cNvSpPr/>
      </xdr:nvSpPr>
      <xdr:spPr>
        <a:xfrm>
          <a:off x="14541500" y="98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13181</xdr:rowOff>
    </xdr:from>
    <xdr:ext cx="534377" cy="259045"/>
    <xdr:sp macro="" textlink="">
      <xdr:nvSpPr>
        <xdr:cNvPr id="584" name="テキスト ボックス 583"/>
        <xdr:cNvSpPr txBox="1"/>
      </xdr:nvSpPr>
      <xdr:spPr>
        <a:xfrm>
          <a:off x="14325111" y="961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33068</xdr:rowOff>
    </xdr:from>
    <xdr:to>
      <xdr:col>71</xdr:col>
      <xdr:colOff>177800</xdr:colOff>
      <xdr:row>58</xdr:row>
      <xdr:rowOff>80108</xdr:rowOff>
    </xdr:to>
    <xdr:cxnSp macro="">
      <xdr:nvCxnSpPr>
        <xdr:cNvPr id="585" name="直線コネクタ 584"/>
        <xdr:cNvCxnSpPr/>
      </xdr:nvCxnSpPr>
      <xdr:spPr>
        <a:xfrm>
          <a:off x="12814300" y="9977168"/>
          <a:ext cx="889000" cy="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169249</xdr:rowOff>
    </xdr:from>
    <xdr:to>
      <xdr:col>72</xdr:col>
      <xdr:colOff>38100</xdr:colOff>
      <xdr:row>57</xdr:row>
      <xdr:rowOff>99399</xdr:rowOff>
    </xdr:to>
    <xdr:sp macro="" textlink="">
      <xdr:nvSpPr>
        <xdr:cNvPr id="586" name="フローチャート: 判断 585"/>
        <xdr:cNvSpPr/>
      </xdr:nvSpPr>
      <xdr:spPr>
        <a:xfrm>
          <a:off x="136525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115926</xdr:rowOff>
    </xdr:from>
    <xdr:ext cx="534377" cy="259045"/>
    <xdr:sp macro="" textlink="">
      <xdr:nvSpPr>
        <xdr:cNvPr id="587" name="テキスト ボックス 586"/>
        <xdr:cNvSpPr txBox="1"/>
      </xdr:nvSpPr>
      <xdr:spPr>
        <a:xfrm>
          <a:off x="13436111" y="95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165814</xdr:rowOff>
    </xdr:from>
    <xdr:to>
      <xdr:col>67</xdr:col>
      <xdr:colOff>101600</xdr:colOff>
      <xdr:row>57</xdr:row>
      <xdr:rowOff>95964</xdr:rowOff>
    </xdr:to>
    <xdr:sp macro="" textlink="">
      <xdr:nvSpPr>
        <xdr:cNvPr id="588" name="フローチャート: 判断 587"/>
        <xdr:cNvSpPr/>
      </xdr:nvSpPr>
      <xdr:spPr>
        <a:xfrm>
          <a:off x="12763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112491</xdr:rowOff>
    </xdr:from>
    <xdr:ext cx="534377" cy="259045"/>
    <xdr:sp macro="" textlink="">
      <xdr:nvSpPr>
        <xdr:cNvPr id="589" name="テキスト ボックス 588"/>
        <xdr:cNvSpPr txBox="1"/>
      </xdr:nvSpPr>
      <xdr:spPr>
        <a:xfrm>
          <a:off x="12547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20150</xdr:rowOff>
    </xdr:from>
    <xdr:to>
      <xdr:col>85</xdr:col>
      <xdr:colOff>177800</xdr:colOff>
      <xdr:row>58</xdr:row>
      <xdr:rowOff>121750</xdr:rowOff>
    </xdr:to>
    <xdr:sp macro="" textlink="">
      <xdr:nvSpPr>
        <xdr:cNvPr id="595" name="楕円 594"/>
        <xdr:cNvSpPr/>
      </xdr:nvSpPr>
      <xdr:spPr>
        <a:xfrm>
          <a:off x="16268700" y="99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106527</xdr:rowOff>
    </xdr:from>
    <xdr:ext cx="534377" cy="259045"/>
    <xdr:sp macro="" textlink="">
      <xdr:nvSpPr>
        <xdr:cNvPr id="596" name="教育費該当値テキスト"/>
        <xdr:cNvSpPr txBox="1"/>
      </xdr:nvSpPr>
      <xdr:spPr>
        <a:xfrm>
          <a:off x="16370300" y="987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119780</xdr:rowOff>
    </xdr:from>
    <xdr:to>
      <xdr:col>81</xdr:col>
      <xdr:colOff>101600</xdr:colOff>
      <xdr:row>58</xdr:row>
      <xdr:rowOff>49930</xdr:rowOff>
    </xdr:to>
    <xdr:sp macro="" textlink="">
      <xdr:nvSpPr>
        <xdr:cNvPr id="597" name="楕円 596"/>
        <xdr:cNvSpPr/>
      </xdr:nvSpPr>
      <xdr:spPr>
        <a:xfrm>
          <a:off x="15430500" y="98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41057</xdr:rowOff>
    </xdr:from>
    <xdr:ext cx="534377" cy="259045"/>
    <xdr:sp macro="" textlink="">
      <xdr:nvSpPr>
        <xdr:cNvPr id="598" name="テキスト ボックス 597"/>
        <xdr:cNvSpPr txBox="1"/>
      </xdr:nvSpPr>
      <xdr:spPr>
        <a:xfrm>
          <a:off x="15214111" y="99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169394</xdr:rowOff>
    </xdr:from>
    <xdr:to>
      <xdr:col>76</xdr:col>
      <xdr:colOff>165100</xdr:colOff>
      <xdr:row>58</xdr:row>
      <xdr:rowOff>99544</xdr:rowOff>
    </xdr:to>
    <xdr:sp macro="" textlink="">
      <xdr:nvSpPr>
        <xdr:cNvPr id="599" name="楕円 598"/>
        <xdr:cNvSpPr/>
      </xdr:nvSpPr>
      <xdr:spPr>
        <a:xfrm>
          <a:off x="14541500" y="99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90671</xdr:rowOff>
    </xdr:from>
    <xdr:ext cx="534377" cy="259045"/>
    <xdr:sp macro="" textlink="">
      <xdr:nvSpPr>
        <xdr:cNvPr id="600" name="テキスト ボックス 599"/>
        <xdr:cNvSpPr txBox="1"/>
      </xdr:nvSpPr>
      <xdr:spPr>
        <a:xfrm>
          <a:off x="14325111" y="1003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29308</xdr:rowOff>
    </xdr:from>
    <xdr:to>
      <xdr:col>72</xdr:col>
      <xdr:colOff>38100</xdr:colOff>
      <xdr:row>58</xdr:row>
      <xdr:rowOff>130908</xdr:rowOff>
    </xdr:to>
    <xdr:sp macro="" textlink="">
      <xdr:nvSpPr>
        <xdr:cNvPr id="601" name="楕円 600"/>
        <xdr:cNvSpPr/>
      </xdr:nvSpPr>
      <xdr:spPr>
        <a:xfrm>
          <a:off x="13652500" y="997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122035</xdr:rowOff>
    </xdr:from>
    <xdr:ext cx="534377" cy="259045"/>
    <xdr:sp macro="" textlink="">
      <xdr:nvSpPr>
        <xdr:cNvPr id="602" name="テキスト ボックス 601"/>
        <xdr:cNvSpPr txBox="1"/>
      </xdr:nvSpPr>
      <xdr:spPr>
        <a:xfrm>
          <a:off x="13436111" y="1006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153718</xdr:rowOff>
    </xdr:from>
    <xdr:to>
      <xdr:col>67</xdr:col>
      <xdr:colOff>101600</xdr:colOff>
      <xdr:row>58</xdr:row>
      <xdr:rowOff>83868</xdr:rowOff>
    </xdr:to>
    <xdr:sp macro="" textlink="">
      <xdr:nvSpPr>
        <xdr:cNvPr id="603" name="楕円 602"/>
        <xdr:cNvSpPr/>
      </xdr:nvSpPr>
      <xdr:spPr>
        <a:xfrm>
          <a:off x="12763500" y="992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74995</xdr:rowOff>
    </xdr:from>
    <xdr:ext cx="534377" cy="259045"/>
    <xdr:sp macro="" textlink="">
      <xdr:nvSpPr>
        <xdr:cNvPr id="604" name="テキスト ボックス 603"/>
        <xdr:cNvSpPr txBox="1"/>
      </xdr:nvSpPr>
      <xdr:spPr>
        <a:xfrm>
          <a:off x="12547111" y="1001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7661</xdr:rowOff>
    </xdr:from>
    <xdr:to>
      <xdr:col>85</xdr:col>
      <xdr:colOff>126364</xdr:colOff>
      <xdr:row>78</xdr:row>
      <xdr:rowOff>139700</xdr:rowOff>
    </xdr:to>
    <xdr:cxnSp macro="">
      <xdr:nvCxnSpPr>
        <xdr:cNvPr id="626" name="直線コネクタ 625"/>
        <xdr:cNvCxnSpPr/>
      </xdr:nvCxnSpPr>
      <xdr:spPr>
        <a:xfrm flipV="1">
          <a:off x="16317595" y="12352061"/>
          <a:ext cx="1269" cy="1160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125788</xdr:rowOff>
    </xdr:from>
    <xdr:ext cx="534377" cy="259045"/>
    <xdr:sp macro="" textlink="">
      <xdr:nvSpPr>
        <xdr:cNvPr id="629" name="災害復旧費最大値テキスト"/>
        <xdr:cNvSpPr txBox="1"/>
      </xdr:nvSpPr>
      <xdr:spPr>
        <a:xfrm>
          <a:off x="16370300" y="1212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7661</xdr:rowOff>
    </xdr:from>
    <xdr:to>
      <xdr:col>86</xdr:col>
      <xdr:colOff>25400</xdr:colOff>
      <xdr:row>72</xdr:row>
      <xdr:rowOff>7661</xdr:rowOff>
    </xdr:to>
    <xdr:cxnSp macro="">
      <xdr:nvCxnSpPr>
        <xdr:cNvPr id="630" name="直線コネクタ 629"/>
        <xdr:cNvCxnSpPr/>
      </xdr:nvCxnSpPr>
      <xdr:spPr>
        <a:xfrm>
          <a:off x="16230600" y="123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127950</xdr:rowOff>
    </xdr:from>
    <xdr:to>
      <xdr:col>85</xdr:col>
      <xdr:colOff>127000</xdr:colOff>
      <xdr:row>73</xdr:row>
      <xdr:rowOff>112862</xdr:rowOff>
    </xdr:to>
    <xdr:cxnSp macro="">
      <xdr:nvCxnSpPr>
        <xdr:cNvPr id="631" name="直線コネクタ 630"/>
        <xdr:cNvCxnSpPr/>
      </xdr:nvCxnSpPr>
      <xdr:spPr>
        <a:xfrm>
          <a:off x="15481300" y="12300900"/>
          <a:ext cx="838200" cy="327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98463</xdr:rowOff>
    </xdr:from>
    <xdr:ext cx="469744" cy="259045"/>
    <xdr:sp macro="" textlink="">
      <xdr:nvSpPr>
        <xdr:cNvPr id="632" name="災害復旧費平均値テキスト"/>
        <xdr:cNvSpPr txBox="1"/>
      </xdr:nvSpPr>
      <xdr:spPr>
        <a:xfrm>
          <a:off x="16370300" y="13300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120036</xdr:rowOff>
    </xdr:from>
    <xdr:to>
      <xdr:col>85</xdr:col>
      <xdr:colOff>177800</xdr:colOff>
      <xdr:row>78</xdr:row>
      <xdr:rowOff>50186</xdr:rowOff>
    </xdr:to>
    <xdr:sp macro="" textlink="">
      <xdr:nvSpPr>
        <xdr:cNvPr id="633" name="フローチャート: 判断 632"/>
        <xdr:cNvSpPr/>
      </xdr:nvSpPr>
      <xdr:spPr>
        <a:xfrm>
          <a:off x="16268700" y="1332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127950</xdr:rowOff>
    </xdr:from>
    <xdr:to>
      <xdr:col>81</xdr:col>
      <xdr:colOff>50800</xdr:colOff>
      <xdr:row>73</xdr:row>
      <xdr:rowOff>7707</xdr:rowOff>
    </xdr:to>
    <xdr:cxnSp macro="">
      <xdr:nvCxnSpPr>
        <xdr:cNvPr id="634" name="直線コネクタ 633"/>
        <xdr:cNvCxnSpPr/>
      </xdr:nvCxnSpPr>
      <xdr:spPr>
        <a:xfrm flipV="1">
          <a:off x="14592300" y="12300900"/>
          <a:ext cx="8890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28001</xdr:rowOff>
    </xdr:from>
    <xdr:to>
      <xdr:col>81</xdr:col>
      <xdr:colOff>101600</xdr:colOff>
      <xdr:row>78</xdr:row>
      <xdr:rowOff>129601</xdr:rowOff>
    </xdr:to>
    <xdr:sp macro="" textlink="">
      <xdr:nvSpPr>
        <xdr:cNvPr id="635" name="フローチャート: 判断 634"/>
        <xdr:cNvSpPr/>
      </xdr:nvSpPr>
      <xdr:spPr>
        <a:xfrm>
          <a:off x="15430500" y="134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120728</xdr:rowOff>
    </xdr:from>
    <xdr:ext cx="469744" cy="259045"/>
    <xdr:sp macro="" textlink="">
      <xdr:nvSpPr>
        <xdr:cNvPr id="636" name="テキスト ボックス 635"/>
        <xdr:cNvSpPr txBox="1"/>
      </xdr:nvSpPr>
      <xdr:spPr>
        <a:xfrm>
          <a:off x="15246428" y="13493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7707</xdr:rowOff>
    </xdr:from>
    <xdr:to>
      <xdr:col>76</xdr:col>
      <xdr:colOff>114300</xdr:colOff>
      <xdr:row>78</xdr:row>
      <xdr:rowOff>92402</xdr:rowOff>
    </xdr:to>
    <xdr:cxnSp macro="">
      <xdr:nvCxnSpPr>
        <xdr:cNvPr id="637" name="直線コネクタ 636"/>
        <xdr:cNvCxnSpPr/>
      </xdr:nvCxnSpPr>
      <xdr:spPr>
        <a:xfrm flipV="1">
          <a:off x="13703300" y="12523557"/>
          <a:ext cx="889000" cy="94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159835</xdr:rowOff>
    </xdr:from>
    <xdr:to>
      <xdr:col>76</xdr:col>
      <xdr:colOff>165100</xdr:colOff>
      <xdr:row>78</xdr:row>
      <xdr:rowOff>89985</xdr:rowOff>
    </xdr:to>
    <xdr:sp macro="" textlink="">
      <xdr:nvSpPr>
        <xdr:cNvPr id="638" name="フローチャート: 判断 637"/>
        <xdr:cNvSpPr/>
      </xdr:nvSpPr>
      <xdr:spPr>
        <a:xfrm>
          <a:off x="14541500" y="1336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81112</xdr:rowOff>
    </xdr:from>
    <xdr:ext cx="469744" cy="259045"/>
    <xdr:sp macro="" textlink="">
      <xdr:nvSpPr>
        <xdr:cNvPr id="639" name="テキスト ボックス 638"/>
        <xdr:cNvSpPr txBox="1"/>
      </xdr:nvSpPr>
      <xdr:spPr>
        <a:xfrm>
          <a:off x="14357428" y="1345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92402</xdr:rowOff>
    </xdr:from>
    <xdr:to>
      <xdr:col>71</xdr:col>
      <xdr:colOff>177800</xdr:colOff>
      <xdr:row>78</xdr:row>
      <xdr:rowOff>138945</xdr:rowOff>
    </xdr:to>
    <xdr:cxnSp macro="">
      <xdr:nvCxnSpPr>
        <xdr:cNvPr id="640" name="直線コネクタ 639"/>
        <xdr:cNvCxnSpPr/>
      </xdr:nvCxnSpPr>
      <xdr:spPr>
        <a:xfrm flipV="1">
          <a:off x="12814300" y="13465502"/>
          <a:ext cx="889000" cy="4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146805</xdr:rowOff>
    </xdr:from>
    <xdr:to>
      <xdr:col>72</xdr:col>
      <xdr:colOff>38100</xdr:colOff>
      <xdr:row>78</xdr:row>
      <xdr:rowOff>76955</xdr:rowOff>
    </xdr:to>
    <xdr:sp macro="" textlink="">
      <xdr:nvSpPr>
        <xdr:cNvPr id="641" name="フローチャート: 判断 640"/>
        <xdr:cNvSpPr/>
      </xdr:nvSpPr>
      <xdr:spPr>
        <a:xfrm>
          <a:off x="13652500" y="1334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93482</xdr:rowOff>
    </xdr:from>
    <xdr:ext cx="469744" cy="259045"/>
    <xdr:sp macro="" textlink="">
      <xdr:nvSpPr>
        <xdr:cNvPr id="642" name="テキスト ボックス 641"/>
        <xdr:cNvSpPr txBox="1"/>
      </xdr:nvSpPr>
      <xdr:spPr>
        <a:xfrm>
          <a:off x="13468428" y="1312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74932</xdr:rowOff>
    </xdr:from>
    <xdr:to>
      <xdr:col>67</xdr:col>
      <xdr:colOff>101600</xdr:colOff>
      <xdr:row>78</xdr:row>
      <xdr:rowOff>5082</xdr:rowOff>
    </xdr:to>
    <xdr:sp macro="" textlink="">
      <xdr:nvSpPr>
        <xdr:cNvPr id="643" name="フローチャート: 判断 642"/>
        <xdr:cNvSpPr/>
      </xdr:nvSpPr>
      <xdr:spPr>
        <a:xfrm>
          <a:off x="12763500" y="1327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21609</xdr:rowOff>
    </xdr:from>
    <xdr:ext cx="469744" cy="259045"/>
    <xdr:sp macro="" textlink="">
      <xdr:nvSpPr>
        <xdr:cNvPr id="644" name="テキスト ボックス 643"/>
        <xdr:cNvSpPr txBox="1"/>
      </xdr:nvSpPr>
      <xdr:spPr>
        <a:xfrm>
          <a:off x="12579428" y="13051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62062</xdr:rowOff>
    </xdr:from>
    <xdr:to>
      <xdr:col>85</xdr:col>
      <xdr:colOff>177800</xdr:colOff>
      <xdr:row>73</xdr:row>
      <xdr:rowOff>163662</xdr:rowOff>
    </xdr:to>
    <xdr:sp macro="" textlink="">
      <xdr:nvSpPr>
        <xdr:cNvPr id="650" name="楕円 649"/>
        <xdr:cNvSpPr/>
      </xdr:nvSpPr>
      <xdr:spPr>
        <a:xfrm>
          <a:off x="16268700" y="1257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84939</xdr:rowOff>
    </xdr:from>
    <xdr:ext cx="534377" cy="259045"/>
    <xdr:sp macro="" textlink="">
      <xdr:nvSpPr>
        <xdr:cNvPr id="651" name="災害復旧費該当値テキスト"/>
        <xdr:cNvSpPr txBox="1"/>
      </xdr:nvSpPr>
      <xdr:spPr>
        <a:xfrm>
          <a:off x="16370300" y="124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77150</xdr:rowOff>
    </xdr:from>
    <xdr:to>
      <xdr:col>81</xdr:col>
      <xdr:colOff>101600</xdr:colOff>
      <xdr:row>72</xdr:row>
      <xdr:rowOff>7300</xdr:rowOff>
    </xdr:to>
    <xdr:sp macro="" textlink="">
      <xdr:nvSpPr>
        <xdr:cNvPr id="652" name="楕円 651"/>
        <xdr:cNvSpPr/>
      </xdr:nvSpPr>
      <xdr:spPr>
        <a:xfrm>
          <a:off x="15430500" y="122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23827</xdr:rowOff>
    </xdr:from>
    <xdr:ext cx="534377" cy="259045"/>
    <xdr:sp macro="" textlink="">
      <xdr:nvSpPr>
        <xdr:cNvPr id="653" name="テキスト ボックス 652"/>
        <xdr:cNvSpPr txBox="1"/>
      </xdr:nvSpPr>
      <xdr:spPr>
        <a:xfrm>
          <a:off x="15214111" y="120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128357</xdr:rowOff>
    </xdr:from>
    <xdr:to>
      <xdr:col>76</xdr:col>
      <xdr:colOff>165100</xdr:colOff>
      <xdr:row>73</xdr:row>
      <xdr:rowOff>58507</xdr:rowOff>
    </xdr:to>
    <xdr:sp macro="" textlink="">
      <xdr:nvSpPr>
        <xdr:cNvPr id="654" name="楕円 653"/>
        <xdr:cNvSpPr/>
      </xdr:nvSpPr>
      <xdr:spPr>
        <a:xfrm>
          <a:off x="14541500" y="1247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75034</xdr:rowOff>
    </xdr:from>
    <xdr:ext cx="534377" cy="259045"/>
    <xdr:sp macro="" textlink="">
      <xdr:nvSpPr>
        <xdr:cNvPr id="655" name="テキスト ボックス 654"/>
        <xdr:cNvSpPr txBox="1"/>
      </xdr:nvSpPr>
      <xdr:spPr>
        <a:xfrm>
          <a:off x="14325111" y="1224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41602</xdr:rowOff>
    </xdr:from>
    <xdr:to>
      <xdr:col>72</xdr:col>
      <xdr:colOff>38100</xdr:colOff>
      <xdr:row>78</xdr:row>
      <xdr:rowOff>143202</xdr:rowOff>
    </xdr:to>
    <xdr:sp macro="" textlink="">
      <xdr:nvSpPr>
        <xdr:cNvPr id="656" name="楕円 655"/>
        <xdr:cNvSpPr/>
      </xdr:nvSpPr>
      <xdr:spPr>
        <a:xfrm>
          <a:off x="13652500" y="1341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134329</xdr:rowOff>
    </xdr:from>
    <xdr:ext cx="469744" cy="259045"/>
    <xdr:sp macro="" textlink="">
      <xdr:nvSpPr>
        <xdr:cNvPr id="657" name="テキスト ボックス 656"/>
        <xdr:cNvSpPr txBox="1"/>
      </xdr:nvSpPr>
      <xdr:spPr>
        <a:xfrm>
          <a:off x="13468428" y="1350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88145</xdr:rowOff>
    </xdr:from>
    <xdr:to>
      <xdr:col>67</xdr:col>
      <xdr:colOff>101600</xdr:colOff>
      <xdr:row>79</xdr:row>
      <xdr:rowOff>18295</xdr:rowOff>
    </xdr:to>
    <xdr:sp macro="" textlink="">
      <xdr:nvSpPr>
        <xdr:cNvPr id="658" name="楕円 657"/>
        <xdr:cNvSpPr/>
      </xdr:nvSpPr>
      <xdr:spPr>
        <a:xfrm>
          <a:off x="12763500" y="134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9422</xdr:rowOff>
    </xdr:from>
    <xdr:ext cx="313932" cy="259045"/>
    <xdr:sp macro="" textlink="">
      <xdr:nvSpPr>
        <xdr:cNvPr id="659" name="テキスト ボックス 658"/>
        <xdr:cNvSpPr txBox="1"/>
      </xdr:nvSpPr>
      <xdr:spPr>
        <a:xfrm>
          <a:off x="12657333" y="13553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36060</xdr:rowOff>
    </xdr:from>
    <xdr:to>
      <xdr:col>85</xdr:col>
      <xdr:colOff>126364</xdr:colOff>
      <xdr:row>98</xdr:row>
      <xdr:rowOff>46188</xdr:rowOff>
    </xdr:to>
    <xdr:cxnSp macro="">
      <xdr:nvCxnSpPr>
        <xdr:cNvPr id="683" name="直線コネクタ 682"/>
        <xdr:cNvCxnSpPr/>
      </xdr:nvCxnSpPr>
      <xdr:spPr>
        <a:xfrm flipV="1">
          <a:off x="16317595" y="15638010"/>
          <a:ext cx="1269" cy="121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50015</xdr:rowOff>
    </xdr:from>
    <xdr:ext cx="534377" cy="259045"/>
    <xdr:sp macro="" textlink="">
      <xdr:nvSpPr>
        <xdr:cNvPr id="684" name="公債費最小値テキスト"/>
        <xdr:cNvSpPr txBox="1"/>
      </xdr:nvSpPr>
      <xdr:spPr>
        <a:xfrm>
          <a:off x="16370300" y="16852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46188</xdr:rowOff>
    </xdr:from>
    <xdr:to>
      <xdr:col>86</xdr:col>
      <xdr:colOff>25400</xdr:colOff>
      <xdr:row>98</xdr:row>
      <xdr:rowOff>46188</xdr:rowOff>
    </xdr:to>
    <xdr:cxnSp macro="">
      <xdr:nvCxnSpPr>
        <xdr:cNvPr id="685" name="直線コネクタ 684"/>
        <xdr:cNvCxnSpPr/>
      </xdr:nvCxnSpPr>
      <xdr:spPr>
        <a:xfrm>
          <a:off x="16230600" y="1684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154187</xdr:rowOff>
    </xdr:from>
    <xdr:ext cx="599010" cy="259045"/>
    <xdr:sp macro="" textlink="">
      <xdr:nvSpPr>
        <xdr:cNvPr id="686" name="公債費最大値テキスト"/>
        <xdr:cNvSpPr txBox="1"/>
      </xdr:nvSpPr>
      <xdr:spPr>
        <a:xfrm>
          <a:off x="16370300" y="1541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181,101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36060</xdr:rowOff>
    </xdr:from>
    <xdr:to>
      <xdr:col>86</xdr:col>
      <xdr:colOff>25400</xdr:colOff>
      <xdr:row>91</xdr:row>
      <xdr:rowOff>36060</xdr:rowOff>
    </xdr:to>
    <xdr:cxnSp macro="">
      <xdr:nvCxnSpPr>
        <xdr:cNvPr id="687" name="直線コネクタ 686"/>
        <xdr:cNvCxnSpPr/>
      </xdr:nvCxnSpPr>
      <xdr:spPr>
        <a:xfrm>
          <a:off x="16230600" y="1563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56262</xdr:rowOff>
    </xdr:from>
    <xdr:to>
      <xdr:col>85</xdr:col>
      <xdr:colOff>127000</xdr:colOff>
      <xdr:row>97</xdr:row>
      <xdr:rowOff>56748</xdr:rowOff>
    </xdr:to>
    <xdr:cxnSp macro="">
      <xdr:nvCxnSpPr>
        <xdr:cNvPr id="688" name="直線コネクタ 687"/>
        <xdr:cNvCxnSpPr/>
      </xdr:nvCxnSpPr>
      <xdr:spPr>
        <a:xfrm flipV="1">
          <a:off x="15481300" y="16686912"/>
          <a:ext cx="8382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63771</xdr:rowOff>
    </xdr:from>
    <xdr:ext cx="534377" cy="259045"/>
    <xdr:sp macro="" textlink="">
      <xdr:nvSpPr>
        <xdr:cNvPr id="689" name="公債費平均値テキスト"/>
        <xdr:cNvSpPr txBox="1"/>
      </xdr:nvSpPr>
      <xdr:spPr>
        <a:xfrm>
          <a:off x="16370300" y="163515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40894</xdr:rowOff>
    </xdr:from>
    <xdr:to>
      <xdr:col>85</xdr:col>
      <xdr:colOff>177800</xdr:colOff>
      <xdr:row>96</xdr:row>
      <xdr:rowOff>142494</xdr:rowOff>
    </xdr:to>
    <xdr:sp macro="" textlink="">
      <xdr:nvSpPr>
        <xdr:cNvPr id="690" name="フローチャート: 判断 689"/>
        <xdr:cNvSpPr/>
      </xdr:nvSpPr>
      <xdr:spPr>
        <a:xfrm>
          <a:off x="16268700" y="165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53777</xdr:rowOff>
    </xdr:from>
    <xdr:to>
      <xdr:col>81</xdr:col>
      <xdr:colOff>50800</xdr:colOff>
      <xdr:row>97</xdr:row>
      <xdr:rowOff>56748</xdr:rowOff>
    </xdr:to>
    <xdr:cxnSp macro="">
      <xdr:nvCxnSpPr>
        <xdr:cNvPr id="691" name="直線コネクタ 690"/>
        <xdr:cNvCxnSpPr/>
      </xdr:nvCxnSpPr>
      <xdr:spPr>
        <a:xfrm>
          <a:off x="14592300" y="16684427"/>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45207</xdr:rowOff>
    </xdr:from>
    <xdr:to>
      <xdr:col>81</xdr:col>
      <xdr:colOff>101600</xdr:colOff>
      <xdr:row>96</xdr:row>
      <xdr:rowOff>146807</xdr:rowOff>
    </xdr:to>
    <xdr:sp macro="" textlink="">
      <xdr:nvSpPr>
        <xdr:cNvPr id="692" name="フローチャート: 判断 691"/>
        <xdr:cNvSpPr/>
      </xdr:nvSpPr>
      <xdr:spPr>
        <a:xfrm>
          <a:off x="15430500" y="1650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163334</xdr:rowOff>
    </xdr:from>
    <xdr:ext cx="534377" cy="259045"/>
    <xdr:sp macro="" textlink="">
      <xdr:nvSpPr>
        <xdr:cNvPr id="693" name="テキスト ボックス 692"/>
        <xdr:cNvSpPr txBox="1"/>
      </xdr:nvSpPr>
      <xdr:spPr>
        <a:xfrm>
          <a:off x="15214111" y="1627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50980</xdr:rowOff>
    </xdr:from>
    <xdr:to>
      <xdr:col>76</xdr:col>
      <xdr:colOff>114300</xdr:colOff>
      <xdr:row>97</xdr:row>
      <xdr:rowOff>53777</xdr:rowOff>
    </xdr:to>
    <xdr:cxnSp macro="">
      <xdr:nvCxnSpPr>
        <xdr:cNvPr id="694" name="直線コネクタ 693"/>
        <xdr:cNvCxnSpPr/>
      </xdr:nvCxnSpPr>
      <xdr:spPr>
        <a:xfrm>
          <a:off x="13703300" y="16681630"/>
          <a:ext cx="889000" cy="2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49650</xdr:rowOff>
    </xdr:from>
    <xdr:to>
      <xdr:col>76</xdr:col>
      <xdr:colOff>165100</xdr:colOff>
      <xdr:row>96</xdr:row>
      <xdr:rowOff>151250</xdr:rowOff>
    </xdr:to>
    <xdr:sp macro="" textlink="">
      <xdr:nvSpPr>
        <xdr:cNvPr id="695" name="フローチャート: 判断 694"/>
        <xdr:cNvSpPr/>
      </xdr:nvSpPr>
      <xdr:spPr>
        <a:xfrm>
          <a:off x="145415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167777</xdr:rowOff>
    </xdr:from>
    <xdr:ext cx="534377" cy="259045"/>
    <xdr:sp macro="" textlink="">
      <xdr:nvSpPr>
        <xdr:cNvPr id="696" name="テキスト ボックス 695"/>
        <xdr:cNvSpPr txBox="1"/>
      </xdr:nvSpPr>
      <xdr:spPr>
        <a:xfrm>
          <a:off x="14325111" y="162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25133</xdr:rowOff>
    </xdr:from>
    <xdr:to>
      <xdr:col>71</xdr:col>
      <xdr:colOff>177800</xdr:colOff>
      <xdr:row>97</xdr:row>
      <xdr:rowOff>50980</xdr:rowOff>
    </xdr:to>
    <xdr:cxnSp macro="">
      <xdr:nvCxnSpPr>
        <xdr:cNvPr id="697" name="直線コネクタ 696"/>
        <xdr:cNvCxnSpPr/>
      </xdr:nvCxnSpPr>
      <xdr:spPr>
        <a:xfrm>
          <a:off x="12814300" y="16655783"/>
          <a:ext cx="889000" cy="2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141036</xdr:rowOff>
    </xdr:from>
    <xdr:to>
      <xdr:col>72</xdr:col>
      <xdr:colOff>38100</xdr:colOff>
      <xdr:row>96</xdr:row>
      <xdr:rowOff>71186</xdr:rowOff>
    </xdr:to>
    <xdr:sp macro="" textlink="">
      <xdr:nvSpPr>
        <xdr:cNvPr id="698" name="フローチャート: 判断 697"/>
        <xdr:cNvSpPr/>
      </xdr:nvSpPr>
      <xdr:spPr>
        <a:xfrm>
          <a:off x="13652500" y="1642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87713</xdr:rowOff>
    </xdr:from>
    <xdr:ext cx="534377" cy="259045"/>
    <xdr:sp macro="" textlink="">
      <xdr:nvSpPr>
        <xdr:cNvPr id="699" name="テキスト ボックス 698"/>
        <xdr:cNvSpPr txBox="1"/>
      </xdr:nvSpPr>
      <xdr:spPr>
        <a:xfrm>
          <a:off x="13436111" y="1620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162638</xdr:rowOff>
    </xdr:from>
    <xdr:to>
      <xdr:col>67</xdr:col>
      <xdr:colOff>101600</xdr:colOff>
      <xdr:row>96</xdr:row>
      <xdr:rowOff>92788</xdr:rowOff>
    </xdr:to>
    <xdr:sp macro="" textlink="">
      <xdr:nvSpPr>
        <xdr:cNvPr id="700" name="フローチャート: 判断 699"/>
        <xdr:cNvSpPr/>
      </xdr:nvSpPr>
      <xdr:spPr>
        <a:xfrm>
          <a:off x="12763500" y="164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109315</xdr:rowOff>
    </xdr:from>
    <xdr:ext cx="534377" cy="259045"/>
    <xdr:sp macro="" textlink="">
      <xdr:nvSpPr>
        <xdr:cNvPr id="701" name="テキスト ボックス 700"/>
        <xdr:cNvSpPr txBox="1"/>
      </xdr:nvSpPr>
      <xdr:spPr>
        <a:xfrm>
          <a:off x="12547111" y="1622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5462</xdr:rowOff>
    </xdr:from>
    <xdr:to>
      <xdr:col>85</xdr:col>
      <xdr:colOff>177800</xdr:colOff>
      <xdr:row>97</xdr:row>
      <xdr:rowOff>107062</xdr:rowOff>
    </xdr:to>
    <xdr:sp macro="" textlink="">
      <xdr:nvSpPr>
        <xdr:cNvPr id="707" name="楕円 706"/>
        <xdr:cNvSpPr/>
      </xdr:nvSpPr>
      <xdr:spPr>
        <a:xfrm>
          <a:off x="162687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155339</xdr:rowOff>
    </xdr:from>
    <xdr:ext cx="534377" cy="259045"/>
    <xdr:sp macro="" textlink="">
      <xdr:nvSpPr>
        <xdr:cNvPr id="708" name="公債費該当値テキスト"/>
        <xdr:cNvSpPr txBox="1"/>
      </xdr:nvSpPr>
      <xdr:spPr>
        <a:xfrm>
          <a:off x="16370300" y="166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5948</xdr:rowOff>
    </xdr:from>
    <xdr:to>
      <xdr:col>81</xdr:col>
      <xdr:colOff>101600</xdr:colOff>
      <xdr:row>97</xdr:row>
      <xdr:rowOff>107548</xdr:rowOff>
    </xdr:to>
    <xdr:sp macro="" textlink="">
      <xdr:nvSpPr>
        <xdr:cNvPr id="709" name="楕円 708"/>
        <xdr:cNvSpPr/>
      </xdr:nvSpPr>
      <xdr:spPr>
        <a:xfrm>
          <a:off x="15430500" y="1663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98675</xdr:rowOff>
    </xdr:from>
    <xdr:ext cx="534377" cy="259045"/>
    <xdr:sp macro="" textlink="">
      <xdr:nvSpPr>
        <xdr:cNvPr id="710" name="テキスト ボックス 709"/>
        <xdr:cNvSpPr txBox="1"/>
      </xdr:nvSpPr>
      <xdr:spPr>
        <a:xfrm>
          <a:off x="15214111" y="1672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2977</xdr:rowOff>
    </xdr:from>
    <xdr:to>
      <xdr:col>76</xdr:col>
      <xdr:colOff>165100</xdr:colOff>
      <xdr:row>97</xdr:row>
      <xdr:rowOff>104577</xdr:rowOff>
    </xdr:to>
    <xdr:sp macro="" textlink="">
      <xdr:nvSpPr>
        <xdr:cNvPr id="711" name="楕円 710"/>
        <xdr:cNvSpPr/>
      </xdr:nvSpPr>
      <xdr:spPr>
        <a:xfrm>
          <a:off x="14541500" y="1663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95704</xdr:rowOff>
    </xdr:from>
    <xdr:ext cx="534377" cy="259045"/>
    <xdr:sp macro="" textlink="">
      <xdr:nvSpPr>
        <xdr:cNvPr id="712" name="テキスト ボックス 711"/>
        <xdr:cNvSpPr txBox="1"/>
      </xdr:nvSpPr>
      <xdr:spPr>
        <a:xfrm>
          <a:off x="14325111" y="1672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180</xdr:rowOff>
    </xdr:from>
    <xdr:to>
      <xdr:col>72</xdr:col>
      <xdr:colOff>38100</xdr:colOff>
      <xdr:row>97</xdr:row>
      <xdr:rowOff>101780</xdr:rowOff>
    </xdr:to>
    <xdr:sp macro="" textlink="">
      <xdr:nvSpPr>
        <xdr:cNvPr id="713" name="楕円 712"/>
        <xdr:cNvSpPr/>
      </xdr:nvSpPr>
      <xdr:spPr>
        <a:xfrm>
          <a:off x="13652500" y="1663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92907</xdr:rowOff>
    </xdr:from>
    <xdr:ext cx="534377" cy="259045"/>
    <xdr:sp macro="" textlink="">
      <xdr:nvSpPr>
        <xdr:cNvPr id="714" name="テキスト ボックス 713"/>
        <xdr:cNvSpPr txBox="1"/>
      </xdr:nvSpPr>
      <xdr:spPr>
        <a:xfrm>
          <a:off x="13436111" y="1672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145783</xdr:rowOff>
    </xdr:from>
    <xdr:to>
      <xdr:col>67</xdr:col>
      <xdr:colOff>101600</xdr:colOff>
      <xdr:row>97</xdr:row>
      <xdr:rowOff>75933</xdr:rowOff>
    </xdr:to>
    <xdr:sp macro="" textlink="">
      <xdr:nvSpPr>
        <xdr:cNvPr id="715" name="楕円 714"/>
        <xdr:cNvSpPr/>
      </xdr:nvSpPr>
      <xdr:spPr>
        <a:xfrm>
          <a:off x="12763500" y="1660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67060</xdr:rowOff>
    </xdr:from>
    <xdr:ext cx="534377" cy="259045"/>
    <xdr:sp macro="" textlink="">
      <xdr:nvSpPr>
        <xdr:cNvPr id="716" name="テキスト ボックス 715"/>
        <xdr:cNvSpPr txBox="1"/>
      </xdr:nvSpPr>
      <xdr:spPr>
        <a:xfrm>
          <a:off x="12547111" y="1669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155702</xdr:rowOff>
    </xdr:from>
    <xdr:to>
      <xdr:col>116</xdr:col>
      <xdr:colOff>62864</xdr:colOff>
      <xdr:row>38</xdr:row>
      <xdr:rowOff>139700</xdr:rowOff>
    </xdr:to>
    <xdr:cxnSp macro="">
      <xdr:nvCxnSpPr>
        <xdr:cNvPr id="738" name="直線コネクタ 737"/>
        <xdr:cNvCxnSpPr/>
      </xdr:nvCxnSpPr>
      <xdr:spPr>
        <a:xfrm flipV="1">
          <a:off x="22159595" y="5470652"/>
          <a:ext cx="1269"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147693</xdr:rowOff>
    </xdr:from>
    <xdr:ext cx="249299" cy="259045"/>
    <xdr:sp macro="" textlink="">
      <xdr:nvSpPr>
        <xdr:cNvPr id="739" name="諸支出金最小値テキスト"/>
        <xdr:cNvSpPr txBox="1"/>
      </xdr:nvSpPr>
      <xdr:spPr>
        <a:xfrm>
          <a:off x="22212300" y="6662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102379</xdr:rowOff>
    </xdr:from>
    <xdr:ext cx="469744" cy="259045"/>
    <xdr:sp macro="" textlink="">
      <xdr:nvSpPr>
        <xdr:cNvPr id="741" name="諸支出金最大値テキスト"/>
        <xdr:cNvSpPr txBox="1"/>
      </xdr:nvSpPr>
      <xdr:spPr>
        <a:xfrm>
          <a:off x="22212300" y="524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2,590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155702</xdr:rowOff>
    </xdr:from>
    <xdr:to>
      <xdr:col>116</xdr:col>
      <xdr:colOff>152400</xdr:colOff>
      <xdr:row>31</xdr:row>
      <xdr:rowOff>155702</xdr:rowOff>
    </xdr:to>
    <xdr:cxnSp macro="">
      <xdr:nvCxnSpPr>
        <xdr:cNvPr id="742" name="直線コネクタ 741"/>
        <xdr:cNvCxnSpPr/>
      </xdr:nvCxnSpPr>
      <xdr:spPr>
        <a:xfrm>
          <a:off x="22072600" y="547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65143</xdr:rowOff>
    </xdr:from>
    <xdr:ext cx="378565" cy="259045"/>
    <xdr:sp macro="" textlink="">
      <xdr:nvSpPr>
        <xdr:cNvPr id="744" name="諸支出金平均値テキスト"/>
        <xdr:cNvSpPr txBox="1"/>
      </xdr:nvSpPr>
      <xdr:spPr>
        <a:xfrm>
          <a:off x="22212300" y="64087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42266</xdr:rowOff>
    </xdr:from>
    <xdr:to>
      <xdr:col>116</xdr:col>
      <xdr:colOff>114300</xdr:colOff>
      <xdr:row>38</xdr:row>
      <xdr:rowOff>143866</xdr:rowOff>
    </xdr:to>
    <xdr:sp macro="" textlink="">
      <xdr:nvSpPr>
        <xdr:cNvPr id="745" name="フローチャート: 判断 744"/>
        <xdr:cNvSpPr/>
      </xdr:nvSpPr>
      <xdr:spPr>
        <a:xfrm>
          <a:off x="221107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54610</xdr:rowOff>
    </xdr:from>
    <xdr:to>
      <xdr:col>112</xdr:col>
      <xdr:colOff>38100</xdr:colOff>
      <xdr:row>38</xdr:row>
      <xdr:rowOff>156210</xdr:rowOff>
    </xdr:to>
    <xdr:sp macro="" textlink="">
      <xdr:nvSpPr>
        <xdr:cNvPr id="747" name="フローチャート: 判断 746"/>
        <xdr:cNvSpPr/>
      </xdr:nvSpPr>
      <xdr:spPr>
        <a:xfrm>
          <a:off x="2127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1287</xdr:rowOff>
    </xdr:from>
    <xdr:ext cx="313932" cy="259045"/>
    <xdr:sp macro="" textlink="">
      <xdr:nvSpPr>
        <xdr:cNvPr id="748" name="テキスト ボックス 747"/>
        <xdr:cNvSpPr txBox="1"/>
      </xdr:nvSpPr>
      <xdr:spPr>
        <a:xfrm>
          <a:off x="21166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39065</xdr:rowOff>
    </xdr:from>
    <xdr:to>
      <xdr:col>107</xdr:col>
      <xdr:colOff>101600</xdr:colOff>
      <xdr:row>38</xdr:row>
      <xdr:rowOff>140665</xdr:rowOff>
    </xdr:to>
    <xdr:sp macro="" textlink="">
      <xdr:nvSpPr>
        <xdr:cNvPr id="750" name="フローチャート: 判断 749"/>
        <xdr:cNvSpPr/>
      </xdr:nvSpPr>
      <xdr:spPr>
        <a:xfrm>
          <a:off x="20383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157192</xdr:rowOff>
    </xdr:from>
    <xdr:ext cx="378565" cy="259045"/>
    <xdr:sp macro="" textlink="">
      <xdr:nvSpPr>
        <xdr:cNvPr id="751" name="テキスト ボックス 750"/>
        <xdr:cNvSpPr txBox="1"/>
      </xdr:nvSpPr>
      <xdr:spPr>
        <a:xfrm>
          <a:off x="20245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23978</xdr:rowOff>
    </xdr:from>
    <xdr:to>
      <xdr:col>102</xdr:col>
      <xdr:colOff>165100</xdr:colOff>
      <xdr:row>38</xdr:row>
      <xdr:rowOff>125578</xdr:rowOff>
    </xdr:to>
    <xdr:sp macro="" textlink="">
      <xdr:nvSpPr>
        <xdr:cNvPr id="753" name="フローチャート: 判断 752"/>
        <xdr:cNvSpPr/>
      </xdr:nvSpPr>
      <xdr:spPr>
        <a:xfrm>
          <a:off x="19494500" y="653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142105</xdr:rowOff>
    </xdr:from>
    <xdr:ext cx="378565" cy="259045"/>
    <xdr:sp macro="" textlink="">
      <xdr:nvSpPr>
        <xdr:cNvPr id="754" name="テキスト ボックス 753"/>
        <xdr:cNvSpPr txBox="1"/>
      </xdr:nvSpPr>
      <xdr:spPr>
        <a:xfrm>
          <a:off x="19356017" y="631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5" name="フローチャート: 判断 754"/>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96385</xdr:rowOff>
    </xdr:from>
    <xdr:ext cx="378565" cy="259045"/>
    <xdr:sp macro="" textlink="">
      <xdr:nvSpPr>
        <xdr:cNvPr id="756" name="テキスト ボックス 755"/>
        <xdr:cNvSpPr txBox="1"/>
      </xdr:nvSpPr>
      <xdr:spPr>
        <a:xfrm>
          <a:off x="18467017" y="6268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20693</xdr:rowOff>
    </xdr:from>
    <xdr:ext cx="249299" cy="259045"/>
    <xdr:sp macro="" textlink="">
      <xdr:nvSpPr>
        <xdr:cNvPr id="763" name="諸支出金該当値テキスト"/>
        <xdr:cNvSpPr txBox="1"/>
      </xdr:nvSpPr>
      <xdr:spPr>
        <a:xfrm>
          <a:off x="22212300" y="6535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157480</xdr:rowOff>
    </xdr:from>
    <xdr:to>
      <xdr:col>102</xdr:col>
      <xdr:colOff>165100</xdr:colOff>
      <xdr:row>51</xdr:row>
      <xdr:rowOff>87630</xdr:rowOff>
    </xdr:to>
    <xdr:sp macro="" textlink="">
      <xdr:nvSpPr>
        <xdr:cNvPr id="808" name="フローチャート: 判断 807"/>
        <xdr:cNvSpPr/>
      </xdr:nvSpPr>
      <xdr:spPr>
        <a:xfrm>
          <a:off x="19494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49</xdr:row>
      <xdr:rowOff>104157</xdr:rowOff>
    </xdr:from>
    <xdr:ext cx="313932" cy="259045"/>
    <xdr:sp macro="" textlink="">
      <xdr:nvSpPr>
        <xdr:cNvPr id="809" name="テキスト ボックス 808"/>
        <xdr:cNvSpPr txBox="1"/>
      </xdr:nvSpPr>
      <xdr:spPr>
        <a:xfrm>
          <a:off x="19388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20320</xdr:rowOff>
    </xdr:from>
    <xdr:to>
      <xdr:col>98</xdr:col>
      <xdr:colOff>38100</xdr:colOff>
      <xdr:row>54</xdr:row>
      <xdr:rowOff>121920</xdr:rowOff>
    </xdr:to>
    <xdr:sp macro="" textlink="">
      <xdr:nvSpPr>
        <xdr:cNvPr id="810" name="フローチャート: 判断 809"/>
        <xdr:cNvSpPr/>
      </xdr:nvSpPr>
      <xdr:spPr>
        <a:xfrm>
          <a:off x="18605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52</xdr:row>
      <xdr:rowOff>138447</xdr:rowOff>
    </xdr:from>
    <xdr:ext cx="313932" cy="259045"/>
    <xdr:sp macro="" textlink="">
      <xdr:nvSpPr>
        <xdr:cNvPr id="811" name="テキスト ボックス 810"/>
        <xdr:cNvSpPr txBox="1"/>
      </xdr:nvSpPr>
      <xdr:spPr>
        <a:xfrm>
          <a:off x="18499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4" name="テキスト ボックス 82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6" name="テキスト ボックス 825"/>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対前年度比において，総務費，衛生費，農林水産業費，教育費，災害復旧費が大幅に減少した。総務費は，定年退職者の減少による退職金の減少や，平成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年度に創設した市有施設整備基金及び平成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年熊本地震復興基金により一時的に増加した積立金の減額により大幅に減少した。衛生費は，平成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により発生した被災家屋の解体及び災害廃棄物処理事業が終了したことで大幅に減少した。農林水産業費は，地震により被災した農家に対する被災農業者向け経営体育成支援事業補助金の減少により大幅に減少した。教育費は，市内７小学校の空調設備整備事業が終了したことにより大幅に減少した。災害復旧費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年熊本地震で被害を受けた道路・河川等の公共施設の復旧にかかる経費の減少や，老人福祉センターの復旧工事の完了により大幅な減少となったが，類似団体との比較では依然として高い水準にある。</a:t>
          </a:r>
        </a:p>
        <a:p>
          <a:r>
            <a:rPr kumimoji="1" lang="ja-JP" altLang="en-US" sz="1300">
              <a:latin typeface="ＭＳ Ｐゴシック" panose="020B0600070205080204" pitchFamily="50" charset="-128"/>
              <a:ea typeface="ＭＳ Ｐゴシック" panose="020B0600070205080204" pitchFamily="50" charset="-128"/>
            </a:rPr>
            <a:t>　反対に，土木費は災害公営住宅の建設により大幅に増加した。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熊本地震関連事業の終了により，災害復旧費においては減少に転じると想定されるが，市庁舎復旧工事が本格的に始まるため，再び増加すると考えられる。衛生費は，宇城広域連合関連施設の大幅改修工事が控えているため，増加していくと考えられる。農林水産業費や土木費は，通常事業にシフトしていくことで，熊本地震前の水準プラスアルファで推移していくと想定される。また公債費については，災害復旧等による地方債の償還が本格的に始まるため，上昇していくと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財政調整基金残高については，平成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年度決算剰余金を</a:t>
          </a:r>
          <a:r>
            <a:rPr kumimoji="1" lang="en-US" altLang="ja-JP" sz="1100">
              <a:latin typeface="ＭＳ ゴシック" pitchFamily="49" charset="-128"/>
              <a:ea typeface="ＭＳ ゴシック" pitchFamily="49" charset="-128"/>
            </a:rPr>
            <a:t>4</a:t>
          </a:r>
          <a:r>
            <a:rPr kumimoji="1" lang="ja-JP" altLang="en-US" sz="1100">
              <a:latin typeface="ＭＳ ゴシック" pitchFamily="49" charset="-128"/>
              <a:ea typeface="ＭＳ ゴシック" pitchFamily="49" charset="-128"/>
            </a:rPr>
            <a:t>億円財政調整基金に積み増したことで増額となった。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実質収支比率は</a:t>
          </a:r>
          <a:r>
            <a:rPr kumimoji="1" lang="en-US" altLang="ja-JP" sz="1100">
              <a:latin typeface="ＭＳ ゴシック" pitchFamily="49" charset="-128"/>
              <a:ea typeface="ＭＳ ゴシック" pitchFamily="49" charset="-128"/>
            </a:rPr>
            <a:t>8.79</a:t>
          </a:r>
          <a:r>
            <a:rPr kumimoji="1" lang="ja-JP" altLang="en-US" sz="1100">
              <a:latin typeface="ＭＳ ゴシック" pitchFamily="49" charset="-128"/>
              <a:ea typeface="ＭＳ ゴシック" pitchFamily="49" charset="-128"/>
            </a:rPr>
            <a:t>と前年度比で</a:t>
          </a:r>
          <a:r>
            <a:rPr kumimoji="1" lang="en-US" altLang="ja-JP" sz="1100">
              <a:latin typeface="ＭＳ ゴシック" pitchFamily="49" charset="-128"/>
              <a:ea typeface="ＭＳ ゴシック" pitchFamily="49" charset="-128"/>
            </a:rPr>
            <a:t>0.44</a:t>
          </a:r>
          <a:r>
            <a:rPr kumimoji="1" lang="ja-JP" altLang="en-US" sz="1100">
              <a:solidFill>
                <a:sysClr val="windowText" lastClr="000000"/>
              </a:solidFill>
              <a:latin typeface="ＭＳ ゴシック" pitchFamily="49" charset="-128"/>
              <a:ea typeface="ＭＳ ゴシック" pitchFamily="49" charset="-128"/>
            </a:rPr>
            <a:t>ポイント</a:t>
          </a:r>
          <a:r>
            <a:rPr kumimoji="1" lang="ja-JP" altLang="en-US" sz="1100">
              <a:latin typeface="ＭＳ ゴシック" pitchFamily="49" charset="-128"/>
              <a:ea typeface="ＭＳ ゴシック" pitchFamily="49" charset="-128"/>
            </a:rPr>
            <a:t>悪化したが，これは平成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年度に財政調整基金を取り崩し，一般会計に繰り入れを行ったためであり，この点を除くと実質収支は改善していると考えられる。実質単年度収支は前年度から大幅に改善したが，平成</a:t>
          </a:r>
          <a:r>
            <a:rPr kumimoji="1" lang="en-US" altLang="ja-JP" sz="1100">
              <a:latin typeface="ＭＳ ゴシック" pitchFamily="49" charset="-128"/>
              <a:ea typeface="ＭＳ ゴシック" pitchFamily="49" charset="-128"/>
            </a:rPr>
            <a:t>30</a:t>
          </a:r>
          <a:r>
            <a:rPr kumimoji="1" lang="ja-JP" altLang="en-US" sz="1100">
              <a:latin typeface="ＭＳ ゴシック" pitchFamily="49" charset="-128"/>
              <a:ea typeface="ＭＳ ゴシック" pitchFamily="49" charset="-128"/>
            </a:rPr>
            <a:t>年度においては財政調整基金の取り崩しを行わなかったことが要因となっている。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今後も引き続き，適切な財政調整基金の確保に努め，施策事業の見直し等を図り，実質単年度収支の赤字が膨らまないよう健全な財政運営を行っていく</a:t>
          </a:r>
          <a:r>
            <a:rPr kumimoji="1" lang="ja-JP" altLang="en-US" sz="1200">
              <a:latin typeface="ＭＳ ゴシック" pitchFamily="49" charset="-128"/>
              <a:ea typeface="ＭＳ ゴシック" pitchFamily="49" charset="-128"/>
            </a:rPr>
            <a:t>。</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熊本県宇土市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全会計赤字はなく，良好な運営を行っているといえる。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一般会計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歳入においては，市税の徴収強化や自主財源の確保に努めるとともに，歳出予算の抑制を行うことで，健全な財政運営に努めている。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公共下水道事業会計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公営企業会計に移行しているため，独立採算を行っているが，公債費に対する部分の一部に一般会計からの補助を支出している。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水道事業会計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公営企業会計に移行しており，独立採算を行っている。一般会計からの補助はなく，良好な運営を行っている。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介護保険事業</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高齢者人口の増加により，給付費等が増加している状況であり，一般会計からの繰出金は増加傾向にある。収支は黒字だが厳しい財政状況である。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国民健康保険特別会計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一般会計から赤字補てんとしての基準外繰出金を支出しており，毎年予算編成は厳しい状況にある。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漁業集落排水施設整備事業特別会計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使用料収入では運営が難しいため，一般会計からの繰出金により収支を保っており，運営は厳しい状況となっている。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後期高齢者医療特別会計</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広域連合に対する負担金等に対し一般会計からの繰出金を支出しているが，健全な運営を行っている。</a:t>
          </a:r>
        </a:p>
        <a:p>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簡易水道事業</a:t>
          </a:r>
          <a:r>
            <a:rPr kumimoji="1" lang="en-US" altLang="ja-JP" sz="1000">
              <a:latin typeface="ＭＳ ゴシック" pitchFamily="49" charset="-128"/>
              <a:ea typeface="ＭＳ ゴシック" pitchFamily="49" charset="-128"/>
            </a:rPr>
            <a:t>】</a:t>
          </a:r>
        </a:p>
        <a:p>
          <a:r>
            <a:rPr kumimoji="1" lang="ja-JP" altLang="en-US" sz="1000">
              <a:latin typeface="ＭＳ ゴシック" pitchFamily="49" charset="-128"/>
              <a:ea typeface="ＭＳ ゴシック" pitchFamily="49" charset="-128"/>
            </a:rPr>
            <a:t>　公債費に対する部分の一部に一般会計から繰出金を支出しているが，収支は黒字であり，健全な運営に努めている。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18316108</v>
      </c>
      <c r="BO4" s="461"/>
      <c r="BP4" s="461"/>
      <c r="BQ4" s="461"/>
      <c r="BR4" s="461"/>
      <c r="BS4" s="461"/>
      <c r="BT4" s="461"/>
      <c r="BU4" s="462"/>
      <c r="BV4" s="460">
        <v>23434823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8.8000000000000007</v>
      </c>
      <c r="CU4" s="642"/>
      <c r="CV4" s="642"/>
      <c r="CW4" s="642"/>
      <c r="CX4" s="642"/>
      <c r="CY4" s="642"/>
      <c r="CZ4" s="642"/>
      <c r="DA4" s="643"/>
      <c r="DB4" s="641">
        <v>9.1999999999999993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17466694</v>
      </c>
      <c r="BO5" s="466"/>
      <c r="BP5" s="466"/>
      <c r="BQ5" s="466"/>
      <c r="BR5" s="466"/>
      <c r="BS5" s="466"/>
      <c r="BT5" s="466"/>
      <c r="BU5" s="467"/>
      <c r="BV5" s="465">
        <v>22281179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94.8</v>
      </c>
      <c r="CU5" s="436"/>
      <c r="CV5" s="436"/>
      <c r="CW5" s="436"/>
      <c r="CX5" s="436"/>
      <c r="CY5" s="436"/>
      <c r="CZ5" s="436"/>
      <c r="DA5" s="437"/>
      <c r="DB5" s="435">
        <v>97</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849414</v>
      </c>
      <c r="BO6" s="466"/>
      <c r="BP6" s="466"/>
      <c r="BQ6" s="466"/>
      <c r="BR6" s="466"/>
      <c r="BS6" s="466"/>
      <c r="BT6" s="466"/>
      <c r="BU6" s="467"/>
      <c r="BV6" s="465">
        <v>1153644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100.5</v>
      </c>
      <c r="CU6" s="616"/>
      <c r="CV6" s="616"/>
      <c r="CW6" s="616"/>
      <c r="CX6" s="616"/>
      <c r="CY6" s="616"/>
      <c r="CZ6" s="616"/>
      <c r="DA6" s="617"/>
      <c r="DB6" s="615">
        <v>103</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100083</v>
      </c>
      <c r="BO7" s="466"/>
      <c r="BP7" s="466"/>
      <c r="BQ7" s="466"/>
      <c r="BR7" s="466"/>
      <c r="BS7" s="466"/>
      <c r="BT7" s="466"/>
      <c r="BU7" s="467"/>
      <c r="BV7" s="465">
        <v>372466</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8526008</v>
      </c>
      <c r="CU7" s="466"/>
      <c r="CV7" s="466"/>
      <c r="CW7" s="466"/>
      <c r="CX7" s="466"/>
      <c r="CY7" s="466"/>
      <c r="CZ7" s="466"/>
      <c r="DA7" s="467"/>
      <c r="DB7" s="465">
        <v>8465601</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749331</v>
      </c>
      <c r="BO8" s="466"/>
      <c r="BP8" s="466"/>
      <c r="BQ8" s="466"/>
      <c r="BR8" s="466"/>
      <c r="BS8" s="466"/>
      <c r="BT8" s="466"/>
      <c r="BU8" s="467"/>
      <c r="BV8" s="465">
        <v>781178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0.52</v>
      </c>
      <c r="CU8" s="579"/>
      <c r="CV8" s="579"/>
      <c r="CW8" s="579"/>
      <c r="CX8" s="579"/>
      <c r="CY8" s="579"/>
      <c r="CZ8" s="579"/>
      <c r="DA8" s="580"/>
      <c r="DB8" s="578">
        <v>0.51</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37026</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-31847</v>
      </c>
      <c r="BO9" s="466"/>
      <c r="BP9" s="466"/>
      <c r="BQ9" s="466"/>
      <c r="BR9" s="466"/>
      <c r="BS9" s="466"/>
      <c r="BT9" s="466"/>
      <c r="BU9" s="467"/>
      <c r="BV9" s="465">
        <v>106564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14.4</v>
      </c>
      <c r="CU9" s="436"/>
      <c r="CV9" s="436"/>
      <c r="CW9" s="436"/>
      <c r="CX9" s="436"/>
      <c r="CY9" s="436"/>
      <c r="CZ9" s="436"/>
      <c r="DA9" s="437"/>
      <c r="DB9" s="435">
        <v>12.7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37727</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1256</v>
      </c>
      <c r="BO10" s="466"/>
      <c r="BP10" s="466"/>
      <c r="BQ10" s="466"/>
      <c r="BR10" s="466"/>
      <c r="BS10" s="466"/>
      <c r="BT10" s="466"/>
      <c r="BU10" s="467"/>
      <c r="BV10" s="465">
        <v>1360</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94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37345</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134</v>
      </c>
      <c r="AV12" s="523"/>
      <c r="AW12" s="523"/>
      <c r="AX12" s="523"/>
      <c r="AY12" s="445" t="s">
        <v>135</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1379766</v>
      </c>
      <c r="BW12" s="466"/>
      <c r="BX12" s="466"/>
      <c r="BY12" s="466"/>
      <c r="BZ12" s="466"/>
      <c r="CA12" s="466"/>
      <c r="CB12" s="466"/>
      <c r="CC12" s="467"/>
      <c r="CD12" s="474" t="s">
        <v>136</v>
      </c>
      <c r="CE12" s="475"/>
      <c r="CF12" s="475"/>
      <c r="CG12" s="475"/>
      <c r="CH12" s="475"/>
      <c r="CI12" s="475"/>
      <c r="CJ12" s="475"/>
      <c r="CK12" s="475"/>
      <c r="CL12" s="475"/>
      <c r="CM12" s="475"/>
      <c r="CN12" s="475"/>
      <c r="CO12" s="475"/>
      <c r="CP12" s="475"/>
      <c r="CQ12" s="475"/>
      <c r="CR12" s="475"/>
      <c r="CS12" s="476"/>
      <c r="CT12" s="578" t="s">
        <v>137</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138</v>
      </c>
      <c r="N13" s="566"/>
      <c r="O13" s="566"/>
      <c r="P13" s="566"/>
      <c r="Q13" s="567"/>
      <c r="R13" s="568">
        <v>37153</v>
      </c>
      <c r="S13" s="569"/>
      <c r="T13" s="569"/>
      <c r="U13" s="569"/>
      <c r="V13" s="570"/>
      <c r="W13" s="556" t="s">
        <v>139</v>
      </c>
      <c r="X13" s="478"/>
      <c r="Y13" s="478"/>
      <c r="Z13" s="478"/>
      <c r="AA13" s="478"/>
      <c r="AB13" s="479"/>
      <c r="AC13" s="441">
        <v>1626</v>
      </c>
      <c r="AD13" s="442"/>
      <c r="AE13" s="442"/>
      <c r="AF13" s="442"/>
      <c r="AG13" s="443"/>
      <c r="AH13" s="441">
        <v>1816</v>
      </c>
      <c r="AI13" s="442"/>
      <c r="AJ13" s="442"/>
      <c r="AK13" s="442"/>
      <c r="AL13" s="444"/>
      <c r="AM13" s="534" t="s">
        <v>140</v>
      </c>
      <c r="AN13" s="439"/>
      <c r="AO13" s="439"/>
      <c r="AP13" s="439"/>
      <c r="AQ13" s="439"/>
      <c r="AR13" s="439"/>
      <c r="AS13" s="439"/>
      <c r="AT13" s="440"/>
      <c r="AU13" s="522" t="s">
        <v>141</v>
      </c>
      <c r="AV13" s="523"/>
      <c r="AW13" s="523"/>
      <c r="AX13" s="523"/>
      <c r="AY13" s="445" t="s">
        <v>142</v>
      </c>
      <c r="AZ13" s="446"/>
      <c r="BA13" s="446"/>
      <c r="BB13" s="446"/>
      <c r="BC13" s="446"/>
      <c r="BD13" s="446"/>
      <c r="BE13" s="446"/>
      <c r="BF13" s="446"/>
      <c r="BG13" s="446"/>
      <c r="BH13" s="446"/>
      <c r="BI13" s="446"/>
      <c r="BJ13" s="446"/>
      <c r="BK13" s="446"/>
      <c r="BL13" s="446"/>
      <c r="BM13" s="447"/>
      <c r="BN13" s="465">
        <v>-30591</v>
      </c>
      <c r="BO13" s="466"/>
      <c r="BP13" s="466"/>
      <c r="BQ13" s="466"/>
      <c r="BR13" s="466"/>
      <c r="BS13" s="466"/>
      <c r="BT13" s="466"/>
      <c r="BU13" s="467"/>
      <c r="BV13" s="465">
        <v>-1271842</v>
      </c>
      <c r="BW13" s="466"/>
      <c r="BX13" s="466"/>
      <c r="BY13" s="466"/>
      <c r="BZ13" s="466"/>
      <c r="CA13" s="466"/>
      <c r="CB13" s="466"/>
      <c r="CC13" s="467"/>
      <c r="CD13" s="474" t="s">
        <v>143</v>
      </c>
      <c r="CE13" s="475"/>
      <c r="CF13" s="475"/>
      <c r="CG13" s="475"/>
      <c r="CH13" s="475"/>
      <c r="CI13" s="475"/>
      <c r="CJ13" s="475"/>
      <c r="CK13" s="475"/>
      <c r="CL13" s="475"/>
      <c r="CM13" s="475"/>
      <c r="CN13" s="475"/>
      <c r="CO13" s="475"/>
      <c r="CP13" s="475"/>
      <c r="CQ13" s="475"/>
      <c r="CR13" s="475"/>
      <c r="CS13" s="476"/>
      <c r="CT13" s="435">
        <v>9.4</v>
      </c>
      <c r="CU13" s="436"/>
      <c r="CV13" s="436"/>
      <c r="CW13" s="436"/>
      <c r="CX13" s="436"/>
      <c r="CY13" s="436"/>
      <c r="CZ13" s="436"/>
      <c r="DA13" s="437"/>
      <c r="DB13" s="435">
        <v>9.4</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144</v>
      </c>
      <c r="M14" s="599"/>
      <c r="N14" s="599"/>
      <c r="O14" s="599"/>
      <c r="P14" s="599"/>
      <c r="Q14" s="600"/>
      <c r="R14" s="568">
        <v>37403</v>
      </c>
      <c r="S14" s="569"/>
      <c r="T14" s="569"/>
      <c r="U14" s="569"/>
      <c r="V14" s="570"/>
      <c r="W14" s="571"/>
      <c r="X14" s="481"/>
      <c r="Y14" s="481"/>
      <c r="Z14" s="481"/>
      <c r="AA14" s="481"/>
      <c r="AB14" s="482"/>
      <c r="AC14" s="561">
        <v>9.4</v>
      </c>
      <c r="AD14" s="562"/>
      <c r="AE14" s="562"/>
      <c r="AF14" s="562"/>
      <c r="AG14" s="563"/>
      <c r="AH14" s="561">
        <v>10.6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145</v>
      </c>
      <c r="CE14" s="472"/>
      <c r="CF14" s="472"/>
      <c r="CG14" s="472"/>
      <c r="CH14" s="472"/>
      <c r="CI14" s="472"/>
      <c r="CJ14" s="472"/>
      <c r="CK14" s="472"/>
      <c r="CL14" s="472"/>
      <c r="CM14" s="472"/>
      <c r="CN14" s="472"/>
      <c r="CO14" s="472"/>
      <c r="CP14" s="472"/>
      <c r="CQ14" s="472"/>
      <c r="CR14" s="472"/>
      <c r="CS14" s="473"/>
      <c r="CT14" s="572">
        <v>22.1</v>
      </c>
      <c r="CU14" s="573"/>
      <c r="CV14" s="573"/>
      <c r="CW14" s="573"/>
      <c r="CX14" s="573"/>
      <c r="CY14" s="573"/>
      <c r="CZ14" s="573"/>
      <c r="DA14" s="574"/>
      <c r="DB14" s="572">
        <v>29.5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146</v>
      </c>
      <c r="N15" s="566"/>
      <c r="O15" s="566"/>
      <c r="P15" s="566"/>
      <c r="Q15" s="567"/>
      <c r="R15" s="568">
        <v>37242</v>
      </c>
      <c r="S15" s="569"/>
      <c r="T15" s="569"/>
      <c r="U15" s="569"/>
      <c r="V15" s="570"/>
      <c r="W15" s="556" t="s">
        <v>147</v>
      </c>
      <c r="X15" s="478"/>
      <c r="Y15" s="478"/>
      <c r="Z15" s="478"/>
      <c r="AA15" s="478"/>
      <c r="AB15" s="479"/>
      <c r="AC15" s="441">
        <v>3967</v>
      </c>
      <c r="AD15" s="442"/>
      <c r="AE15" s="442"/>
      <c r="AF15" s="442"/>
      <c r="AG15" s="443"/>
      <c r="AH15" s="441">
        <v>4045</v>
      </c>
      <c r="AI15" s="442"/>
      <c r="AJ15" s="442"/>
      <c r="AK15" s="442"/>
      <c r="AL15" s="444"/>
      <c r="AM15" s="534"/>
      <c r="AN15" s="439"/>
      <c r="AO15" s="439"/>
      <c r="AP15" s="439"/>
      <c r="AQ15" s="439"/>
      <c r="AR15" s="439"/>
      <c r="AS15" s="439"/>
      <c r="AT15" s="440"/>
      <c r="AU15" s="522"/>
      <c r="AV15" s="523"/>
      <c r="AW15" s="523"/>
      <c r="AX15" s="523"/>
      <c r="AY15" s="457" t="s">
        <v>148</v>
      </c>
      <c r="AZ15" s="458"/>
      <c r="BA15" s="458"/>
      <c r="BB15" s="458"/>
      <c r="BC15" s="458"/>
      <c r="BD15" s="458"/>
      <c r="BE15" s="458"/>
      <c r="BF15" s="458"/>
      <c r="BG15" s="458"/>
      <c r="BH15" s="458"/>
      <c r="BI15" s="458"/>
      <c r="BJ15" s="458"/>
      <c r="BK15" s="458"/>
      <c r="BL15" s="458"/>
      <c r="BM15" s="459"/>
      <c r="BN15" s="460">
        <v>3696351</v>
      </c>
      <c r="BO15" s="461"/>
      <c r="BP15" s="461"/>
      <c r="BQ15" s="461"/>
      <c r="BR15" s="461"/>
      <c r="BS15" s="461"/>
      <c r="BT15" s="461"/>
      <c r="BU15" s="462"/>
      <c r="BV15" s="460">
        <v>3576279</v>
      </c>
      <c r="BW15" s="461"/>
      <c r="BX15" s="461"/>
      <c r="BY15" s="461"/>
      <c r="BZ15" s="461"/>
      <c r="CA15" s="461"/>
      <c r="CB15" s="461"/>
      <c r="CC15" s="462"/>
      <c r="CD15" s="575" t="s">
        <v>149</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150</v>
      </c>
      <c r="M16" s="559"/>
      <c r="N16" s="559"/>
      <c r="O16" s="559"/>
      <c r="P16" s="559"/>
      <c r="Q16" s="560"/>
      <c r="R16" s="553" t="s">
        <v>151</v>
      </c>
      <c r="S16" s="554"/>
      <c r="T16" s="554"/>
      <c r="U16" s="554"/>
      <c r="V16" s="555"/>
      <c r="W16" s="571"/>
      <c r="X16" s="481"/>
      <c r="Y16" s="481"/>
      <c r="Z16" s="481"/>
      <c r="AA16" s="481"/>
      <c r="AB16" s="482"/>
      <c r="AC16" s="561">
        <v>22.9</v>
      </c>
      <c r="AD16" s="562"/>
      <c r="AE16" s="562"/>
      <c r="AF16" s="562"/>
      <c r="AG16" s="563"/>
      <c r="AH16" s="561">
        <v>23.6</v>
      </c>
      <c r="AI16" s="562"/>
      <c r="AJ16" s="562"/>
      <c r="AK16" s="562"/>
      <c r="AL16" s="564"/>
      <c r="AM16" s="534"/>
      <c r="AN16" s="439"/>
      <c r="AO16" s="439"/>
      <c r="AP16" s="439"/>
      <c r="AQ16" s="439"/>
      <c r="AR16" s="439"/>
      <c r="AS16" s="439"/>
      <c r="AT16" s="440"/>
      <c r="AU16" s="522"/>
      <c r="AV16" s="523"/>
      <c r="AW16" s="523"/>
      <c r="AX16" s="523"/>
      <c r="AY16" s="445" t="s">
        <v>152</v>
      </c>
      <c r="AZ16" s="446"/>
      <c r="BA16" s="446"/>
      <c r="BB16" s="446"/>
      <c r="BC16" s="446"/>
      <c r="BD16" s="446"/>
      <c r="BE16" s="446"/>
      <c r="BF16" s="446"/>
      <c r="BG16" s="446"/>
      <c r="BH16" s="446"/>
      <c r="BI16" s="446"/>
      <c r="BJ16" s="446"/>
      <c r="BK16" s="446"/>
      <c r="BL16" s="446"/>
      <c r="BM16" s="447"/>
      <c r="BN16" s="465">
        <v>7046429</v>
      </c>
      <c r="BO16" s="466"/>
      <c r="BP16" s="466"/>
      <c r="BQ16" s="466"/>
      <c r="BR16" s="466"/>
      <c r="BS16" s="466"/>
      <c r="BT16" s="466"/>
      <c r="BU16" s="467"/>
      <c r="BV16" s="465">
        <v>7011374</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153</v>
      </c>
      <c r="N17" s="551"/>
      <c r="O17" s="551"/>
      <c r="P17" s="551"/>
      <c r="Q17" s="552"/>
      <c r="R17" s="553" t="s">
        <v>154</v>
      </c>
      <c r="S17" s="554"/>
      <c r="T17" s="554"/>
      <c r="U17" s="554"/>
      <c r="V17" s="555"/>
      <c r="W17" s="556" t="s">
        <v>155</v>
      </c>
      <c r="X17" s="478"/>
      <c r="Y17" s="478"/>
      <c r="Z17" s="478"/>
      <c r="AA17" s="478"/>
      <c r="AB17" s="479"/>
      <c r="AC17" s="441">
        <v>11719</v>
      </c>
      <c r="AD17" s="442"/>
      <c r="AE17" s="442"/>
      <c r="AF17" s="442"/>
      <c r="AG17" s="443"/>
      <c r="AH17" s="441">
        <v>11304</v>
      </c>
      <c r="AI17" s="442"/>
      <c r="AJ17" s="442"/>
      <c r="AK17" s="442"/>
      <c r="AL17" s="444"/>
      <c r="AM17" s="534"/>
      <c r="AN17" s="439"/>
      <c r="AO17" s="439"/>
      <c r="AP17" s="439"/>
      <c r="AQ17" s="439"/>
      <c r="AR17" s="439"/>
      <c r="AS17" s="439"/>
      <c r="AT17" s="440"/>
      <c r="AU17" s="522"/>
      <c r="AV17" s="523"/>
      <c r="AW17" s="523"/>
      <c r="AX17" s="523"/>
      <c r="AY17" s="445" t="s">
        <v>156</v>
      </c>
      <c r="AZ17" s="446"/>
      <c r="BA17" s="446"/>
      <c r="BB17" s="446"/>
      <c r="BC17" s="446"/>
      <c r="BD17" s="446"/>
      <c r="BE17" s="446"/>
      <c r="BF17" s="446"/>
      <c r="BG17" s="446"/>
      <c r="BH17" s="446"/>
      <c r="BI17" s="446"/>
      <c r="BJ17" s="446"/>
      <c r="BK17" s="446"/>
      <c r="BL17" s="446"/>
      <c r="BM17" s="447"/>
      <c r="BN17" s="465">
        <v>4679627</v>
      </c>
      <c r="BO17" s="466"/>
      <c r="BP17" s="466"/>
      <c r="BQ17" s="466"/>
      <c r="BR17" s="466"/>
      <c r="BS17" s="466"/>
      <c r="BT17" s="466"/>
      <c r="BU17" s="467"/>
      <c r="BV17" s="465">
        <v>4527584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157</v>
      </c>
      <c r="C18" s="528"/>
      <c r="D18" s="528"/>
      <c r="E18" s="529"/>
      <c r="F18" s="529"/>
      <c r="G18" s="529"/>
      <c r="H18" s="529"/>
      <c r="I18" s="529"/>
      <c r="J18" s="529"/>
      <c r="K18" s="529"/>
      <c r="L18" s="530">
        <v>74.3</v>
      </c>
      <c r="M18" s="530"/>
      <c r="N18" s="530"/>
      <c r="O18" s="530"/>
      <c r="P18" s="530"/>
      <c r="Q18" s="530"/>
      <c r="R18" s="531"/>
      <c r="S18" s="531"/>
      <c r="T18" s="531"/>
      <c r="U18" s="531"/>
      <c r="V18" s="532"/>
      <c r="W18" s="546"/>
      <c r="X18" s="547"/>
      <c r="Y18" s="547"/>
      <c r="Z18" s="547"/>
      <c r="AA18" s="547"/>
      <c r="AB18" s="557"/>
      <c r="AC18" s="429">
        <v>67.7</v>
      </c>
      <c r="AD18" s="430"/>
      <c r="AE18" s="430"/>
      <c r="AF18" s="430"/>
      <c r="AG18" s="533"/>
      <c r="AH18" s="429">
        <v>65.900000000000006</v>
      </c>
      <c r="AI18" s="430"/>
      <c r="AJ18" s="430"/>
      <c r="AK18" s="430"/>
      <c r="AL18" s="431"/>
      <c r="AM18" s="534"/>
      <c r="AN18" s="439"/>
      <c r="AO18" s="439"/>
      <c r="AP18" s="439"/>
      <c r="AQ18" s="439"/>
      <c r="AR18" s="439"/>
      <c r="AS18" s="439"/>
      <c r="AT18" s="440"/>
      <c r="AU18" s="522"/>
      <c r="AV18" s="523"/>
      <c r="AW18" s="523"/>
      <c r="AX18" s="523"/>
      <c r="AY18" s="445" t="s">
        <v>158</v>
      </c>
      <c r="AZ18" s="446"/>
      <c r="BA18" s="446"/>
      <c r="BB18" s="446"/>
      <c r="BC18" s="446"/>
      <c r="BD18" s="446"/>
      <c r="BE18" s="446"/>
      <c r="BF18" s="446"/>
      <c r="BG18" s="446"/>
      <c r="BH18" s="446"/>
      <c r="BI18" s="446"/>
      <c r="BJ18" s="446"/>
      <c r="BK18" s="446"/>
      <c r="BL18" s="446"/>
      <c r="BM18" s="447"/>
      <c r="BN18" s="465">
        <v>8445295</v>
      </c>
      <c r="BO18" s="466"/>
      <c r="BP18" s="466"/>
      <c r="BQ18" s="466"/>
      <c r="BR18" s="466"/>
      <c r="BS18" s="466"/>
      <c r="BT18" s="466"/>
      <c r="BU18" s="467"/>
      <c r="BV18" s="465">
        <v>8549771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159</v>
      </c>
      <c r="C19" s="528"/>
      <c r="D19" s="528"/>
      <c r="E19" s="529"/>
      <c r="F19" s="529"/>
      <c r="G19" s="529"/>
      <c r="H19" s="529"/>
      <c r="I19" s="529"/>
      <c r="J19" s="529"/>
      <c r="K19" s="529"/>
      <c r="L19" s="535">
        <v>498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160</v>
      </c>
      <c r="AZ19" s="446"/>
      <c r="BA19" s="446"/>
      <c r="BB19" s="446"/>
      <c r="BC19" s="446"/>
      <c r="BD19" s="446"/>
      <c r="BE19" s="446"/>
      <c r="BF19" s="446"/>
      <c r="BG19" s="446"/>
      <c r="BH19" s="446"/>
      <c r="BI19" s="446"/>
      <c r="BJ19" s="446"/>
      <c r="BK19" s="446"/>
      <c r="BL19" s="446"/>
      <c r="BM19" s="447"/>
      <c r="BN19" s="465">
        <v>10544709</v>
      </c>
      <c r="BO19" s="466"/>
      <c r="BP19" s="466"/>
      <c r="BQ19" s="466"/>
      <c r="BR19" s="466"/>
      <c r="BS19" s="466"/>
      <c r="BT19" s="466"/>
      <c r="BU19" s="467"/>
      <c r="BV19" s="465">
        <v>12102628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161</v>
      </c>
      <c r="C20" s="528"/>
      <c r="D20" s="528"/>
      <c r="E20" s="529"/>
      <c r="F20" s="529"/>
      <c r="G20" s="529"/>
      <c r="H20" s="529"/>
      <c r="I20" s="529"/>
      <c r="J20" s="529"/>
      <c r="K20" s="529"/>
      <c r="L20" s="535">
        <v>13285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162</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163</v>
      </c>
      <c r="C22" s="495"/>
      <c r="D22" s="496"/>
      <c r="E22" s="503" t="s">
        <v>1</v>
      </c>
      <c r="F22" s="478"/>
      <c r="G22" s="478"/>
      <c r="H22" s="478"/>
      <c r="I22" s="478"/>
      <c r="J22" s="478"/>
      <c r="K22" s="479"/>
      <c r="L22" s="503" t="s">
        <v>164</v>
      </c>
      <c r="M22" s="478"/>
      <c r="N22" s="478"/>
      <c r="O22" s="478"/>
      <c r="P22" s="479"/>
      <c r="Q22" s="488" t="s">
        <v>165</v>
      </c>
      <c r="R22" s="489"/>
      <c r="S22" s="489"/>
      <c r="T22" s="489"/>
      <c r="U22" s="489"/>
      <c r="V22" s="504"/>
      <c r="W22" s="506" t="s">
        <v>166</v>
      </c>
      <c r="X22" s="495"/>
      <c r="Y22" s="496"/>
      <c r="Z22" s="503" t="s">
        <v>1</v>
      </c>
      <c r="AA22" s="478"/>
      <c r="AB22" s="478"/>
      <c r="AC22" s="478"/>
      <c r="AD22" s="478"/>
      <c r="AE22" s="478"/>
      <c r="AF22" s="478"/>
      <c r="AG22" s="479"/>
      <c r="AH22" s="477" t="s">
        <v>167</v>
      </c>
      <c r="AI22" s="478"/>
      <c r="AJ22" s="478"/>
      <c r="AK22" s="478"/>
      <c r="AL22" s="479"/>
      <c r="AM22" s="477" t="s">
        <v>168</v>
      </c>
      <c r="AN22" s="483"/>
      <c r="AO22" s="483"/>
      <c r="AP22" s="483"/>
      <c r="AQ22" s="483"/>
      <c r="AR22" s="484"/>
      <c r="AS22" s="488" t="s">
        <v>165</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169</v>
      </c>
      <c r="AZ23" s="458"/>
      <c r="BA23" s="458"/>
      <c r="BB23" s="458"/>
      <c r="BC23" s="458"/>
      <c r="BD23" s="458"/>
      <c r="BE23" s="458"/>
      <c r="BF23" s="458"/>
      <c r="BG23" s="458"/>
      <c r="BH23" s="458"/>
      <c r="BI23" s="458"/>
      <c r="BJ23" s="458"/>
      <c r="BK23" s="458"/>
      <c r="BL23" s="458"/>
      <c r="BM23" s="459"/>
      <c r="BN23" s="465">
        <v>19796252</v>
      </c>
      <c r="BO23" s="466"/>
      <c r="BP23" s="466"/>
      <c r="BQ23" s="466"/>
      <c r="BR23" s="466"/>
      <c r="BS23" s="466"/>
      <c r="BT23" s="466"/>
      <c r="BU23" s="467"/>
      <c r="BV23" s="465">
        <v>19727991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170</v>
      </c>
      <c r="F24" s="439"/>
      <c r="G24" s="439"/>
      <c r="H24" s="439"/>
      <c r="I24" s="439"/>
      <c r="J24" s="439"/>
      <c r="K24" s="440"/>
      <c r="L24" s="441">
        <v>1</v>
      </c>
      <c r="M24" s="442"/>
      <c r="N24" s="442"/>
      <c r="O24" s="442"/>
      <c r="P24" s="443"/>
      <c r="Q24" s="441">
        <v>8110</v>
      </c>
      <c r="R24" s="442"/>
      <c r="S24" s="442"/>
      <c r="T24" s="442"/>
      <c r="U24" s="442"/>
      <c r="V24" s="443"/>
      <c r="W24" s="507"/>
      <c r="X24" s="498"/>
      <c r="Y24" s="499"/>
      <c r="Z24" s="438" t="s">
        <v>171</v>
      </c>
      <c r="AA24" s="439"/>
      <c r="AB24" s="439"/>
      <c r="AC24" s="439"/>
      <c r="AD24" s="439"/>
      <c r="AE24" s="439"/>
      <c r="AF24" s="439"/>
      <c r="AG24" s="440"/>
      <c r="AH24" s="441">
        <v>220</v>
      </c>
      <c r="AI24" s="442"/>
      <c r="AJ24" s="442"/>
      <c r="AK24" s="442"/>
      <c r="AL24" s="443"/>
      <c r="AM24" s="441">
        <v>652520</v>
      </c>
      <c r="AN24" s="442"/>
      <c r="AO24" s="442"/>
      <c r="AP24" s="442"/>
      <c r="AQ24" s="442"/>
      <c r="AR24" s="443"/>
      <c r="AS24" s="441">
        <v>2966</v>
      </c>
      <c r="AT24" s="442"/>
      <c r="AU24" s="442"/>
      <c r="AV24" s="442"/>
      <c r="AW24" s="442"/>
      <c r="AX24" s="444"/>
      <c r="AY24" s="432" t="s">
        <v>172</v>
      </c>
      <c r="AZ24" s="433"/>
      <c r="BA24" s="433"/>
      <c r="BB24" s="433"/>
      <c r="BC24" s="433"/>
      <c r="BD24" s="433"/>
      <c r="BE24" s="433"/>
      <c r="BF24" s="433"/>
      <c r="BG24" s="433"/>
      <c r="BH24" s="433"/>
      <c r="BI24" s="433"/>
      <c r="BJ24" s="433"/>
      <c r="BK24" s="433"/>
      <c r="BL24" s="433"/>
      <c r="BM24" s="434"/>
      <c r="BN24" s="465">
        <v>15566511</v>
      </c>
      <c r="BO24" s="466"/>
      <c r="BP24" s="466"/>
      <c r="BQ24" s="466"/>
      <c r="BR24" s="466"/>
      <c r="BS24" s="466"/>
      <c r="BT24" s="466"/>
      <c r="BU24" s="467"/>
      <c r="BV24" s="465">
        <v>15110173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173</v>
      </c>
      <c r="F25" s="439"/>
      <c r="G25" s="439"/>
      <c r="H25" s="439"/>
      <c r="I25" s="439"/>
      <c r="J25" s="439"/>
      <c r="K25" s="440"/>
      <c r="L25" s="441">
        <v>1</v>
      </c>
      <c r="M25" s="442"/>
      <c r="N25" s="442"/>
      <c r="O25" s="442"/>
      <c r="P25" s="443"/>
      <c r="Q25" s="441">
        <v>6410</v>
      </c>
      <c r="R25" s="442"/>
      <c r="S25" s="442"/>
      <c r="T25" s="442"/>
      <c r="U25" s="442"/>
      <c r="V25" s="443"/>
      <c r="W25" s="507"/>
      <c r="X25" s="498"/>
      <c r="Y25" s="499"/>
      <c r="Z25" s="438" t="s">
        <v>174</v>
      </c>
      <c r="AA25" s="439"/>
      <c r="AB25" s="439"/>
      <c r="AC25" s="439"/>
      <c r="AD25" s="439"/>
      <c r="AE25" s="439"/>
      <c r="AF25" s="439"/>
      <c r="AG25" s="440"/>
      <c r="AH25" s="441" t="s">
        <v>137</v>
      </c>
      <c r="AI25" s="442"/>
      <c r="AJ25" s="442"/>
      <c r="AK25" s="442"/>
      <c r="AL25" s="443"/>
      <c r="AM25" s="441" t="s">
        <v>137</v>
      </c>
      <c r="AN25" s="442"/>
      <c r="AO25" s="442"/>
      <c r="AP25" s="442"/>
      <c r="AQ25" s="442"/>
      <c r="AR25" s="443"/>
      <c r="AS25" s="441" t="s">
        <v>128</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2490689</v>
      </c>
      <c r="BO25" s="461"/>
      <c r="BP25" s="461"/>
      <c r="BQ25" s="461"/>
      <c r="BR25" s="461"/>
      <c r="BS25" s="461"/>
      <c r="BT25" s="461"/>
      <c r="BU25" s="462"/>
      <c r="BV25" s="460">
        <v>2917916</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5670</v>
      </c>
      <c r="R26" s="442"/>
      <c r="S26" s="442"/>
      <c r="T26" s="442"/>
      <c r="U26" s="442"/>
      <c r="V26" s="443"/>
      <c r="W26" s="507"/>
      <c r="X26" s="498"/>
      <c r="Y26" s="499"/>
      <c r="Z26" s="438" t="s">
        <v>177</v>
      </c>
      <c r="AA26" s="520"/>
      <c r="AB26" s="520"/>
      <c r="AC26" s="520"/>
      <c r="AD26" s="520"/>
      <c r="AE26" s="520"/>
      <c r="AF26" s="520"/>
      <c r="AG26" s="521"/>
      <c r="AH26" s="441" t="s">
        <v>128</v>
      </c>
      <c r="AI26" s="442"/>
      <c r="AJ26" s="442"/>
      <c r="AK26" s="442"/>
      <c r="AL26" s="443"/>
      <c r="AM26" s="441" t="s">
        <v>137</v>
      </c>
      <c r="AN26" s="442"/>
      <c r="AO26" s="442"/>
      <c r="AP26" s="442"/>
      <c r="AQ26" s="442"/>
      <c r="AR26" s="443"/>
      <c r="AS26" s="441" t="s">
        <v>128</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128</v>
      </c>
      <c r="BO26" s="466"/>
      <c r="BP26" s="466"/>
      <c r="BQ26" s="466"/>
      <c r="BR26" s="466"/>
      <c r="BS26" s="466"/>
      <c r="BT26" s="466"/>
      <c r="BU26" s="467"/>
      <c r="BV26" s="465" t="s">
        <v>128</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4017</v>
      </c>
      <c r="R27" s="442"/>
      <c r="S27" s="442"/>
      <c r="T27" s="442"/>
      <c r="U27" s="442"/>
      <c r="V27" s="443"/>
      <c r="W27" s="507"/>
      <c r="X27" s="498"/>
      <c r="Y27" s="499"/>
      <c r="Z27" s="438" t="s">
        <v>180</v>
      </c>
      <c r="AA27" s="439"/>
      <c r="AB27" s="439"/>
      <c r="AC27" s="439"/>
      <c r="AD27" s="439"/>
      <c r="AE27" s="439"/>
      <c r="AF27" s="439"/>
      <c r="AG27" s="440"/>
      <c r="AH27" s="441">
        <v>14</v>
      </c>
      <c r="AI27" s="442"/>
      <c r="AJ27" s="442"/>
      <c r="AK27" s="442"/>
      <c r="AL27" s="443"/>
      <c r="AM27" s="441">
        <v>38279</v>
      </c>
      <c r="AN27" s="442"/>
      <c r="AO27" s="442"/>
      <c r="AP27" s="442"/>
      <c r="AQ27" s="442"/>
      <c r="AR27" s="443"/>
      <c r="AS27" s="441">
        <v>2734</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137</v>
      </c>
      <c r="BO27" s="469"/>
      <c r="BP27" s="469"/>
      <c r="BQ27" s="469"/>
      <c r="BR27" s="469"/>
      <c r="BS27" s="469"/>
      <c r="BT27" s="469"/>
      <c r="BU27" s="470"/>
      <c r="BV27" s="468" t="s">
        <v>128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3678</v>
      </c>
      <c r="R28" s="442"/>
      <c r="S28" s="442"/>
      <c r="T28" s="442"/>
      <c r="U28" s="442"/>
      <c r="V28" s="443"/>
      <c r="W28" s="507"/>
      <c r="X28" s="498"/>
      <c r="Y28" s="499"/>
      <c r="Z28" s="438" t="s">
        <v>183</v>
      </c>
      <c r="AA28" s="439"/>
      <c r="AB28" s="439"/>
      <c r="AC28" s="439"/>
      <c r="AD28" s="439"/>
      <c r="AE28" s="439"/>
      <c r="AF28" s="439"/>
      <c r="AG28" s="440"/>
      <c r="AH28" s="441" t="s">
        <v>128</v>
      </c>
      <c r="AI28" s="442"/>
      <c r="AJ28" s="442"/>
      <c r="AK28" s="442"/>
      <c r="AL28" s="443"/>
      <c r="AM28" s="441" t="s">
        <v>137</v>
      </c>
      <c r="AN28" s="442"/>
      <c r="AO28" s="442"/>
      <c r="AP28" s="442"/>
      <c r="AQ28" s="442"/>
      <c r="AR28" s="443"/>
      <c r="AS28" s="441" t="s">
        <v>128</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2818959</v>
      </c>
      <c r="BO28" s="461"/>
      <c r="BP28" s="461"/>
      <c r="BQ28" s="461"/>
      <c r="BR28" s="461"/>
      <c r="BS28" s="461"/>
      <c r="BT28" s="461"/>
      <c r="BU28" s="462"/>
      <c r="BV28" s="460">
        <v>2417703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16</v>
      </c>
      <c r="M29" s="442"/>
      <c r="N29" s="442"/>
      <c r="O29" s="442"/>
      <c r="P29" s="443"/>
      <c r="Q29" s="441">
        <v>3469</v>
      </c>
      <c r="R29" s="442"/>
      <c r="S29" s="442"/>
      <c r="T29" s="442"/>
      <c r="U29" s="442"/>
      <c r="V29" s="443"/>
      <c r="W29" s="508"/>
      <c r="X29" s="509"/>
      <c r="Y29" s="510"/>
      <c r="Z29" s="438" t="s">
        <v>186</v>
      </c>
      <c r="AA29" s="439"/>
      <c r="AB29" s="439"/>
      <c r="AC29" s="439"/>
      <c r="AD29" s="439"/>
      <c r="AE29" s="439"/>
      <c r="AF29" s="439"/>
      <c r="AG29" s="440"/>
      <c r="AH29" s="441">
        <v>234</v>
      </c>
      <c r="AI29" s="442"/>
      <c r="AJ29" s="442"/>
      <c r="AK29" s="442"/>
      <c r="AL29" s="443"/>
      <c r="AM29" s="441">
        <v>690799</v>
      </c>
      <c r="AN29" s="442"/>
      <c r="AO29" s="442"/>
      <c r="AP29" s="442"/>
      <c r="AQ29" s="442"/>
      <c r="AR29" s="443"/>
      <c r="AS29" s="441">
        <v>2952</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159309</v>
      </c>
      <c r="BO29" s="466"/>
      <c r="BP29" s="466"/>
      <c r="BQ29" s="466"/>
      <c r="BR29" s="466"/>
      <c r="BS29" s="466"/>
      <c r="BT29" s="466"/>
      <c r="BU29" s="467"/>
      <c r="BV29" s="465">
        <v>159270</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2738792</v>
      </c>
      <c r="BO30" s="469"/>
      <c r="BP30" s="469"/>
      <c r="BQ30" s="469"/>
      <c r="BR30" s="469"/>
      <c r="BS30" s="469"/>
      <c r="BT30" s="469"/>
      <c r="BU30" s="470"/>
      <c r="BV30" s="468">
        <v>2822882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198</v>
      </c>
      <c r="X33" s="427"/>
      <c r="Y33" s="427"/>
      <c r="Z33" s="427"/>
      <c r="AA33" s="427"/>
      <c r="AB33" s="427"/>
      <c r="AC33" s="427"/>
      <c r="AD33" s="427"/>
      <c r="AE33" s="427"/>
      <c r="AF33" s="427"/>
      <c r="AG33" s="427"/>
      <c r="AH33" s="427"/>
      <c r="AI33" s="427"/>
      <c r="AJ33" s="427"/>
      <c r="AK33" s="427"/>
      <c r="AL33" s="215"/>
      <c r="AM33" s="428" t="s">
        <v>197</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197</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宇土市国民健康保険特別会計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宇土市水道事業会計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宇土市簡易水道事業特別会計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宇城広域連合（一般会計）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15</v>
      </c>
      <c r="CP34" s="424"/>
      <c r="CQ34" s="423" t="str">
        <f>IF('各会計、関係団体の財政状況及び健全化判断比率'!BS7="","",'各会計、関係団体の財政状況及び健全化判断比率'!BS7)</f>
        <v>宇土市土地開発公社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宇土市介護保険特別会計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宇土市公共下水道事業特別会計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宇土市漁業集落排水施設整備事業特別会計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宇城広域連合（宇城ふるさと市町村圏基金特別会計）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宇土市後期高齢者医療特別会計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熊本県市町村総合事務組合（一般会計）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熊本県後期高齢者医療広域連合（一般会計）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熊本県後期高齢者医療広域連合（特別会計）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上天草・宇城水道企業団</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qD+iciibuQe0avL+U4LlN8nWYzjyjZOYDdx/sOCWO0WJDYzlEPaU1qm8xWdkrfCBUpksa0Zjtf1jni9FA0ayA==" saltValue="mwsiCZBpy6rwck0Spbaxc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4" t="s">
        <v>572</v>
      </c>
      <c r="D34" s="1244"/>
      <c r="E34" s="1245"/>
      <c r="F34" s="32">
        <v>8.0299999999999994</v>
      </c>
      <c r="G34" s="33">
        <v>6.19</v>
      </c>
      <c r="H34" s="33">
        <v>7.9</v>
      </c>
      <c r="I34" s="33">
        <v>9.2200000000000006</v>
      </c>
      <c r="J34" s="34">
        <v>8.7799999999999994</v>
      </c>
      <c r="K34" s="22"/>
      <c r="L34" s="22"/>
      <c r="M34" s="22"/>
      <c r="N34" s="22"/>
      <c r="O34" s="22"/>
      <c r="P34" s="22"/>
    </row>
    <row r="35" spans="1:16" ht="39" customHeight="1" x14ac:dyDescent="0.15">
      <c r="A35" s="22"/>
      <c r="B35" s="35"/>
      <c r="C35" s="1238" t="s">
        <v>573</v>
      </c>
      <c r="D35" s="1239"/>
      <c r="E35" s="1240"/>
      <c r="F35" s="36">
        <v>3.59</v>
      </c>
      <c r="G35" s="37">
        <v>4.9800000000000004</v>
      </c>
      <c r="H35" s="37">
        <v>5.76</v>
      </c>
      <c r="I35" s="37">
        <v>7.23</v>
      </c>
      <c r="J35" s="38">
        <v>8.43</v>
      </c>
      <c r="K35" s="22"/>
      <c r="L35" s="22"/>
      <c r="M35" s="22"/>
      <c r="N35" s="22"/>
      <c r="O35" s="22"/>
      <c r="P35" s="22"/>
    </row>
    <row r="36" spans="1:16" ht="39" customHeight="1" x14ac:dyDescent="0.15">
      <c r="A36" s="22"/>
      <c r="B36" s="35"/>
      <c r="C36" s="1238" t="s">
        <v>574</v>
      </c>
      <c r="D36" s="1239"/>
      <c r="E36" s="1240"/>
      <c r="F36" s="36">
        <v>5.72</v>
      </c>
      <c r="G36" s="37">
        <v>5.74</v>
      </c>
      <c r="H36" s="37">
        <v>5.85</v>
      </c>
      <c r="I36" s="37">
        <v>6.25</v>
      </c>
      <c r="J36" s="38">
        <v>7.24</v>
      </c>
      <c r="K36" s="22"/>
      <c r="L36" s="22"/>
      <c r="M36" s="22"/>
      <c r="N36" s="22"/>
      <c r="O36" s="22"/>
      <c r="P36" s="22"/>
    </row>
    <row r="37" spans="1:16" ht="39" customHeight="1" x14ac:dyDescent="0.15">
      <c r="A37" s="22"/>
      <c r="B37" s="35"/>
      <c r="C37" s="1238" t="s">
        <v>575</v>
      </c>
      <c r="D37" s="1239"/>
      <c r="E37" s="1240"/>
      <c r="F37" s="36">
        <v>1.78</v>
      </c>
      <c r="G37" s="37">
        <v>1.1200000000000001</v>
      </c>
      <c r="H37" s="37">
        <v>1.99</v>
      </c>
      <c r="I37" s="37">
        <v>2.29</v>
      </c>
      <c r="J37" s="38">
        <v>2.44</v>
      </c>
      <c r="K37" s="22"/>
      <c r="L37" s="22"/>
      <c r="M37" s="22"/>
      <c r="N37" s="22"/>
      <c r="O37" s="22"/>
      <c r="P37" s="22"/>
    </row>
    <row r="38" spans="1:16" ht="39" customHeight="1" x14ac:dyDescent="0.15">
      <c r="A38" s="22"/>
      <c r="B38" s="35"/>
      <c r="C38" s="1238" t="s">
        <v>576</v>
      </c>
      <c r="D38" s="1239"/>
      <c r="E38" s="1240"/>
      <c r="F38" s="36">
        <v>0</v>
      </c>
      <c r="G38" s="37">
        <v>0</v>
      </c>
      <c r="H38" s="37">
        <v>0</v>
      </c>
      <c r="I38" s="37">
        <v>0</v>
      </c>
      <c r="J38" s="38">
        <v>0.14000000000000001</v>
      </c>
      <c r="K38" s="22"/>
      <c r="L38" s="22"/>
      <c r="M38" s="22"/>
      <c r="N38" s="22"/>
      <c r="O38" s="22"/>
      <c r="P38" s="22"/>
    </row>
    <row r="39" spans="1:16" ht="39" customHeight="1" x14ac:dyDescent="0.15">
      <c r="A39" s="22"/>
      <c r="B39" s="35"/>
      <c r="C39" s="1238" t="s">
        <v>577</v>
      </c>
      <c r="D39" s="1239"/>
      <c r="E39" s="1240"/>
      <c r="F39" s="36">
        <v>0.01</v>
      </c>
      <c r="G39" s="37">
        <v>0.03</v>
      </c>
      <c r="H39" s="37">
        <v>0.17</v>
      </c>
      <c r="I39" s="37">
        <v>0</v>
      </c>
      <c r="J39" s="38">
        <v>0</v>
      </c>
      <c r="K39" s="22"/>
      <c r="L39" s="22"/>
      <c r="M39" s="22"/>
      <c r="N39" s="22"/>
      <c r="O39" s="22"/>
      <c r="P39" s="22"/>
    </row>
    <row r="40" spans="1:16" ht="39" customHeight="1" x14ac:dyDescent="0.15">
      <c r="A40" s="22"/>
      <c r="B40" s="35"/>
      <c r="C40" s="1238" t="s">
        <v>578</v>
      </c>
      <c r="D40" s="1239"/>
      <c r="E40" s="1240"/>
      <c r="F40" s="36">
        <v>0</v>
      </c>
      <c r="G40" s="37">
        <v>0</v>
      </c>
      <c r="H40" s="37">
        <v>0</v>
      </c>
      <c r="I40" s="37">
        <v>0</v>
      </c>
      <c r="J40" s="38">
        <v>0</v>
      </c>
      <c r="K40" s="22"/>
      <c r="L40" s="22"/>
      <c r="M40" s="22"/>
      <c r="N40" s="22"/>
      <c r="O40" s="22"/>
      <c r="P40" s="22"/>
    </row>
    <row r="41" spans="1:16" ht="39" customHeight="1" x14ac:dyDescent="0.15">
      <c r="A41" s="22"/>
      <c r="B41" s="35"/>
      <c r="C41" s="1238" t="s">
        <v>579</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580</v>
      </c>
      <c r="D42" s="1239"/>
      <c r="E42" s="1240"/>
      <c r="F42" s="36" t="s">
        <v>522</v>
      </c>
      <c r="G42" s="37" t="s">
        <v>522</v>
      </c>
      <c r="H42" s="37" t="s">
        <v>522</v>
      </c>
      <c r="I42" s="37" t="s">
        <v>522</v>
      </c>
      <c r="J42" s="38" t="s">
        <v>522</v>
      </c>
      <c r="K42" s="22"/>
      <c r="L42" s="22"/>
      <c r="M42" s="22"/>
      <c r="N42" s="22"/>
      <c r="O42" s="22"/>
      <c r="P42" s="22"/>
    </row>
    <row r="43" spans="1:16" ht="39" customHeight="1" thickBot="1" x14ac:dyDescent="0.2">
      <c r="A43" s="22"/>
      <c r="B43" s="40"/>
      <c r="C43" s="1241" t="s">
        <v>581</v>
      </c>
      <c r="D43" s="1242"/>
      <c r="E43" s="1243"/>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sVGm6gw2KNZKM0U7b/EbhF/rD0QNIeK6Fx1poL3//zVtxad6XqWPXaitIZIwZ9uy6DpJgbsCv/hF8lHYGGI/Q==" saltValue="GtjkmExYsc5fqwl7hLkm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1769</v>
      </c>
      <c r="L45" s="60">
        <v>1677</v>
      </c>
      <c r="M45" s="60">
        <v>1646</v>
      </c>
      <c r="N45" s="60">
        <v>1623</v>
      </c>
      <c r="O45" s="61">
        <v>1623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522</v>
      </c>
      <c r="L46" s="64" t="s">
        <v>522</v>
      </c>
      <c r="M46" s="64" t="s">
        <v>522</v>
      </c>
      <c r="N46" s="64" t="s">
        <v>522</v>
      </c>
      <c r="O46" s="65" t="s">
        <v>522</v>
      </c>
      <c r="P46" s="48"/>
      <c r="Q46" s="48"/>
      <c r="R46" s="48"/>
      <c r="S46" s="48"/>
      <c r="T46" s="48"/>
      <c r="U46" s="48"/>
    </row>
    <row r="47" spans="1:21" ht="30.75" customHeight="1" x14ac:dyDescent="0.15">
      <c r="A47" s="48"/>
      <c r="B47" s="1266"/>
      <c r="C47" s="1267"/>
      <c r="D47" s="62"/>
      <c r="E47" s="1248" t="s">
        <v>14</v>
      </c>
      <c r="F47" s="1248"/>
      <c r="G47" s="1248"/>
      <c r="H47" s="1248"/>
      <c r="I47" s="1248"/>
      <c r="J47" s="1249"/>
      <c r="K47" s="63">
        <v>51</v>
      </c>
      <c r="L47" s="64">
        <v>52</v>
      </c>
      <c r="M47" s="64">
        <v>47</v>
      </c>
      <c r="N47" s="64" t="s">
        <v>522</v>
      </c>
      <c r="O47" s="65" t="s">
        <v>522</v>
      </c>
      <c r="P47" s="48"/>
      <c r="Q47" s="48"/>
      <c r="R47" s="48"/>
      <c r="S47" s="48"/>
      <c r="T47" s="48"/>
      <c r="U47" s="48"/>
    </row>
    <row r="48" spans="1:21" ht="30.75" customHeight="1" x14ac:dyDescent="0.15">
      <c r="A48" s="48"/>
      <c r="B48" s="1266"/>
      <c r="C48" s="1267"/>
      <c r="D48" s="62"/>
      <c r="E48" s="1248" t="s">
        <v>15</v>
      </c>
      <c r="F48" s="1248"/>
      <c r="G48" s="1248"/>
      <c r="H48" s="1248"/>
      <c r="I48" s="1248"/>
      <c r="J48" s="1249"/>
      <c r="K48" s="63">
        <v>154</v>
      </c>
      <c r="L48" s="64">
        <v>221</v>
      </c>
      <c r="M48" s="64">
        <v>229</v>
      </c>
      <c r="N48" s="64">
        <v>231</v>
      </c>
      <c r="O48" s="65">
        <v>228</v>
      </c>
      <c r="P48" s="48"/>
      <c r="Q48" s="48"/>
      <c r="R48" s="48"/>
      <c r="S48" s="48"/>
      <c r="T48" s="48"/>
      <c r="U48" s="48"/>
    </row>
    <row r="49" spans="1:21" ht="30.75" customHeight="1" x14ac:dyDescent="0.15">
      <c r="A49" s="48"/>
      <c r="B49" s="1266"/>
      <c r="C49" s="1267"/>
      <c r="D49" s="62"/>
      <c r="E49" s="1248" t="s">
        <v>16</v>
      </c>
      <c r="F49" s="1248"/>
      <c r="G49" s="1248"/>
      <c r="H49" s="1248"/>
      <c r="I49" s="1248"/>
      <c r="J49" s="1249"/>
      <c r="K49" s="63">
        <v>54</v>
      </c>
      <c r="L49" s="64">
        <v>91</v>
      </c>
      <c r="M49" s="64">
        <v>95</v>
      </c>
      <c r="N49" s="64">
        <v>94</v>
      </c>
      <c r="O49" s="65">
        <v>100</v>
      </c>
      <c r="P49" s="48"/>
      <c r="Q49" s="48"/>
      <c r="R49" s="48"/>
      <c r="S49" s="48"/>
      <c r="T49" s="48"/>
      <c r="U49" s="48"/>
    </row>
    <row r="50" spans="1:21" ht="30.75" customHeight="1" x14ac:dyDescent="0.15">
      <c r="A50" s="48"/>
      <c r="B50" s="1266"/>
      <c r="C50" s="1267"/>
      <c r="D50" s="62"/>
      <c r="E50" s="1248" t="s">
        <v>17</v>
      </c>
      <c r="F50" s="1248"/>
      <c r="G50" s="1248"/>
      <c r="H50" s="1248"/>
      <c r="I50" s="1248"/>
      <c r="J50" s="1249"/>
      <c r="K50" s="63">
        <v>0</v>
      </c>
      <c r="L50" s="64">
        <v>0</v>
      </c>
      <c r="M50" s="64">
        <v>0</v>
      </c>
      <c r="N50" s="64">
        <v>0</v>
      </c>
      <c r="O50" s="65">
        <v>0</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522</v>
      </c>
      <c r="L51" s="64" t="s">
        <v>522</v>
      </c>
      <c r="M51" s="64" t="s">
        <v>522</v>
      </c>
      <c r="N51" s="64" t="s">
        <v>522</v>
      </c>
      <c r="O51" s="65" t="s">
        <v>522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1376</v>
      </c>
      <c r="L52" s="64">
        <v>1284</v>
      </c>
      <c r="M52" s="64">
        <v>1276</v>
      </c>
      <c r="N52" s="64">
        <v>1258</v>
      </c>
      <c r="O52" s="65">
        <v>1248</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652</v>
      </c>
      <c r="L53" s="69">
        <v>757</v>
      </c>
      <c r="M53" s="69">
        <v>741</v>
      </c>
      <c r="N53" s="69">
        <v>690</v>
      </c>
      <c r="O53" s="70">
        <v>703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582</v>
      </c>
      <c r="L56" s="80" t="s">
        <v>583</v>
      </c>
      <c r="M56" s="80" t="s">
        <v>584</v>
      </c>
      <c r="N56" s="80" t="s">
        <v>585</v>
      </c>
      <c r="O56" s="81" t="s">
        <v>586</v>
      </c>
      <c r="P56" s="48"/>
      <c r="Q56" s="48"/>
      <c r="R56" s="48"/>
      <c r="S56" s="48"/>
      <c r="T56" s="48"/>
      <c r="U56" s="48"/>
    </row>
    <row r="57" spans="1:21" ht="31.5" customHeight="1" x14ac:dyDescent="0.15">
      <c r="B57" s="1254" t="s">
        <v>25</v>
      </c>
      <c r="C57" s="1255"/>
      <c r="D57" s="1258" t="s">
        <v>26</v>
      </c>
      <c r="E57" s="1259"/>
      <c r="F57" s="1259"/>
      <c r="G57" s="1259"/>
      <c r="H57" s="1259"/>
      <c r="I57" s="1259"/>
      <c r="J57" s="1260"/>
      <c r="K57" s="82">
        <v>26769</v>
      </c>
      <c r="L57" s="83">
        <v>0</v>
      </c>
      <c r="M57" s="83">
        <v>0</v>
      </c>
      <c r="N57" s="83">
        <v>0</v>
      </c>
      <c r="O57" s="84">
        <v>0</v>
      </c>
    </row>
    <row r="58" spans="1:21" ht="31.5" customHeight="1" thickBot="1" x14ac:dyDescent="0.2">
      <c r="B58" s="1256"/>
      <c r="C58" s="1257"/>
      <c r="D58" s="1261" t="s">
        <v>27</v>
      </c>
      <c r="E58" s="1262"/>
      <c r="F58" s="1262"/>
      <c r="G58" s="1262"/>
      <c r="H58" s="1262"/>
      <c r="I58" s="1262"/>
      <c r="J58" s="1263"/>
      <c r="K58" s="85">
        <v>13345</v>
      </c>
      <c r="L58" s="86">
        <v>-33443</v>
      </c>
      <c r="M58" s="86">
        <v>0</v>
      </c>
      <c r="N58" s="86">
        <v>0</v>
      </c>
      <c r="O58" s="87">
        <v>0</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ADb/D21iHYL2O4Ul/vZWx2qeKOOivcYTuV+ayeiPQySIL1ZwzEA4T91Tbzd9IyR3o9jlx8x/LWGLeyAXT6gLQ==" saltValue="jsfD3QIb+9dppd3kQEHt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563</v>
      </c>
      <c r="J40" s="99" t="s">
        <v>564</v>
      </c>
      <c r="K40" s="99" t="s">
        <v>565</v>
      </c>
      <c r="L40" s="99" t="s">
        <v>566</v>
      </c>
      <c r="M40" s="100" t="s">
        <v>567</v>
      </c>
    </row>
    <row r="41" spans="2:13" ht="27.75" customHeight="1" x14ac:dyDescent="0.15">
      <c r="B41" s="1284" t="s">
        <v>30</v>
      </c>
      <c r="C41" s="1285"/>
      <c r="D41" s="101"/>
      <c r="E41" s="1286" t="s">
        <v>31</v>
      </c>
      <c r="F41" s="1286"/>
      <c r="G41" s="1286"/>
      <c r="H41" s="1287"/>
      <c r="I41" s="102">
        <v>16319</v>
      </c>
      <c r="J41" s="103">
        <v>15922</v>
      </c>
      <c r="K41" s="103">
        <v>17643</v>
      </c>
      <c r="L41" s="103">
        <v>19728</v>
      </c>
      <c r="M41" s="104">
        <v>19796</v>
      </c>
    </row>
    <row r="42" spans="2:13" ht="27.75" customHeight="1" x14ac:dyDescent="0.15">
      <c r="B42" s="1274"/>
      <c r="C42" s="1275"/>
      <c r="D42" s="105"/>
      <c r="E42" s="1278" t="s">
        <v>32</v>
      </c>
      <c r="F42" s="1278"/>
      <c r="G42" s="1278"/>
      <c r="H42" s="1279"/>
      <c r="I42" s="106" t="s">
        <v>522</v>
      </c>
      <c r="J42" s="107" t="s">
        <v>522</v>
      </c>
      <c r="K42" s="107" t="s">
        <v>522</v>
      </c>
      <c r="L42" s="107" t="s">
        <v>522</v>
      </c>
      <c r="M42" s="108" t="s">
        <v>522</v>
      </c>
    </row>
    <row r="43" spans="2:13" ht="27.75" customHeight="1" x14ac:dyDescent="0.15">
      <c r="B43" s="1274"/>
      <c r="C43" s="1275"/>
      <c r="D43" s="105"/>
      <c r="E43" s="1278" t="s">
        <v>33</v>
      </c>
      <c r="F43" s="1278"/>
      <c r="G43" s="1278"/>
      <c r="H43" s="1279"/>
      <c r="I43" s="106">
        <v>1662</v>
      </c>
      <c r="J43" s="107">
        <v>2129</v>
      </c>
      <c r="K43" s="107">
        <v>2441</v>
      </c>
      <c r="L43" s="107">
        <v>2689</v>
      </c>
      <c r="M43" s="108">
        <v>2674</v>
      </c>
    </row>
    <row r="44" spans="2:13" ht="27.75" customHeight="1" x14ac:dyDescent="0.15">
      <c r="B44" s="1274"/>
      <c r="C44" s="1275"/>
      <c r="D44" s="105"/>
      <c r="E44" s="1278" t="s">
        <v>34</v>
      </c>
      <c r="F44" s="1278"/>
      <c r="G44" s="1278"/>
      <c r="H44" s="1279"/>
      <c r="I44" s="106">
        <v>506</v>
      </c>
      <c r="J44" s="107">
        <v>488</v>
      </c>
      <c r="K44" s="107">
        <v>438</v>
      </c>
      <c r="L44" s="107">
        <v>412</v>
      </c>
      <c r="M44" s="108">
        <v>400</v>
      </c>
    </row>
    <row r="45" spans="2:13" ht="27.75" customHeight="1" x14ac:dyDescent="0.15">
      <c r="B45" s="1274"/>
      <c r="C45" s="1275"/>
      <c r="D45" s="105"/>
      <c r="E45" s="1278" t="s">
        <v>35</v>
      </c>
      <c r="F45" s="1278"/>
      <c r="G45" s="1278"/>
      <c r="H45" s="1279"/>
      <c r="I45" s="106">
        <v>2004</v>
      </c>
      <c r="J45" s="107">
        <v>1799</v>
      </c>
      <c r="K45" s="107">
        <v>1779</v>
      </c>
      <c r="L45" s="107">
        <v>1618</v>
      </c>
      <c r="M45" s="108">
        <v>1517</v>
      </c>
    </row>
    <row r="46" spans="2:13" ht="27.75" customHeight="1" x14ac:dyDescent="0.15">
      <c r="B46" s="1274"/>
      <c r="C46" s="1275"/>
      <c r="D46" s="109"/>
      <c r="E46" s="1278" t="s">
        <v>36</v>
      </c>
      <c r="F46" s="1278"/>
      <c r="G46" s="1278"/>
      <c r="H46" s="1279"/>
      <c r="I46" s="106">
        <v>166</v>
      </c>
      <c r="J46" s="107">
        <v>154</v>
      </c>
      <c r="K46" s="107">
        <v>151</v>
      </c>
      <c r="L46" s="107">
        <v>32</v>
      </c>
      <c r="M46" s="108">
        <v>32</v>
      </c>
    </row>
    <row r="47" spans="2:13" ht="27.75" customHeight="1" x14ac:dyDescent="0.15">
      <c r="B47" s="1274"/>
      <c r="C47" s="1275"/>
      <c r="D47" s="110"/>
      <c r="E47" s="1288" t="s">
        <v>37</v>
      </c>
      <c r="F47" s="1289"/>
      <c r="G47" s="1289"/>
      <c r="H47" s="1290"/>
      <c r="I47" s="106" t="s">
        <v>522</v>
      </c>
      <c r="J47" s="107" t="s">
        <v>522</v>
      </c>
      <c r="K47" s="107" t="s">
        <v>522</v>
      </c>
      <c r="L47" s="107" t="s">
        <v>522</v>
      </c>
      <c r="M47" s="108" t="s">
        <v>522</v>
      </c>
    </row>
    <row r="48" spans="2:13" ht="27.75" customHeight="1" x14ac:dyDescent="0.15">
      <c r="B48" s="1274"/>
      <c r="C48" s="1275"/>
      <c r="D48" s="105"/>
      <c r="E48" s="1278" t="s">
        <v>38</v>
      </c>
      <c r="F48" s="1278"/>
      <c r="G48" s="1278"/>
      <c r="H48" s="1279"/>
      <c r="I48" s="106" t="s">
        <v>522</v>
      </c>
      <c r="J48" s="107" t="s">
        <v>522</v>
      </c>
      <c r="K48" s="107" t="s">
        <v>522</v>
      </c>
      <c r="L48" s="107" t="s">
        <v>522</v>
      </c>
      <c r="M48" s="108" t="s">
        <v>522</v>
      </c>
    </row>
    <row r="49" spans="2:13" ht="27.75" customHeight="1" x14ac:dyDescent="0.15">
      <c r="B49" s="1276"/>
      <c r="C49" s="1277"/>
      <c r="D49" s="105"/>
      <c r="E49" s="1278" t="s">
        <v>39</v>
      </c>
      <c r="F49" s="1278"/>
      <c r="G49" s="1278"/>
      <c r="H49" s="1279"/>
      <c r="I49" s="106" t="s">
        <v>522</v>
      </c>
      <c r="J49" s="107" t="s">
        <v>522</v>
      </c>
      <c r="K49" s="107" t="s">
        <v>522</v>
      </c>
      <c r="L49" s="107" t="s">
        <v>522</v>
      </c>
      <c r="M49" s="108" t="s">
        <v>522</v>
      </c>
    </row>
    <row r="50" spans="2:13" ht="27.75" customHeight="1" x14ac:dyDescent="0.15">
      <c r="B50" s="1272" t="s">
        <v>40</v>
      </c>
      <c r="C50" s="1273"/>
      <c r="D50" s="111"/>
      <c r="E50" s="1278" t="s">
        <v>41</v>
      </c>
      <c r="F50" s="1278"/>
      <c r="G50" s="1278"/>
      <c r="H50" s="1279"/>
      <c r="I50" s="106">
        <v>4490</v>
      </c>
      <c r="J50" s="107">
        <v>4952</v>
      </c>
      <c r="K50" s="107">
        <v>5289</v>
      </c>
      <c r="L50" s="107">
        <v>5730</v>
      </c>
      <c r="M50" s="108">
        <v>6067</v>
      </c>
    </row>
    <row r="51" spans="2:13" ht="27.75" customHeight="1" x14ac:dyDescent="0.15">
      <c r="B51" s="1274"/>
      <c r="C51" s="1275"/>
      <c r="D51" s="105"/>
      <c r="E51" s="1278" t="s">
        <v>42</v>
      </c>
      <c r="F51" s="1278"/>
      <c r="G51" s="1278"/>
      <c r="H51" s="1279"/>
      <c r="I51" s="106">
        <v>1127</v>
      </c>
      <c r="J51" s="107">
        <v>1029</v>
      </c>
      <c r="K51" s="107">
        <v>939</v>
      </c>
      <c r="L51" s="107">
        <v>785</v>
      </c>
      <c r="M51" s="108">
        <v>718</v>
      </c>
    </row>
    <row r="52" spans="2:13" ht="27.75" customHeight="1" x14ac:dyDescent="0.15">
      <c r="B52" s="1276"/>
      <c r="C52" s="1277"/>
      <c r="D52" s="105"/>
      <c r="E52" s="1278" t="s">
        <v>43</v>
      </c>
      <c r="F52" s="1278"/>
      <c r="G52" s="1278"/>
      <c r="H52" s="1279"/>
      <c r="I52" s="106">
        <v>12118</v>
      </c>
      <c r="J52" s="107">
        <v>12044</v>
      </c>
      <c r="K52" s="107">
        <v>13602</v>
      </c>
      <c r="L52" s="107">
        <v>15805</v>
      </c>
      <c r="M52" s="108">
        <v>15997</v>
      </c>
    </row>
    <row r="53" spans="2:13" ht="27.75" customHeight="1" thickBot="1" x14ac:dyDescent="0.2">
      <c r="B53" s="1280" t="s">
        <v>44</v>
      </c>
      <c r="C53" s="1281"/>
      <c r="D53" s="112"/>
      <c r="E53" s="1282" t="s">
        <v>45</v>
      </c>
      <c r="F53" s="1282"/>
      <c r="G53" s="1282"/>
      <c r="H53" s="1283"/>
      <c r="I53" s="113">
        <v>2923</v>
      </c>
      <c r="J53" s="114">
        <v>2468</v>
      </c>
      <c r="K53" s="114">
        <v>2622</v>
      </c>
      <c r="L53" s="114">
        <v>2158</v>
      </c>
      <c r="M53" s="115">
        <v>1638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q4HwqhQXwMRGVY/6TewbI8SwzCML4gI5HZre2k6Q8JicJRKZNiAgX8T+hI6AJ/4AeuI0GEcfxARcGpQG74PbA==" saltValue="3Cir1GYLFVM+WZexsjbv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565</v>
      </c>
      <c r="G54" s="124" t="s">
        <v>566</v>
      </c>
      <c r="H54" s="125" t="s">
        <v>567</v>
      </c>
    </row>
    <row r="55" spans="2:8" ht="52.5" customHeight="1" x14ac:dyDescent="0.15">
      <c r="B55" s="126"/>
      <c r="C55" s="1299" t="s">
        <v>48</v>
      </c>
      <c r="D55" s="1299"/>
      <c r="E55" s="1300"/>
      <c r="F55" s="127">
        <v>3446</v>
      </c>
      <c r="G55" s="127">
        <v>2418</v>
      </c>
      <c r="H55" s="128">
        <v>2819</v>
      </c>
    </row>
    <row r="56" spans="2:8" ht="52.5" customHeight="1" x14ac:dyDescent="0.15">
      <c r="B56" s="129"/>
      <c r="C56" s="1301" t="s">
        <v>49</v>
      </c>
      <c r="D56" s="1301"/>
      <c r="E56" s="1302"/>
      <c r="F56" s="130">
        <v>159</v>
      </c>
      <c r="G56" s="130">
        <v>159</v>
      </c>
      <c r="H56" s="131">
        <v>159</v>
      </c>
    </row>
    <row r="57" spans="2:8" ht="53.25" customHeight="1" x14ac:dyDescent="0.15">
      <c r="B57" s="129"/>
      <c r="C57" s="1303" t="s">
        <v>50</v>
      </c>
      <c r="D57" s="1303"/>
      <c r="E57" s="1304"/>
      <c r="F57" s="132">
        <v>1384</v>
      </c>
      <c r="G57" s="132">
        <v>2823</v>
      </c>
      <c r="H57" s="133">
        <v>2739</v>
      </c>
    </row>
    <row r="58" spans="2:8" ht="45.75" customHeight="1" x14ac:dyDescent="0.15">
      <c r="B58" s="134"/>
      <c r="C58" s="1291" t="s">
        <v>596</v>
      </c>
      <c r="D58" s="1292"/>
      <c r="E58" s="1293"/>
      <c r="F58" s="135">
        <v>1134</v>
      </c>
      <c r="G58" s="135">
        <v>1244</v>
      </c>
      <c r="H58" s="136">
        <v>1199</v>
      </c>
    </row>
    <row r="59" spans="2:8" ht="45.75" customHeight="1" x14ac:dyDescent="0.15">
      <c r="B59" s="134"/>
      <c r="C59" s="1291" t="s">
        <v>599</v>
      </c>
      <c r="D59" s="1292"/>
      <c r="E59" s="1293"/>
      <c r="F59" s="135">
        <v>0</v>
      </c>
      <c r="G59" s="135">
        <v>1000</v>
      </c>
      <c r="H59" s="136">
        <v>1009</v>
      </c>
    </row>
    <row r="60" spans="2:8" ht="45.75" customHeight="1" x14ac:dyDescent="0.15">
      <c r="B60" s="134"/>
      <c r="C60" s="1291" t="s">
        <v>600</v>
      </c>
      <c r="D60" s="1292"/>
      <c r="E60" s="1293"/>
      <c r="F60" s="135">
        <v>0</v>
      </c>
      <c r="G60" s="135">
        <v>321</v>
      </c>
      <c r="H60" s="136">
        <v>287</v>
      </c>
    </row>
    <row r="61" spans="2:8" ht="45.75" customHeight="1" x14ac:dyDescent="0.15">
      <c r="B61" s="134"/>
      <c r="C61" s="1291" t="s">
        <v>597</v>
      </c>
      <c r="D61" s="1292"/>
      <c r="E61" s="1293"/>
      <c r="F61" s="135">
        <v>108</v>
      </c>
      <c r="G61" s="135">
        <v>108</v>
      </c>
      <c r="H61" s="136">
        <v>100</v>
      </c>
    </row>
    <row r="62" spans="2:8" ht="45.75" customHeight="1" thickBot="1" x14ac:dyDescent="0.2">
      <c r="B62" s="137"/>
      <c r="C62" s="1294" t="s">
        <v>598</v>
      </c>
      <c r="D62" s="1295"/>
      <c r="E62" s="1296"/>
      <c r="F62" s="138">
        <v>72</v>
      </c>
      <c r="G62" s="138">
        <v>66</v>
      </c>
      <c r="H62" s="139">
        <v>60</v>
      </c>
    </row>
    <row r="63" spans="2:8" ht="52.5" customHeight="1" thickBot="1" x14ac:dyDescent="0.2">
      <c r="B63" s="140"/>
      <c r="C63" s="1297" t="s">
        <v>51</v>
      </c>
      <c r="D63" s="1297"/>
      <c r="E63" s="1298"/>
      <c r="F63" s="141">
        <v>4989</v>
      </c>
      <c r="G63" s="141">
        <v>5400</v>
      </c>
      <c r="H63" s="142">
        <v>5717</v>
      </c>
    </row>
    <row r="64" spans="2:8" ht="15" customHeight="1" x14ac:dyDescent="0.15"/>
    <row r="65" ht="0" hidden="1" customHeight="1" x14ac:dyDescent="0.15"/>
    <row r="66" ht="0" hidden="1" customHeight="1" x14ac:dyDescent="0.15"/>
  </sheetData>
  <sheetProtection algorithmName="SHA-512" hashValue="7juhpwQlGaQvGWmGpdR5KlIQzG4UGEmIm02JiRdjfBtwlkYLo6Z1kMzMgAohBp1G/AfMESTFTrEOUMGx+2jcgw==" saltValue="/+G2cDbbuRx3LFuilgRZ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N53" zoomScaleNormal="100" zoomScaleSheetLayoutView="55" workbookViewId="0">
      <selection activeCell="BI62" sqref="BI62"/>
    </sheetView>
  </sheetViews>
  <sheetFormatPr defaultColWidth="0" defaultRowHeight="0" customHeight="1" zeroHeight="1" x14ac:dyDescent="0.15"/>
  <cols>
    <col min="1" max="1" width="6.375" style="385" customWidth="1"/>
    <col min="2" max="107" width="2.5" style="385" customWidth="1"/>
    <col min="108" max="108" width="6.125" style="387" customWidth="1"/>
    <col min="109" max="109" width="5.875" style="386" customWidth="1"/>
    <col min="110" max="110" width="19.125" style="385" hidden="1"/>
    <col min="111" max="115" width="12.625" style="385" hidden="1"/>
    <col min="116" max="349" width="8.625" style="385" hidden="1"/>
    <col min="350" max="355" width="14.875" style="385" hidden="1"/>
    <col min="356" max="357" width="15.875" style="385" hidden="1"/>
    <col min="358" max="363" width="16.125" style="385" hidden="1"/>
    <col min="364" max="364" width="6.125" style="385" hidden="1"/>
    <col min="365" max="365" width="3" style="385" hidden="1"/>
    <col min="366" max="605" width="8.625" style="385" hidden="1"/>
    <col min="606" max="611" width="14.875" style="385" hidden="1"/>
    <col min="612" max="613" width="15.875" style="385" hidden="1"/>
    <col min="614" max="619" width="16.125" style="385" hidden="1"/>
    <col min="620" max="620" width="6.125" style="385" hidden="1"/>
    <col min="621" max="621" width="3" style="385" hidden="1"/>
    <col min="622" max="861" width="8.625" style="385" hidden="1"/>
    <col min="862" max="867" width="14.875" style="385" hidden="1"/>
    <col min="868" max="869" width="15.875" style="385" hidden="1"/>
    <col min="870" max="875" width="16.125" style="385" hidden="1"/>
    <col min="876" max="876" width="6.125" style="385" hidden="1"/>
    <col min="877" max="877" width="3" style="385" hidden="1"/>
    <col min="878" max="1117" width="8.625" style="385" hidden="1"/>
    <col min="1118" max="1123" width="14.875" style="385" hidden="1"/>
    <col min="1124" max="1125" width="15.875" style="385" hidden="1"/>
    <col min="1126" max="1131" width="16.125" style="385" hidden="1"/>
    <col min="1132" max="1132" width="6.125" style="385" hidden="1"/>
    <col min="1133" max="1133" width="3" style="385" hidden="1"/>
    <col min="1134" max="1373" width="8.625" style="385" hidden="1"/>
    <col min="1374" max="1379" width="14.875" style="385" hidden="1"/>
    <col min="1380" max="1381" width="15.875" style="385" hidden="1"/>
    <col min="1382" max="1387" width="16.125" style="385" hidden="1"/>
    <col min="1388" max="1388" width="6.125" style="385" hidden="1"/>
    <col min="1389" max="1389" width="3" style="385" hidden="1"/>
    <col min="1390" max="1629" width="8.625" style="385" hidden="1"/>
    <col min="1630" max="1635" width="14.875" style="385" hidden="1"/>
    <col min="1636" max="1637" width="15.875" style="385" hidden="1"/>
    <col min="1638" max="1643" width="16.125" style="385" hidden="1"/>
    <col min="1644" max="1644" width="6.125" style="385" hidden="1"/>
    <col min="1645" max="1645" width="3" style="385" hidden="1"/>
    <col min="1646" max="1885" width="8.625" style="385" hidden="1"/>
    <col min="1886" max="1891" width="14.875" style="385" hidden="1"/>
    <col min="1892" max="1893" width="15.875" style="385" hidden="1"/>
    <col min="1894" max="1899" width="16.125" style="385" hidden="1"/>
    <col min="1900" max="1900" width="6.125" style="385" hidden="1"/>
    <col min="1901" max="1901" width="3" style="385" hidden="1"/>
    <col min="1902" max="2141" width="8.625" style="385" hidden="1"/>
    <col min="2142" max="2147" width="14.875" style="385" hidden="1"/>
    <col min="2148" max="2149" width="15.875" style="385" hidden="1"/>
    <col min="2150" max="2155" width="16.125" style="385" hidden="1"/>
    <col min="2156" max="2156" width="6.125" style="385" hidden="1"/>
    <col min="2157" max="2157" width="3" style="385" hidden="1"/>
    <col min="2158" max="2397" width="8.625" style="385" hidden="1"/>
    <col min="2398" max="2403" width="14.875" style="385" hidden="1"/>
    <col min="2404" max="2405" width="15.875" style="385" hidden="1"/>
    <col min="2406" max="2411" width="16.125" style="385" hidden="1"/>
    <col min="2412" max="2412" width="6.125" style="385" hidden="1"/>
    <col min="2413" max="2413" width="3" style="385" hidden="1"/>
    <col min="2414" max="2653" width="8.625" style="385" hidden="1"/>
    <col min="2654" max="2659" width="14.875" style="385" hidden="1"/>
    <col min="2660" max="2661" width="15.875" style="385" hidden="1"/>
    <col min="2662" max="2667" width="16.125" style="385" hidden="1"/>
    <col min="2668" max="2668" width="6.125" style="385" hidden="1"/>
    <col min="2669" max="2669" width="3" style="385" hidden="1"/>
    <col min="2670" max="2909" width="8.625" style="385" hidden="1"/>
    <col min="2910" max="2915" width="14.875" style="385" hidden="1"/>
    <col min="2916" max="2917" width="15.875" style="385" hidden="1"/>
    <col min="2918" max="2923" width="16.125" style="385" hidden="1"/>
    <col min="2924" max="2924" width="6.125" style="385" hidden="1"/>
    <col min="2925" max="2925" width="3" style="385" hidden="1"/>
    <col min="2926" max="3165" width="8.625" style="385" hidden="1"/>
    <col min="3166" max="3171" width="14.875" style="385" hidden="1"/>
    <col min="3172" max="3173" width="15.875" style="385" hidden="1"/>
    <col min="3174" max="3179" width="16.125" style="385" hidden="1"/>
    <col min="3180" max="3180" width="6.125" style="385" hidden="1"/>
    <col min="3181" max="3181" width="3" style="385" hidden="1"/>
    <col min="3182" max="3421" width="8.625" style="385" hidden="1"/>
    <col min="3422" max="3427" width="14.875" style="385" hidden="1"/>
    <col min="3428" max="3429" width="15.875" style="385" hidden="1"/>
    <col min="3430" max="3435" width="16.125" style="385" hidden="1"/>
    <col min="3436" max="3436" width="6.125" style="385" hidden="1"/>
    <col min="3437" max="3437" width="3" style="385" hidden="1"/>
    <col min="3438" max="3677" width="8.625" style="385" hidden="1"/>
    <col min="3678" max="3683" width="14.875" style="385" hidden="1"/>
    <col min="3684" max="3685" width="15.875" style="385" hidden="1"/>
    <col min="3686" max="3691" width="16.125" style="385" hidden="1"/>
    <col min="3692" max="3692" width="6.125" style="385" hidden="1"/>
    <col min="3693" max="3693" width="3" style="385" hidden="1"/>
    <col min="3694" max="3933" width="8.625" style="385" hidden="1"/>
    <col min="3934" max="3939" width="14.875" style="385" hidden="1"/>
    <col min="3940" max="3941" width="15.875" style="385" hidden="1"/>
    <col min="3942" max="3947" width="16.125" style="385" hidden="1"/>
    <col min="3948" max="3948" width="6.125" style="385" hidden="1"/>
    <col min="3949" max="3949" width="3" style="385" hidden="1"/>
    <col min="3950" max="4189" width="8.625" style="385" hidden="1"/>
    <col min="4190" max="4195" width="14.875" style="385" hidden="1"/>
    <col min="4196" max="4197" width="15.875" style="385" hidden="1"/>
    <col min="4198" max="4203" width="16.125" style="385" hidden="1"/>
    <col min="4204" max="4204" width="6.125" style="385" hidden="1"/>
    <col min="4205" max="4205" width="3" style="385" hidden="1"/>
    <col min="4206" max="4445" width="8.625" style="385" hidden="1"/>
    <col min="4446" max="4451" width="14.875" style="385" hidden="1"/>
    <col min="4452" max="4453" width="15.875" style="385" hidden="1"/>
    <col min="4454" max="4459" width="16.125" style="385" hidden="1"/>
    <col min="4460" max="4460" width="6.125" style="385" hidden="1"/>
    <col min="4461" max="4461" width="3" style="385" hidden="1"/>
    <col min="4462" max="4701" width="8.625" style="385" hidden="1"/>
    <col min="4702" max="4707" width="14.875" style="385" hidden="1"/>
    <col min="4708" max="4709" width="15.875" style="385" hidden="1"/>
    <col min="4710" max="4715" width="16.125" style="385" hidden="1"/>
    <col min="4716" max="4716" width="6.125" style="385" hidden="1"/>
    <col min="4717" max="4717" width="3" style="385" hidden="1"/>
    <col min="4718" max="4957" width="8.625" style="385" hidden="1"/>
    <col min="4958" max="4963" width="14.875" style="385" hidden="1"/>
    <col min="4964" max="4965" width="15.875" style="385" hidden="1"/>
    <col min="4966" max="4971" width="16.125" style="385" hidden="1"/>
    <col min="4972" max="4972" width="6.125" style="385" hidden="1"/>
    <col min="4973" max="4973" width="3" style="385" hidden="1"/>
    <col min="4974" max="5213" width="8.625" style="385" hidden="1"/>
    <col min="5214" max="5219" width="14.875" style="385" hidden="1"/>
    <col min="5220" max="5221" width="15.875" style="385" hidden="1"/>
    <col min="5222" max="5227" width="16.125" style="385" hidden="1"/>
    <col min="5228" max="5228" width="6.125" style="385" hidden="1"/>
    <col min="5229" max="5229" width="3" style="385" hidden="1"/>
    <col min="5230" max="5469" width="8.625" style="385" hidden="1"/>
    <col min="5470" max="5475" width="14.875" style="385" hidden="1"/>
    <col min="5476" max="5477" width="15.875" style="385" hidden="1"/>
    <col min="5478" max="5483" width="16.125" style="385" hidden="1"/>
    <col min="5484" max="5484" width="6.125" style="385" hidden="1"/>
    <col min="5485" max="5485" width="3" style="385" hidden="1"/>
    <col min="5486" max="5725" width="8.625" style="385" hidden="1"/>
    <col min="5726" max="5731" width="14.875" style="385" hidden="1"/>
    <col min="5732" max="5733" width="15.875" style="385" hidden="1"/>
    <col min="5734" max="5739" width="16.125" style="385" hidden="1"/>
    <col min="5740" max="5740" width="6.125" style="385" hidden="1"/>
    <col min="5741" max="5741" width="3" style="385" hidden="1"/>
    <col min="5742" max="5981" width="8.625" style="385" hidden="1"/>
    <col min="5982" max="5987" width="14.875" style="385" hidden="1"/>
    <col min="5988" max="5989" width="15.875" style="385" hidden="1"/>
    <col min="5990" max="5995" width="16.125" style="385" hidden="1"/>
    <col min="5996" max="5996" width="6.125" style="385" hidden="1"/>
    <col min="5997" max="5997" width="3" style="385" hidden="1"/>
    <col min="5998" max="6237" width="8.625" style="385" hidden="1"/>
    <col min="6238" max="6243" width="14.875" style="385" hidden="1"/>
    <col min="6244" max="6245" width="15.875" style="385" hidden="1"/>
    <col min="6246" max="6251" width="16.125" style="385" hidden="1"/>
    <col min="6252" max="6252" width="6.125" style="385" hidden="1"/>
    <col min="6253" max="6253" width="3" style="385" hidden="1"/>
    <col min="6254" max="6493" width="8.625" style="385" hidden="1"/>
    <col min="6494" max="6499" width="14.875" style="385" hidden="1"/>
    <col min="6500" max="6501" width="15.875" style="385" hidden="1"/>
    <col min="6502" max="6507" width="16.125" style="385" hidden="1"/>
    <col min="6508" max="6508" width="6.125" style="385" hidden="1"/>
    <col min="6509" max="6509" width="3" style="385" hidden="1"/>
    <col min="6510" max="6749" width="8.625" style="385" hidden="1"/>
    <col min="6750" max="6755" width="14.875" style="385" hidden="1"/>
    <col min="6756" max="6757" width="15.875" style="385" hidden="1"/>
    <col min="6758" max="6763" width="16.125" style="385" hidden="1"/>
    <col min="6764" max="6764" width="6.125" style="385" hidden="1"/>
    <col min="6765" max="6765" width="3" style="385" hidden="1"/>
    <col min="6766" max="7005" width="8.625" style="385" hidden="1"/>
    <col min="7006" max="7011" width="14.875" style="385" hidden="1"/>
    <col min="7012" max="7013" width="15.875" style="385" hidden="1"/>
    <col min="7014" max="7019" width="16.125" style="385" hidden="1"/>
    <col min="7020" max="7020" width="6.125" style="385" hidden="1"/>
    <col min="7021" max="7021" width="3" style="385" hidden="1"/>
    <col min="7022" max="7261" width="8.625" style="385" hidden="1"/>
    <col min="7262" max="7267" width="14.875" style="385" hidden="1"/>
    <col min="7268" max="7269" width="15.875" style="385" hidden="1"/>
    <col min="7270" max="7275" width="16.125" style="385" hidden="1"/>
    <col min="7276" max="7276" width="6.125" style="385" hidden="1"/>
    <col min="7277" max="7277" width="3" style="385" hidden="1"/>
    <col min="7278" max="7517" width="8.625" style="385" hidden="1"/>
    <col min="7518" max="7523" width="14.875" style="385" hidden="1"/>
    <col min="7524" max="7525" width="15.875" style="385" hidden="1"/>
    <col min="7526" max="7531" width="16.125" style="385" hidden="1"/>
    <col min="7532" max="7532" width="6.125" style="385" hidden="1"/>
    <col min="7533" max="7533" width="3" style="385" hidden="1"/>
    <col min="7534" max="7773" width="8.625" style="385" hidden="1"/>
    <col min="7774" max="7779" width="14.875" style="385" hidden="1"/>
    <col min="7780" max="7781" width="15.875" style="385" hidden="1"/>
    <col min="7782" max="7787" width="16.125" style="385" hidden="1"/>
    <col min="7788" max="7788" width="6.125" style="385" hidden="1"/>
    <col min="7789" max="7789" width="3" style="385" hidden="1"/>
    <col min="7790" max="8029" width="8.625" style="385" hidden="1"/>
    <col min="8030" max="8035" width="14.875" style="385" hidden="1"/>
    <col min="8036" max="8037" width="15.875" style="385" hidden="1"/>
    <col min="8038" max="8043" width="16.125" style="385" hidden="1"/>
    <col min="8044" max="8044" width="6.125" style="385" hidden="1"/>
    <col min="8045" max="8045" width="3" style="385" hidden="1"/>
    <col min="8046" max="8285" width="8.625" style="385" hidden="1"/>
    <col min="8286" max="8291" width="14.875" style="385" hidden="1"/>
    <col min="8292" max="8293" width="15.875" style="385" hidden="1"/>
    <col min="8294" max="8299" width="16.125" style="385" hidden="1"/>
    <col min="8300" max="8300" width="6.125" style="385" hidden="1"/>
    <col min="8301" max="8301" width="3" style="385" hidden="1"/>
    <col min="8302" max="8541" width="8.625" style="385" hidden="1"/>
    <col min="8542" max="8547" width="14.875" style="385" hidden="1"/>
    <col min="8548" max="8549" width="15.875" style="385" hidden="1"/>
    <col min="8550" max="8555" width="16.125" style="385" hidden="1"/>
    <col min="8556" max="8556" width="6.125" style="385" hidden="1"/>
    <col min="8557" max="8557" width="3" style="385" hidden="1"/>
    <col min="8558" max="8797" width="8.625" style="385" hidden="1"/>
    <col min="8798" max="8803" width="14.875" style="385" hidden="1"/>
    <col min="8804" max="8805" width="15.875" style="385" hidden="1"/>
    <col min="8806" max="8811" width="16.125" style="385" hidden="1"/>
    <col min="8812" max="8812" width="6.125" style="385" hidden="1"/>
    <col min="8813" max="8813" width="3" style="385" hidden="1"/>
    <col min="8814" max="9053" width="8.625" style="385" hidden="1"/>
    <col min="9054" max="9059" width="14.875" style="385" hidden="1"/>
    <col min="9060" max="9061" width="15.875" style="385" hidden="1"/>
    <col min="9062" max="9067" width="16.125" style="385" hidden="1"/>
    <col min="9068" max="9068" width="6.125" style="385" hidden="1"/>
    <col min="9069" max="9069" width="3" style="385" hidden="1"/>
    <col min="9070" max="9309" width="8.625" style="385" hidden="1"/>
    <col min="9310" max="9315" width="14.875" style="385" hidden="1"/>
    <col min="9316" max="9317" width="15.875" style="385" hidden="1"/>
    <col min="9318" max="9323" width="16.125" style="385" hidden="1"/>
    <col min="9324" max="9324" width="6.125" style="385" hidden="1"/>
    <col min="9325" max="9325" width="3" style="385" hidden="1"/>
    <col min="9326" max="9565" width="8.625" style="385" hidden="1"/>
    <col min="9566" max="9571" width="14.875" style="385" hidden="1"/>
    <col min="9572" max="9573" width="15.875" style="385" hidden="1"/>
    <col min="9574" max="9579" width="16.125" style="385" hidden="1"/>
    <col min="9580" max="9580" width="6.125" style="385" hidden="1"/>
    <col min="9581" max="9581" width="3" style="385" hidden="1"/>
    <col min="9582" max="9821" width="8.625" style="385" hidden="1"/>
    <col min="9822" max="9827" width="14.875" style="385" hidden="1"/>
    <col min="9828" max="9829" width="15.875" style="385" hidden="1"/>
    <col min="9830" max="9835" width="16.125" style="385" hidden="1"/>
    <col min="9836" max="9836" width="6.125" style="385" hidden="1"/>
    <col min="9837" max="9837" width="3" style="385" hidden="1"/>
    <col min="9838" max="10077" width="8.625" style="385" hidden="1"/>
    <col min="10078" max="10083" width="14.875" style="385" hidden="1"/>
    <col min="10084" max="10085" width="15.875" style="385" hidden="1"/>
    <col min="10086" max="10091" width="16.125" style="385" hidden="1"/>
    <col min="10092" max="10092" width="6.125" style="385" hidden="1"/>
    <col min="10093" max="10093" width="3" style="385" hidden="1"/>
    <col min="10094" max="10333" width="8.625" style="385" hidden="1"/>
    <col min="10334" max="10339" width="14.875" style="385" hidden="1"/>
    <col min="10340" max="10341" width="15.875" style="385" hidden="1"/>
    <col min="10342" max="10347" width="16.125" style="385" hidden="1"/>
    <col min="10348" max="10348" width="6.125" style="385" hidden="1"/>
    <col min="10349" max="10349" width="3" style="385" hidden="1"/>
    <col min="10350" max="10589" width="8.625" style="385" hidden="1"/>
    <col min="10590" max="10595" width="14.875" style="385" hidden="1"/>
    <col min="10596" max="10597" width="15.875" style="385" hidden="1"/>
    <col min="10598" max="10603" width="16.125" style="385" hidden="1"/>
    <col min="10604" max="10604" width="6.125" style="385" hidden="1"/>
    <col min="10605" max="10605" width="3" style="385" hidden="1"/>
    <col min="10606" max="10845" width="8.625" style="385" hidden="1"/>
    <col min="10846" max="10851" width="14.875" style="385" hidden="1"/>
    <col min="10852" max="10853" width="15.875" style="385" hidden="1"/>
    <col min="10854" max="10859" width="16.125" style="385" hidden="1"/>
    <col min="10860" max="10860" width="6.125" style="385" hidden="1"/>
    <col min="10861" max="10861" width="3" style="385" hidden="1"/>
    <col min="10862" max="11101" width="8.625" style="385" hidden="1"/>
    <col min="11102" max="11107" width="14.875" style="385" hidden="1"/>
    <col min="11108" max="11109" width="15.875" style="385" hidden="1"/>
    <col min="11110" max="11115" width="16.125" style="385" hidden="1"/>
    <col min="11116" max="11116" width="6.125" style="385" hidden="1"/>
    <col min="11117" max="11117" width="3" style="385" hidden="1"/>
    <col min="11118" max="11357" width="8.625" style="385" hidden="1"/>
    <col min="11358" max="11363" width="14.875" style="385" hidden="1"/>
    <col min="11364" max="11365" width="15.875" style="385" hidden="1"/>
    <col min="11366" max="11371" width="16.125" style="385" hidden="1"/>
    <col min="11372" max="11372" width="6.125" style="385" hidden="1"/>
    <col min="11373" max="11373" width="3" style="385" hidden="1"/>
    <col min="11374" max="11613" width="8.625" style="385" hidden="1"/>
    <col min="11614" max="11619" width="14.875" style="385" hidden="1"/>
    <col min="11620" max="11621" width="15.875" style="385" hidden="1"/>
    <col min="11622" max="11627" width="16.125" style="385" hidden="1"/>
    <col min="11628" max="11628" width="6.125" style="385" hidden="1"/>
    <col min="11629" max="11629" width="3" style="385" hidden="1"/>
    <col min="11630" max="11869" width="8.625" style="385" hidden="1"/>
    <col min="11870" max="11875" width="14.875" style="385" hidden="1"/>
    <col min="11876" max="11877" width="15.875" style="385" hidden="1"/>
    <col min="11878" max="11883" width="16.125" style="385" hidden="1"/>
    <col min="11884" max="11884" width="6.125" style="385" hidden="1"/>
    <col min="11885" max="11885" width="3" style="385" hidden="1"/>
    <col min="11886" max="12125" width="8.625" style="385" hidden="1"/>
    <col min="12126" max="12131" width="14.875" style="385" hidden="1"/>
    <col min="12132" max="12133" width="15.875" style="385" hidden="1"/>
    <col min="12134" max="12139" width="16.125" style="385" hidden="1"/>
    <col min="12140" max="12140" width="6.125" style="385" hidden="1"/>
    <col min="12141" max="12141" width="3" style="385" hidden="1"/>
    <col min="12142" max="12381" width="8.625" style="385" hidden="1"/>
    <col min="12382" max="12387" width="14.875" style="385" hidden="1"/>
    <col min="12388" max="12389" width="15.875" style="385" hidden="1"/>
    <col min="12390" max="12395" width="16.125" style="385" hidden="1"/>
    <col min="12396" max="12396" width="6.125" style="385" hidden="1"/>
    <col min="12397" max="12397" width="3" style="385" hidden="1"/>
    <col min="12398" max="12637" width="8.625" style="385" hidden="1"/>
    <col min="12638" max="12643" width="14.875" style="385" hidden="1"/>
    <col min="12644" max="12645" width="15.875" style="385" hidden="1"/>
    <col min="12646" max="12651" width="16.125" style="385" hidden="1"/>
    <col min="12652" max="12652" width="6.125" style="385" hidden="1"/>
    <col min="12653" max="12653" width="3" style="385" hidden="1"/>
    <col min="12654" max="12893" width="8.625" style="385" hidden="1"/>
    <col min="12894" max="12899" width="14.875" style="385" hidden="1"/>
    <col min="12900" max="12901" width="15.875" style="385" hidden="1"/>
    <col min="12902" max="12907" width="16.125" style="385" hidden="1"/>
    <col min="12908" max="12908" width="6.125" style="385" hidden="1"/>
    <col min="12909" max="12909" width="3" style="385" hidden="1"/>
    <col min="12910" max="13149" width="8.625" style="385" hidden="1"/>
    <col min="13150" max="13155" width="14.875" style="385" hidden="1"/>
    <col min="13156" max="13157" width="15.875" style="385" hidden="1"/>
    <col min="13158" max="13163" width="16.125" style="385" hidden="1"/>
    <col min="13164" max="13164" width="6.125" style="385" hidden="1"/>
    <col min="13165" max="13165" width="3" style="385" hidden="1"/>
    <col min="13166" max="13405" width="8.625" style="385" hidden="1"/>
    <col min="13406" max="13411" width="14.875" style="385" hidden="1"/>
    <col min="13412" max="13413" width="15.875" style="385" hidden="1"/>
    <col min="13414" max="13419" width="16.125" style="385" hidden="1"/>
    <col min="13420" max="13420" width="6.125" style="385" hidden="1"/>
    <col min="13421" max="13421" width="3" style="385" hidden="1"/>
    <col min="13422" max="13661" width="8.625" style="385" hidden="1"/>
    <col min="13662" max="13667" width="14.875" style="385" hidden="1"/>
    <col min="13668" max="13669" width="15.875" style="385" hidden="1"/>
    <col min="13670" max="13675" width="16.125" style="385" hidden="1"/>
    <col min="13676" max="13676" width="6.125" style="385" hidden="1"/>
    <col min="13677" max="13677" width="3" style="385" hidden="1"/>
    <col min="13678" max="13917" width="8.625" style="385" hidden="1"/>
    <col min="13918" max="13923" width="14.875" style="385" hidden="1"/>
    <col min="13924" max="13925" width="15.875" style="385" hidden="1"/>
    <col min="13926" max="13931" width="16.125" style="385" hidden="1"/>
    <col min="13932" max="13932" width="6.125" style="385" hidden="1"/>
    <col min="13933" max="13933" width="3" style="385" hidden="1"/>
    <col min="13934" max="14173" width="8.625" style="385" hidden="1"/>
    <col min="14174" max="14179" width="14.875" style="385" hidden="1"/>
    <col min="14180" max="14181" width="15.875" style="385" hidden="1"/>
    <col min="14182" max="14187" width="16.125" style="385" hidden="1"/>
    <col min="14188" max="14188" width="6.125" style="385" hidden="1"/>
    <col min="14189" max="14189" width="3" style="385" hidden="1"/>
    <col min="14190" max="14429" width="8.625" style="385" hidden="1"/>
    <col min="14430" max="14435" width="14.875" style="385" hidden="1"/>
    <col min="14436" max="14437" width="15.875" style="385" hidden="1"/>
    <col min="14438" max="14443" width="16.125" style="385" hidden="1"/>
    <col min="14444" max="14444" width="6.125" style="385" hidden="1"/>
    <col min="14445" max="14445" width="3" style="385" hidden="1"/>
    <col min="14446" max="14685" width="8.625" style="385" hidden="1"/>
    <col min="14686" max="14691" width="14.875" style="385" hidden="1"/>
    <col min="14692" max="14693" width="15.875" style="385" hidden="1"/>
    <col min="14694" max="14699" width="16.125" style="385" hidden="1"/>
    <col min="14700" max="14700" width="6.125" style="385" hidden="1"/>
    <col min="14701" max="14701" width="3" style="385" hidden="1"/>
    <col min="14702" max="14941" width="8.625" style="385" hidden="1"/>
    <col min="14942" max="14947" width="14.875" style="385" hidden="1"/>
    <col min="14948" max="14949" width="15.875" style="385" hidden="1"/>
    <col min="14950" max="14955" width="16.125" style="385" hidden="1"/>
    <col min="14956" max="14956" width="6.125" style="385" hidden="1"/>
    <col min="14957" max="14957" width="3" style="385" hidden="1"/>
    <col min="14958" max="15197" width="8.625" style="385" hidden="1"/>
    <col min="15198" max="15203" width="14.875" style="385" hidden="1"/>
    <col min="15204" max="15205" width="15.875" style="385" hidden="1"/>
    <col min="15206" max="15211" width="16.125" style="385" hidden="1"/>
    <col min="15212" max="15212" width="6.125" style="385" hidden="1"/>
    <col min="15213" max="15213" width="3" style="385" hidden="1"/>
    <col min="15214" max="15453" width="8.625" style="385" hidden="1"/>
    <col min="15454" max="15459" width="14.875" style="385" hidden="1"/>
    <col min="15460" max="15461" width="15.875" style="385" hidden="1"/>
    <col min="15462" max="15467" width="16.125" style="385" hidden="1"/>
    <col min="15468" max="15468" width="6.125" style="385" hidden="1"/>
    <col min="15469" max="15469" width="3" style="385" hidden="1"/>
    <col min="15470" max="15709" width="8.625" style="385" hidden="1"/>
    <col min="15710" max="15715" width="14.875" style="385" hidden="1"/>
    <col min="15716" max="15717" width="15.875" style="385" hidden="1"/>
    <col min="15718" max="15723" width="16.125" style="385" hidden="1"/>
    <col min="15724" max="15724" width="6.125" style="385" hidden="1"/>
    <col min="15725" max="15725" width="3" style="385" hidden="1"/>
    <col min="15726" max="15965" width="8.625" style="385" hidden="1"/>
    <col min="15966" max="15971" width="14.875" style="385" hidden="1"/>
    <col min="15972" max="15973" width="15.875" style="385" hidden="1"/>
    <col min="15974" max="15979" width="16.125" style="385" hidden="1"/>
    <col min="15980" max="15980" width="6.125" style="385" hidden="1"/>
    <col min="15981" max="15981" width="3" style="385" hidden="1"/>
    <col min="15982" max="16221" width="8.625" style="385" hidden="1"/>
    <col min="16222" max="16227" width="14.875" style="385" hidden="1"/>
    <col min="16228" max="16229" width="15.875" style="385" hidden="1"/>
    <col min="16230" max="16235" width="16.125" style="385" hidden="1"/>
    <col min="16236" max="16236" width="6.125" style="385" hidden="1"/>
    <col min="16237" max="16237" width="3" style="385" hidden="1"/>
    <col min="16238" max="16384" width="8.625" style="385" hidden="1"/>
  </cols>
  <sheetData>
    <row r="1" spans="1:143" ht="42.75" customHeight="1" x14ac:dyDescent="0.15">
      <c r="A1" s="422"/>
      <c r="B1" s="421"/>
      <c r="DD1" s="385"/>
      <c r="DE1" s="385"/>
    </row>
    <row r="2" spans="1:143" ht="25.5" customHeight="1" x14ac:dyDescent="0.15">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15">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5" x14ac:dyDescent="0.15">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ht="13.5" x14ac:dyDescent="0.15">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ht="13.5" x14ac:dyDescent="0.15">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5"/>
      <c r="DE19" s="385"/>
    </row>
    <row r="20" spans="1:351" ht="13.5" x14ac:dyDescent="0.15">
      <c r="DD20" s="385"/>
      <c r="DE20" s="385"/>
    </row>
    <row r="21" spans="1:351" ht="17.25" x14ac:dyDescent="0.15">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7.25" x14ac:dyDescent="0.15">
      <c r="B22" s="386"/>
      <c r="MM22" s="417"/>
    </row>
    <row r="23" spans="1:351" ht="13.5" x14ac:dyDescent="0.15">
      <c r="B23" s="386"/>
    </row>
    <row r="24" spans="1:351" ht="13.5" x14ac:dyDescent="0.15">
      <c r="B24" s="386"/>
    </row>
    <row r="25" spans="1:351" ht="13.5" x14ac:dyDescent="0.15">
      <c r="B25" s="386"/>
    </row>
    <row r="26" spans="1:351" ht="13.5" x14ac:dyDescent="0.15">
      <c r="B26" s="386"/>
    </row>
    <row r="27" spans="1:351" ht="13.5" x14ac:dyDescent="0.15">
      <c r="B27" s="386"/>
    </row>
    <row r="28" spans="1:351" ht="13.5" x14ac:dyDescent="0.15">
      <c r="B28" s="386"/>
    </row>
    <row r="29" spans="1:351" ht="13.5" x14ac:dyDescent="0.15">
      <c r="B29" s="386"/>
    </row>
    <row r="30" spans="1:351" ht="13.5" x14ac:dyDescent="0.15">
      <c r="B30" s="386"/>
    </row>
    <row r="31" spans="1:351" ht="13.5" x14ac:dyDescent="0.15">
      <c r="B31" s="386"/>
    </row>
    <row r="32" spans="1:351" ht="13.5" x14ac:dyDescent="0.15">
      <c r="B32" s="386"/>
    </row>
    <row r="33" spans="2:109" ht="13.5" x14ac:dyDescent="0.15">
      <c r="B33" s="386"/>
    </row>
    <row r="34" spans="2:109" ht="13.5" x14ac:dyDescent="0.15">
      <c r="B34" s="386"/>
    </row>
    <row r="35" spans="2:109" ht="13.5" x14ac:dyDescent="0.15">
      <c r="B35" s="386"/>
    </row>
    <row r="36" spans="2:109" ht="13.5" x14ac:dyDescent="0.15">
      <c r="B36" s="386"/>
    </row>
    <row r="37" spans="2:109" ht="13.5" x14ac:dyDescent="0.15">
      <c r="B37" s="386"/>
    </row>
    <row r="38" spans="2:109" ht="13.5" x14ac:dyDescent="0.15">
      <c r="B38" s="386"/>
    </row>
    <row r="39" spans="2:109" ht="13.5" x14ac:dyDescent="0.15">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5" x14ac:dyDescent="0.15">
      <c r="B40" s="406"/>
      <c r="DD40" s="406"/>
      <c r="DE40" s="385"/>
    </row>
    <row r="41" spans="2:109" ht="17.25" x14ac:dyDescent="0.15">
      <c r="B41" s="416" t="s">
        <v>614</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5" x14ac:dyDescent="0.15">
      <c r="B42" s="386"/>
      <c r="G42" s="402"/>
      <c r="I42" s="401"/>
      <c r="J42" s="401"/>
      <c r="K42" s="401"/>
      <c r="AM42" s="402"/>
      <c r="AN42" s="402" t="s">
        <v>609</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15">
      <c r="B43" s="386"/>
      <c r="AN43" s="1317" t="s">
        <v>613</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x14ac:dyDescent="0.15">
      <c r="B44" s="386"/>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x14ac:dyDescent="0.15">
      <c r="B45" s="386"/>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x14ac:dyDescent="0.15">
      <c r="B46" s="386"/>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x14ac:dyDescent="0.15">
      <c r="B47" s="386"/>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x14ac:dyDescent="0.15">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5" x14ac:dyDescent="0.15">
      <c r="B49" s="386"/>
      <c r="AN49" s="385" t="s">
        <v>607</v>
      </c>
    </row>
    <row r="50" spans="1:109" ht="13.5" x14ac:dyDescent="0.15">
      <c r="B50" s="386"/>
      <c r="G50" s="1305"/>
      <c r="H50" s="1305"/>
      <c r="I50" s="1305"/>
      <c r="J50" s="1305"/>
      <c r="K50" s="395"/>
      <c r="L50" s="395"/>
      <c r="M50" s="394"/>
      <c r="N50" s="39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8" t="s">
        <v>563</v>
      </c>
      <c r="BQ50" s="1308"/>
      <c r="BR50" s="1308"/>
      <c r="BS50" s="1308"/>
      <c r="BT50" s="1308"/>
      <c r="BU50" s="1308"/>
      <c r="BV50" s="1308"/>
      <c r="BW50" s="1308"/>
      <c r="BX50" s="1308" t="s">
        <v>564</v>
      </c>
      <c r="BY50" s="1308"/>
      <c r="BZ50" s="1308"/>
      <c r="CA50" s="1308"/>
      <c r="CB50" s="1308"/>
      <c r="CC50" s="1308"/>
      <c r="CD50" s="1308"/>
      <c r="CE50" s="1308"/>
      <c r="CF50" s="1308" t="s">
        <v>565</v>
      </c>
      <c r="CG50" s="1308"/>
      <c r="CH50" s="1308"/>
      <c r="CI50" s="1308"/>
      <c r="CJ50" s="1308"/>
      <c r="CK50" s="1308"/>
      <c r="CL50" s="1308"/>
      <c r="CM50" s="1308"/>
      <c r="CN50" s="1308" t="s">
        <v>566</v>
      </c>
      <c r="CO50" s="1308"/>
      <c r="CP50" s="1308"/>
      <c r="CQ50" s="1308"/>
      <c r="CR50" s="1308"/>
      <c r="CS50" s="1308"/>
      <c r="CT50" s="1308"/>
      <c r="CU50" s="1308"/>
      <c r="CV50" s="1308" t="s">
        <v>567</v>
      </c>
      <c r="CW50" s="1308"/>
      <c r="CX50" s="1308"/>
      <c r="CY50" s="1308"/>
      <c r="CZ50" s="1308"/>
      <c r="DA50" s="1308"/>
      <c r="DB50" s="1308"/>
      <c r="DC50" s="1308"/>
    </row>
    <row r="51" spans="1:109" ht="13.5" customHeight="1" x14ac:dyDescent="0.15">
      <c r="B51" s="386"/>
      <c r="G51" s="1316"/>
      <c r="H51" s="1316"/>
      <c r="I51" s="1327"/>
      <c r="J51" s="1327"/>
      <c r="K51" s="1310"/>
      <c r="L51" s="1310"/>
      <c r="M51" s="1310"/>
      <c r="N51" s="1310"/>
      <c r="AM51" s="393"/>
      <c r="AN51" s="1309" t="s">
        <v>606</v>
      </c>
      <c r="AO51" s="1309"/>
      <c r="AP51" s="1309"/>
      <c r="AQ51" s="1309"/>
      <c r="AR51" s="1309"/>
      <c r="AS51" s="1309"/>
      <c r="AT51" s="1309"/>
      <c r="AU51" s="1309"/>
      <c r="AV51" s="1309"/>
      <c r="AW51" s="1309"/>
      <c r="AX51" s="1309"/>
      <c r="AY51" s="1309"/>
      <c r="AZ51" s="1309"/>
      <c r="BA51" s="1309"/>
      <c r="BB51" s="1309" t="s">
        <v>602</v>
      </c>
      <c r="BC51" s="1309"/>
      <c r="BD51" s="1309"/>
      <c r="BE51" s="1309"/>
      <c r="BF51" s="1309"/>
      <c r="BG51" s="1309"/>
      <c r="BH51" s="1309"/>
      <c r="BI51" s="1309"/>
      <c r="BJ51" s="1309"/>
      <c r="BK51" s="1309"/>
      <c r="BL51" s="1309"/>
      <c r="BM51" s="1309"/>
      <c r="BN51" s="1309"/>
      <c r="BO51" s="1309"/>
      <c r="BP51" s="1326"/>
      <c r="BQ51" s="1307"/>
      <c r="BR51" s="1307"/>
      <c r="BS51" s="1307"/>
      <c r="BT51" s="1307"/>
      <c r="BU51" s="1307"/>
      <c r="BV51" s="1307"/>
      <c r="BW51" s="1307"/>
      <c r="BX51" s="1307">
        <v>33.700000000000003</v>
      </c>
      <c r="BY51" s="1307"/>
      <c r="BZ51" s="1307"/>
      <c r="CA51" s="1307"/>
      <c r="CB51" s="1307"/>
      <c r="CC51" s="1307"/>
      <c r="CD51" s="1307"/>
      <c r="CE51" s="1307"/>
      <c r="CF51" s="1307">
        <v>35.6</v>
      </c>
      <c r="CG51" s="1307"/>
      <c r="CH51" s="1307"/>
      <c r="CI51" s="1307"/>
      <c r="CJ51" s="1307"/>
      <c r="CK51" s="1307"/>
      <c r="CL51" s="1307"/>
      <c r="CM51" s="1307"/>
      <c r="CN51" s="1307">
        <v>29.5</v>
      </c>
      <c r="CO51" s="1307"/>
      <c r="CP51" s="1307"/>
      <c r="CQ51" s="1307"/>
      <c r="CR51" s="1307"/>
      <c r="CS51" s="1307"/>
      <c r="CT51" s="1307"/>
      <c r="CU51" s="1307"/>
      <c r="CV51" s="1307">
        <v>22.1</v>
      </c>
      <c r="CW51" s="1307"/>
      <c r="CX51" s="1307"/>
      <c r="CY51" s="1307"/>
      <c r="CZ51" s="1307"/>
      <c r="DA51" s="1307"/>
      <c r="DB51" s="1307"/>
      <c r="DC51" s="1307"/>
    </row>
    <row r="52" spans="1:109" ht="13.5" x14ac:dyDescent="0.15">
      <c r="B52" s="386"/>
      <c r="G52" s="1316"/>
      <c r="H52" s="1316"/>
      <c r="I52" s="1327"/>
      <c r="J52" s="1327"/>
      <c r="K52" s="1310"/>
      <c r="L52" s="1310"/>
      <c r="M52" s="1310"/>
      <c r="N52" s="1310"/>
      <c r="AM52" s="39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ht="13.5" x14ac:dyDescent="0.15">
      <c r="A53" s="401"/>
      <c r="B53" s="386"/>
      <c r="G53" s="1316"/>
      <c r="H53" s="1316"/>
      <c r="I53" s="1305"/>
      <c r="J53" s="1305"/>
      <c r="K53" s="1310"/>
      <c r="L53" s="1310"/>
      <c r="M53" s="1310"/>
      <c r="N53" s="1310"/>
      <c r="AM53" s="393"/>
      <c r="AN53" s="1309"/>
      <c r="AO53" s="1309"/>
      <c r="AP53" s="1309"/>
      <c r="AQ53" s="1309"/>
      <c r="AR53" s="1309"/>
      <c r="AS53" s="1309"/>
      <c r="AT53" s="1309"/>
      <c r="AU53" s="1309"/>
      <c r="AV53" s="1309"/>
      <c r="AW53" s="1309"/>
      <c r="AX53" s="1309"/>
      <c r="AY53" s="1309"/>
      <c r="AZ53" s="1309"/>
      <c r="BA53" s="1309"/>
      <c r="BB53" s="1309" t="s">
        <v>611</v>
      </c>
      <c r="BC53" s="1309"/>
      <c r="BD53" s="1309"/>
      <c r="BE53" s="1309"/>
      <c r="BF53" s="1309"/>
      <c r="BG53" s="1309"/>
      <c r="BH53" s="1309"/>
      <c r="BI53" s="1309"/>
      <c r="BJ53" s="1309"/>
      <c r="BK53" s="1309"/>
      <c r="BL53" s="1309"/>
      <c r="BM53" s="1309"/>
      <c r="BN53" s="1309"/>
      <c r="BO53" s="1309"/>
      <c r="BP53" s="1326"/>
      <c r="BQ53" s="1307"/>
      <c r="BR53" s="1307"/>
      <c r="BS53" s="1307"/>
      <c r="BT53" s="1307"/>
      <c r="BU53" s="1307"/>
      <c r="BV53" s="1307"/>
      <c r="BW53" s="1307"/>
      <c r="BX53" s="1307">
        <v>53.2</v>
      </c>
      <c r="BY53" s="1307"/>
      <c r="BZ53" s="1307"/>
      <c r="CA53" s="1307"/>
      <c r="CB53" s="1307"/>
      <c r="CC53" s="1307"/>
      <c r="CD53" s="1307"/>
      <c r="CE53" s="1307"/>
      <c r="CF53" s="1307">
        <v>59.4</v>
      </c>
      <c r="CG53" s="1307"/>
      <c r="CH53" s="1307"/>
      <c r="CI53" s="1307"/>
      <c r="CJ53" s="1307"/>
      <c r="CK53" s="1307"/>
      <c r="CL53" s="1307"/>
      <c r="CM53" s="1307"/>
      <c r="CN53" s="1307">
        <v>59.4</v>
      </c>
      <c r="CO53" s="1307"/>
      <c r="CP53" s="1307"/>
      <c r="CQ53" s="1307"/>
      <c r="CR53" s="1307"/>
      <c r="CS53" s="1307"/>
      <c r="CT53" s="1307"/>
      <c r="CU53" s="1307"/>
      <c r="CV53" s="1307">
        <v>60.2</v>
      </c>
      <c r="CW53" s="1307"/>
      <c r="CX53" s="1307"/>
      <c r="CY53" s="1307"/>
      <c r="CZ53" s="1307"/>
      <c r="DA53" s="1307"/>
      <c r="DB53" s="1307"/>
      <c r="DC53" s="1307"/>
    </row>
    <row r="54" spans="1:109" ht="13.5" x14ac:dyDescent="0.15">
      <c r="A54" s="401"/>
      <c r="B54" s="386"/>
      <c r="G54" s="1316"/>
      <c r="H54" s="1316"/>
      <c r="I54" s="1305"/>
      <c r="J54" s="1305"/>
      <c r="K54" s="1310"/>
      <c r="L54" s="1310"/>
      <c r="M54" s="1310"/>
      <c r="N54" s="1310"/>
      <c r="AM54" s="39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ht="13.5" x14ac:dyDescent="0.15">
      <c r="A55" s="401"/>
      <c r="B55" s="386"/>
      <c r="G55" s="1305"/>
      <c r="H55" s="1305"/>
      <c r="I55" s="1305"/>
      <c r="J55" s="1305"/>
      <c r="K55" s="1310"/>
      <c r="L55" s="1310"/>
      <c r="M55" s="1310"/>
      <c r="N55" s="1310"/>
      <c r="AN55" s="1308" t="s">
        <v>612</v>
      </c>
      <c r="AO55" s="1308"/>
      <c r="AP55" s="1308"/>
      <c r="AQ55" s="1308"/>
      <c r="AR55" s="1308"/>
      <c r="AS55" s="1308"/>
      <c r="AT55" s="1308"/>
      <c r="AU55" s="1308"/>
      <c r="AV55" s="1308"/>
      <c r="AW55" s="1308"/>
      <c r="AX55" s="1308"/>
      <c r="AY55" s="1308"/>
      <c r="AZ55" s="1308"/>
      <c r="BA55" s="1308"/>
      <c r="BB55" s="1309" t="s">
        <v>602</v>
      </c>
      <c r="BC55" s="1309"/>
      <c r="BD55" s="1309"/>
      <c r="BE55" s="1309"/>
      <c r="BF55" s="1309"/>
      <c r="BG55" s="1309"/>
      <c r="BH55" s="1309"/>
      <c r="BI55" s="1309"/>
      <c r="BJ55" s="1309"/>
      <c r="BK55" s="1309"/>
      <c r="BL55" s="1309"/>
      <c r="BM55" s="1309"/>
      <c r="BN55" s="1309"/>
      <c r="BO55" s="1309"/>
      <c r="BP55" s="1326"/>
      <c r="BQ55" s="1307"/>
      <c r="BR55" s="1307"/>
      <c r="BS55" s="1307"/>
      <c r="BT55" s="1307"/>
      <c r="BU55" s="1307"/>
      <c r="BV55" s="1307"/>
      <c r="BW55" s="1307"/>
      <c r="BX55" s="1307">
        <v>58.5</v>
      </c>
      <c r="BY55" s="1307"/>
      <c r="BZ55" s="1307"/>
      <c r="CA55" s="1307"/>
      <c r="CB55" s="1307"/>
      <c r="CC55" s="1307"/>
      <c r="CD55" s="1307"/>
      <c r="CE55" s="1307"/>
      <c r="CF55" s="1307">
        <v>36.6</v>
      </c>
      <c r="CG55" s="1307"/>
      <c r="CH55" s="1307"/>
      <c r="CI55" s="1307"/>
      <c r="CJ55" s="1307"/>
      <c r="CK55" s="1307"/>
      <c r="CL55" s="1307"/>
      <c r="CM55" s="1307"/>
      <c r="CN55" s="1307">
        <v>37.700000000000003</v>
      </c>
      <c r="CO55" s="1307"/>
      <c r="CP55" s="1307"/>
      <c r="CQ55" s="1307"/>
      <c r="CR55" s="1307"/>
      <c r="CS55" s="1307"/>
      <c r="CT55" s="1307"/>
      <c r="CU55" s="1307"/>
      <c r="CV55" s="1307">
        <v>37.9</v>
      </c>
      <c r="CW55" s="1307"/>
      <c r="CX55" s="1307"/>
      <c r="CY55" s="1307"/>
      <c r="CZ55" s="1307"/>
      <c r="DA55" s="1307"/>
      <c r="DB55" s="1307"/>
      <c r="DC55" s="1307"/>
    </row>
    <row r="56" spans="1:109" ht="13.5" x14ac:dyDescent="0.15">
      <c r="A56" s="401"/>
      <c r="B56" s="386"/>
      <c r="G56" s="1305"/>
      <c r="H56" s="1305"/>
      <c r="I56" s="1305"/>
      <c r="J56" s="1305"/>
      <c r="K56" s="1310"/>
      <c r="L56" s="1310"/>
      <c r="M56" s="1310"/>
      <c r="N56" s="1310"/>
      <c r="AN56" s="1308"/>
      <c r="AO56" s="1308"/>
      <c r="AP56" s="1308"/>
      <c r="AQ56" s="1308"/>
      <c r="AR56" s="1308"/>
      <c r="AS56" s="1308"/>
      <c r="AT56" s="1308"/>
      <c r="AU56" s="1308"/>
      <c r="AV56" s="1308"/>
      <c r="AW56" s="1308"/>
      <c r="AX56" s="1308"/>
      <c r="AY56" s="1308"/>
      <c r="AZ56" s="1308"/>
      <c r="BA56" s="1308"/>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1" customFormat="1" ht="13.5" x14ac:dyDescent="0.15">
      <c r="B57" s="407"/>
      <c r="G57" s="1305"/>
      <c r="H57" s="1305"/>
      <c r="I57" s="1311"/>
      <c r="J57" s="1311"/>
      <c r="K57" s="1310"/>
      <c r="L57" s="1310"/>
      <c r="M57" s="1310"/>
      <c r="N57" s="1310"/>
      <c r="AM57" s="385"/>
      <c r="AN57" s="1308"/>
      <c r="AO57" s="1308"/>
      <c r="AP57" s="1308"/>
      <c r="AQ57" s="1308"/>
      <c r="AR57" s="1308"/>
      <c r="AS57" s="1308"/>
      <c r="AT57" s="1308"/>
      <c r="AU57" s="1308"/>
      <c r="AV57" s="1308"/>
      <c r="AW57" s="1308"/>
      <c r="AX57" s="1308"/>
      <c r="AY57" s="1308"/>
      <c r="AZ57" s="1308"/>
      <c r="BA57" s="1308"/>
      <c r="BB57" s="1309" t="s">
        <v>611</v>
      </c>
      <c r="BC57" s="1309"/>
      <c r="BD57" s="1309"/>
      <c r="BE57" s="1309"/>
      <c r="BF57" s="1309"/>
      <c r="BG57" s="1309"/>
      <c r="BH57" s="1309"/>
      <c r="BI57" s="1309"/>
      <c r="BJ57" s="1309"/>
      <c r="BK57" s="1309"/>
      <c r="BL57" s="1309"/>
      <c r="BM57" s="1309"/>
      <c r="BN57" s="1309"/>
      <c r="BO57" s="1309"/>
      <c r="BP57" s="1326"/>
      <c r="BQ57" s="1307"/>
      <c r="BR57" s="1307"/>
      <c r="BS57" s="1307"/>
      <c r="BT57" s="1307"/>
      <c r="BU57" s="1307"/>
      <c r="BV57" s="1307"/>
      <c r="BW57" s="1307"/>
      <c r="BX57" s="1307">
        <v>52.9</v>
      </c>
      <c r="BY57" s="1307"/>
      <c r="BZ57" s="1307"/>
      <c r="CA57" s="1307"/>
      <c r="CB57" s="1307"/>
      <c r="CC57" s="1307"/>
      <c r="CD57" s="1307"/>
      <c r="CE57" s="1307"/>
      <c r="CF57" s="1307">
        <v>58.8</v>
      </c>
      <c r="CG57" s="1307"/>
      <c r="CH57" s="1307"/>
      <c r="CI57" s="1307"/>
      <c r="CJ57" s="1307"/>
      <c r="CK57" s="1307"/>
      <c r="CL57" s="1307"/>
      <c r="CM57" s="1307"/>
      <c r="CN57" s="1307">
        <v>59.4</v>
      </c>
      <c r="CO57" s="1307"/>
      <c r="CP57" s="1307"/>
      <c r="CQ57" s="1307"/>
      <c r="CR57" s="1307"/>
      <c r="CS57" s="1307"/>
      <c r="CT57" s="1307"/>
      <c r="CU57" s="1307"/>
      <c r="CV57" s="1307">
        <v>59.2</v>
      </c>
      <c r="CW57" s="1307"/>
      <c r="CX57" s="1307"/>
      <c r="CY57" s="1307"/>
      <c r="CZ57" s="1307"/>
      <c r="DA57" s="1307"/>
      <c r="DB57" s="1307"/>
      <c r="DC57" s="1307"/>
      <c r="DD57" s="412"/>
      <c r="DE57" s="407"/>
    </row>
    <row r="58" spans="1:109" s="401" customFormat="1" ht="13.5" x14ac:dyDescent="0.15">
      <c r="A58" s="385"/>
      <c r="B58" s="407"/>
      <c r="G58" s="1305"/>
      <c r="H58" s="1305"/>
      <c r="I58" s="1311"/>
      <c r="J58" s="1311"/>
      <c r="K58" s="1310"/>
      <c r="L58" s="1310"/>
      <c r="M58" s="1310"/>
      <c r="N58" s="1310"/>
      <c r="AM58" s="385"/>
      <c r="AN58" s="1308"/>
      <c r="AO58" s="1308"/>
      <c r="AP58" s="1308"/>
      <c r="AQ58" s="1308"/>
      <c r="AR58" s="1308"/>
      <c r="AS58" s="1308"/>
      <c r="AT58" s="1308"/>
      <c r="AU58" s="1308"/>
      <c r="AV58" s="1308"/>
      <c r="AW58" s="1308"/>
      <c r="AX58" s="1308"/>
      <c r="AY58" s="1308"/>
      <c r="AZ58" s="1308"/>
      <c r="BA58" s="1308"/>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12"/>
      <c r="DE58" s="407"/>
    </row>
    <row r="59" spans="1:109" s="401" customFormat="1" ht="13.5" x14ac:dyDescent="0.15">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5" x14ac:dyDescent="0.15">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5" x14ac:dyDescent="0.15">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5" x14ac:dyDescent="0.15">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7.25" x14ac:dyDescent="0.15">
      <c r="B63" s="405" t="s">
        <v>610</v>
      </c>
    </row>
    <row r="64" spans="1:109" ht="13.5" x14ac:dyDescent="0.15">
      <c r="B64" s="386"/>
      <c r="G64" s="402"/>
      <c r="I64" s="404"/>
      <c r="J64" s="404"/>
      <c r="K64" s="404"/>
      <c r="L64" s="404"/>
      <c r="M64" s="404"/>
      <c r="N64" s="403"/>
      <c r="AM64" s="402"/>
      <c r="AN64" s="402" t="s">
        <v>609</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5" x14ac:dyDescent="0.15">
      <c r="B65" s="386"/>
      <c r="AN65" s="1317" t="s">
        <v>608</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x14ac:dyDescent="0.15">
      <c r="B66" s="386"/>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x14ac:dyDescent="0.15">
      <c r="B67" s="386"/>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x14ac:dyDescent="0.15">
      <c r="B68" s="386"/>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x14ac:dyDescent="0.15">
      <c r="B69" s="386"/>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x14ac:dyDescent="0.15">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5" x14ac:dyDescent="0.15">
      <c r="B71" s="386"/>
      <c r="G71" s="396"/>
      <c r="I71" s="399"/>
      <c r="J71" s="398"/>
      <c r="K71" s="398"/>
      <c r="L71" s="397"/>
      <c r="M71" s="398"/>
      <c r="N71" s="397"/>
      <c r="AM71" s="396"/>
      <c r="AN71" s="385" t="s">
        <v>607</v>
      </c>
    </row>
    <row r="72" spans="2:107" ht="13.5" x14ac:dyDescent="0.15">
      <c r="B72" s="386"/>
      <c r="G72" s="1305"/>
      <c r="H72" s="1305"/>
      <c r="I72" s="1305"/>
      <c r="J72" s="1305"/>
      <c r="K72" s="395"/>
      <c r="L72" s="395"/>
      <c r="M72" s="394"/>
      <c r="N72" s="39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8" t="s">
        <v>563</v>
      </c>
      <c r="BQ72" s="1308"/>
      <c r="BR72" s="1308"/>
      <c r="BS72" s="1308"/>
      <c r="BT72" s="1308"/>
      <c r="BU72" s="1308"/>
      <c r="BV72" s="1308"/>
      <c r="BW72" s="1308"/>
      <c r="BX72" s="1308" t="s">
        <v>564</v>
      </c>
      <c r="BY72" s="1308"/>
      <c r="BZ72" s="1308"/>
      <c r="CA72" s="1308"/>
      <c r="CB72" s="1308"/>
      <c r="CC72" s="1308"/>
      <c r="CD72" s="1308"/>
      <c r="CE72" s="1308"/>
      <c r="CF72" s="1308" t="s">
        <v>565</v>
      </c>
      <c r="CG72" s="1308"/>
      <c r="CH72" s="1308"/>
      <c r="CI72" s="1308"/>
      <c r="CJ72" s="1308"/>
      <c r="CK72" s="1308"/>
      <c r="CL72" s="1308"/>
      <c r="CM72" s="1308"/>
      <c r="CN72" s="1308" t="s">
        <v>566</v>
      </c>
      <c r="CO72" s="1308"/>
      <c r="CP72" s="1308"/>
      <c r="CQ72" s="1308"/>
      <c r="CR72" s="1308"/>
      <c r="CS72" s="1308"/>
      <c r="CT72" s="1308"/>
      <c r="CU72" s="1308"/>
      <c r="CV72" s="1308" t="s">
        <v>567</v>
      </c>
      <c r="CW72" s="1308"/>
      <c r="CX72" s="1308"/>
      <c r="CY72" s="1308"/>
      <c r="CZ72" s="1308"/>
      <c r="DA72" s="1308"/>
      <c r="DB72" s="1308"/>
      <c r="DC72" s="1308"/>
    </row>
    <row r="73" spans="2:107" ht="13.5" x14ac:dyDescent="0.15">
      <c r="B73" s="386"/>
      <c r="G73" s="1316"/>
      <c r="H73" s="1316"/>
      <c r="I73" s="1316"/>
      <c r="J73" s="1316"/>
      <c r="K73" s="1306"/>
      <c r="L73" s="1306"/>
      <c r="M73" s="1306"/>
      <c r="N73" s="1306"/>
      <c r="AM73" s="393"/>
      <c r="AN73" s="1309" t="s">
        <v>606</v>
      </c>
      <c r="AO73" s="1309"/>
      <c r="AP73" s="1309"/>
      <c r="AQ73" s="1309"/>
      <c r="AR73" s="1309"/>
      <c r="AS73" s="1309"/>
      <c r="AT73" s="1309"/>
      <c r="AU73" s="1309"/>
      <c r="AV73" s="1309"/>
      <c r="AW73" s="1309"/>
      <c r="AX73" s="1309"/>
      <c r="AY73" s="1309"/>
      <c r="AZ73" s="1309"/>
      <c r="BA73" s="1309"/>
      <c r="BB73" s="1309" t="s">
        <v>605</v>
      </c>
      <c r="BC73" s="1309"/>
      <c r="BD73" s="1309"/>
      <c r="BE73" s="1309"/>
      <c r="BF73" s="1309"/>
      <c r="BG73" s="1309"/>
      <c r="BH73" s="1309"/>
      <c r="BI73" s="1309"/>
      <c r="BJ73" s="1309"/>
      <c r="BK73" s="1309"/>
      <c r="BL73" s="1309"/>
      <c r="BM73" s="1309"/>
      <c r="BN73" s="1309"/>
      <c r="BO73" s="1309"/>
      <c r="BP73" s="1307">
        <v>40.9</v>
      </c>
      <c r="BQ73" s="1307"/>
      <c r="BR73" s="1307"/>
      <c r="BS73" s="1307"/>
      <c r="BT73" s="1307"/>
      <c r="BU73" s="1307"/>
      <c r="BV73" s="1307"/>
      <c r="BW73" s="1307"/>
      <c r="BX73" s="1307">
        <v>33.700000000000003</v>
      </c>
      <c r="BY73" s="1307"/>
      <c r="BZ73" s="1307"/>
      <c r="CA73" s="1307"/>
      <c r="CB73" s="1307"/>
      <c r="CC73" s="1307"/>
      <c r="CD73" s="1307"/>
      <c r="CE73" s="1307"/>
      <c r="CF73" s="1307">
        <v>35.6</v>
      </c>
      <c r="CG73" s="1307"/>
      <c r="CH73" s="1307"/>
      <c r="CI73" s="1307"/>
      <c r="CJ73" s="1307"/>
      <c r="CK73" s="1307"/>
      <c r="CL73" s="1307"/>
      <c r="CM73" s="1307"/>
      <c r="CN73" s="1307">
        <v>29.5</v>
      </c>
      <c r="CO73" s="1307"/>
      <c r="CP73" s="1307"/>
      <c r="CQ73" s="1307"/>
      <c r="CR73" s="1307"/>
      <c r="CS73" s="1307"/>
      <c r="CT73" s="1307"/>
      <c r="CU73" s="1307"/>
      <c r="CV73" s="1307">
        <v>22.1</v>
      </c>
      <c r="CW73" s="1307"/>
      <c r="CX73" s="1307"/>
      <c r="CY73" s="1307"/>
      <c r="CZ73" s="1307"/>
      <c r="DA73" s="1307"/>
      <c r="DB73" s="1307"/>
      <c r="DC73" s="1307"/>
    </row>
    <row r="74" spans="2:107" ht="13.5" x14ac:dyDescent="0.15">
      <c r="B74" s="386"/>
      <c r="G74" s="1316"/>
      <c r="H74" s="1316"/>
      <c r="I74" s="1316"/>
      <c r="J74" s="1316"/>
      <c r="K74" s="1306"/>
      <c r="L74" s="1306"/>
      <c r="M74" s="1306"/>
      <c r="N74" s="1306"/>
      <c r="AM74" s="39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ht="13.5" x14ac:dyDescent="0.15">
      <c r="B75" s="386"/>
      <c r="G75" s="1316"/>
      <c r="H75" s="1316"/>
      <c r="I75" s="1305"/>
      <c r="J75" s="1305"/>
      <c r="K75" s="1310"/>
      <c r="L75" s="1310"/>
      <c r="M75" s="1310"/>
      <c r="N75" s="1310"/>
      <c r="AM75" s="393"/>
      <c r="AN75" s="1309"/>
      <c r="AO75" s="1309"/>
      <c r="AP75" s="1309"/>
      <c r="AQ75" s="1309"/>
      <c r="AR75" s="1309"/>
      <c r="AS75" s="1309"/>
      <c r="AT75" s="1309"/>
      <c r="AU75" s="1309"/>
      <c r="AV75" s="1309"/>
      <c r="AW75" s="1309"/>
      <c r="AX75" s="1309"/>
      <c r="AY75" s="1309"/>
      <c r="AZ75" s="1309"/>
      <c r="BA75" s="1309"/>
      <c r="BB75" s="1309" t="s">
        <v>604</v>
      </c>
      <c r="BC75" s="1309"/>
      <c r="BD75" s="1309"/>
      <c r="BE75" s="1309"/>
      <c r="BF75" s="1309"/>
      <c r="BG75" s="1309"/>
      <c r="BH75" s="1309"/>
      <c r="BI75" s="1309"/>
      <c r="BJ75" s="1309"/>
      <c r="BK75" s="1309"/>
      <c r="BL75" s="1309"/>
      <c r="BM75" s="1309"/>
      <c r="BN75" s="1309"/>
      <c r="BO75" s="1309"/>
      <c r="BP75" s="1307">
        <v>10.3</v>
      </c>
      <c r="BQ75" s="1307"/>
      <c r="BR75" s="1307"/>
      <c r="BS75" s="1307"/>
      <c r="BT75" s="1307"/>
      <c r="BU75" s="1307"/>
      <c r="BV75" s="1307"/>
      <c r="BW75" s="1307"/>
      <c r="BX75" s="1307">
        <v>9.5</v>
      </c>
      <c r="BY75" s="1307"/>
      <c r="BZ75" s="1307"/>
      <c r="CA75" s="1307"/>
      <c r="CB75" s="1307"/>
      <c r="CC75" s="1307"/>
      <c r="CD75" s="1307"/>
      <c r="CE75" s="1307"/>
      <c r="CF75" s="1307">
        <v>9.8000000000000007</v>
      </c>
      <c r="CG75" s="1307"/>
      <c r="CH75" s="1307"/>
      <c r="CI75" s="1307"/>
      <c r="CJ75" s="1307"/>
      <c r="CK75" s="1307"/>
      <c r="CL75" s="1307"/>
      <c r="CM75" s="1307"/>
      <c r="CN75" s="1307">
        <v>9.4</v>
      </c>
      <c r="CO75" s="1307"/>
      <c r="CP75" s="1307"/>
      <c r="CQ75" s="1307"/>
      <c r="CR75" s="1307"/>
      <c r="CS75" s="1307"/>
      <c r="CT75" s="1307"/>
      <c r="CU75" s="1307"/>
      <c r="CV75" s="1307">
        <v>9.4</v>
      </c>
      <c r="CW75" s="1307"/>
      <c r="CX75" s="1307"/>
      <c r="CY75" s="1307"/>
      <c r="CZ75" s="1307"/>
      <c r="DA75" s="1307"/>
      <c r="DB75" s="1307"/>
      <c r="DC75" s="1307"/>
    </row>
    <row r="76" spans="2:107" ht="13.5" x14ac:dyDescent="0.15">
      <c r="B76" s="386"/>
      <c r="G76" s="1316"/>
      <c r="H76" s="1316"/>
      <c r="I76" s="1305"/>
      <c r="J76" s="1305"/>
      <c r="K76" s="1310"/>
      <c r="L76" s="1310"/>
      <c r="M76" s="1310"/>
      <c r="N76" s="1310"/>
      <c r="AM76" s="39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ht="13.5" x14ac:dyDescent="0.15">
      <c r="B77" s="386"/>
      <c r="G77" s="1305"/>
      <c r="H77" s="1305"/>
      <c r="I77" s="1305"/>
      <c r="J77" s="1305"/>
      <c r="K77" s="1306"/>
      <c r="L77" s="1306"/>
      <c r="M77" s="1306"/>
      <c r="N77" s="1306"/>
      <c r="AN77" s="1308" t="s">
        <v>603</v>
      </c>
      <c r="AO77" s="1308"/>
      <c r="AP77" s="1308"/>
      <c r="AQ77" s="1308"/>
      <c r="AR77" s="1308"/>
      <c r="AS77" s="1308"/>
      <c r="AT77" s="1308"/>
      <c r="AU77" s="1308"/>
      <c r="AV77" s="1308"/>
      <c r="AW77" s="1308"/>
      <c r="AX77" s="1308"/>
      <c r="AY77" s="1308"/>
      <c r="AZ77" s="1308"/>
      <c r="BA77" s="1308"/>
      <c r="BB77" s="1309" t="s">
        <v>602</v>
      </c>
      <c r="BC77" s="1309"/>
      <c r="BD77" s="1309"/>
      <c r="BE77" s="1309"/>
      <c r="BF77" s="1309"/>
      <c r="BG77" s="1309"/>
      <c r="BH77" s="1309"/>
      <c r="BI77" s="1309"/>
      <c r="BJ77" s="1309"/>
      <c r="BK77" s="1309"/>
      <c r="BL77" s="1309"/>
      <c r="BM77" s="1309"/>
      <c r="BN77" s="1309"/>
      <c r="BO77" s="1309"/>
      <c r="BP77" s="1307">
        <v>60.8</v>
      </c>
      <c r="BQ77" s="1307"/>
      <c r="BR77" s="1307"/>
      <c r="BS77" s="1307"/>
      <c r="BT77" s="1307"/>
      <c r="BU77" s="1307"/>
      <c r="BV77" s="1307"/>
      <c r="BW77" s="1307"/>
      <c r="BX77" s="1307">
        <v>58.5</v>
      </c>
      <c r="BY77" s="1307"/>
      <c r="BZ77" s="1307"/>
      <c r="CA77" s="1307"/>
      <c r="CB77" s="1307"/>
      <c r="CC77" s="1307"/>
      <c r="CD77" s="1307"/>
      <c r="CE77" s="1307"/>
      <c r="CF77" s="1307">
        <v>36.6</v>
      </c>
      <c r="CG77" s="1307"/>
      <c r="CH77" s="1307"/>
      <c r="CI77" s="1307"/>
      <c r="CJ77" s="1307"/>
      <c r="CK77" s="1307"/>
      <c r="CL77" s="1307"/>
      <c r="CM77" s="1307"/>
      <c r="CN77" s="1307">
        <v>37.700000000000003</v>
      </c>
      <c r="CO77" s="1307"/>
      <c r="CP77" s="1307"/>
      <c r="CQ77" s="1307"/>
      <c r="CR77" s="1307"/>
      <c r="CS77" s="1307"/>
      <c r="CT77" s="1307"/>
      <c r="CU77" s="1307"/>
      <c r="CV77" s="1307">
        <v>37.9</v>
      </c>
      <c r="CW77" s="1307"/>
      <c r="CX77" s="1307"/>
      <c r="CY77" s="1307"/>
      <c r="CZ77" s="1307"/>
      <c r="DA77" s="1307"/>
      <c r="DB77" s="1307"/>
      <c r="DC77" s="1307"/>
    </row>
    <row r="78" spans="2:107" ht="13.5" x14ac:dyDescent="0.15">
      <c r="B78" s="386"/>
      <c r="G78" s="1305"/>
      <c r="H78" s="1305"/>
      <c r="I78" s="1305"/>
      <c r="J78" s="1305"/>
      <c r="K78" s="1306"/>
      <c r="L78" s="1306"/>
      <c r="M78" s="1306"/>
      <c r="N78" s="1306"/>
      <c r="AN78" s="1308"/>
      <c r="AO78" s="1308"/>
      <c r="AP78" s="1308"/>
      <c r="AQ78" s="1308"/>
      <c r="AR78" s="1308"/>
      <c r="AS78" s="1308"/>
      <c r="AT78" s="1308"/>
      <c r="AU78" s="1308"/>
      <c r="AV78" s="1308"/>
      <c r="AW78" s="1308"/>
      <c r="AX78" s="1308"/>
      <c r="AY78" s="1308"/>
      <c r="AZ78" s="1308"/>
      <c r="BA78" s="1308"/>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ht="13.5" x14ac:dyDescent="0.15">
      <c r="B79" s="386"/>
      <c r="G79" s="1305"/>
      <c r="H79" s="1305"/>
      <c r="I79" s="1311"/>
      <c r="J79" s="1311"/>
      <c r="K79" s="1312"/>
      <c r="L79" s="1312"/>
      <c r="M79" s="1312"/>
      <c r="N79" s="1312"/>
      <c r="AN79" s="1308"/>
      <c r="AO79" s="1308"/>
      <c r="AP79" s="1308"/>
      <c r="AQ79" s="1308"/>
      <c r="AR79" s="1308"/>
      <c r="AS79" s="1308"/>
      <c r="AT79" s="1308"/>
      <c r="AU79" s="1308"/>
      <c r="AV79" s="1308"/>
      <c r="AW79" s="1308"/>
      <c r="AX79" s="1308"/>
      <c r="AY79" s="1308"/>
      <c r="AZ79" s="1308"/>
      <c r="BA79" s="1308"/>
      <c r="BB79" s="1309" t="s">
        <v>601</v>
      </c>
      <c r="BC79" s="1309"/>
      <c r="BD79" s="1309"/>
      <c r="BE79" s="1309"/>
      <c r="BF79" s="1309"/>
      <c r="BG79" s="1309"/>
      <c r="BH79" s="1309"/>
      <c r="BI79" s="1309"/>
      <c r="BJ79" s="1309"/>
      <c r="BK79" s="1309"/>
      <c r="BL79" s="1309"/>
      <c r="BM79" s="1309"/>
      <c r="BN79" s="1309"/>
      <c r="BO79" s="1309"/>
      <c r="BP79" s="1307">
        <v>11.1</v>
      </c>
      <c r="BQ79" s="1307"/>
      <c r="BR79" s="1307"/>
      <c r="BS79" s="1307"/>
      <c r="BT79" s="1307"/>
      <c r="BU79" s="1307"/>
      <c r="BV79" s="1307"/>
      <c r="BW79" s="1307"/>
      <c r="BX79" s="1307">
        <v>10.7</v>
      </c>
      <c r="BY79" s="1307"/>
      <c r="BZ79" s="1307"/>
      <c r="CA79" s="1307"/>
      <c r="CB79" s="1307"/>
      <c r="CC79" s="1307"/>
      <c r="CD79" s="1307"/>
      <c r="CE79" s="1307"/>
      <c r="CF79" s="1307">
        <v>9.1999999999999993</v>
      </c>
      <c r="CG79" s="1307"/>
      <c r="CH79" s="1307"/>
      <c r="CI79" s="1307"/>
      <c r="CJ79" s="1307"/>
      <c r="CK79" s="1307"/>
      <c r="CL79" s="1307"/>
      <c r="CM79" s="1307"/>
      <c r="CN79" s="1307">
        <v>8.9</v>
      </c>
      <c r="CO79" s="1307"/>
      <c r="CP79" s="1307"/>
      <c r="CQ79" s="1307"/>
      <c r="CR79" s="1307"/>
      <c r="CS79" s="1307"/>
      <c r="CT79" s="1307"/>
      <c r="CU79" s="1307"/>
      <c r="CV79" s="1307">
        <v>8.6999999999999993</v>
      </c>
      <c r="CW79" s="1307"/>
      <c r="CX79" s="1307"/>
      <c r="CY79" s="1307"/>
      <c r="CZ79" s="1307"/>
      <c r="DA79" s="1307"/>
      <c r="DB79" s="1307"/>
      <c r="DC79" s="1307"/>
    </row>
    <row r="80" spans="2:107" ht="13.5" x14ac:dyDescent="0.15">
      <c r="B80" s="386"/>
      <c r="G80" s="1305"/>
      <c r="H80" s="1305"/>
      <c r="I80" s="1311"/>
      <c r="J80" s="1311"/>
      <c r="K80" s="1312"/>
      <c r="L80" s="1312"/>
      <c r="M80" s="1312"/>
      <c r="N80" s="1312"/>
      <c r="AN80" s="1308"/>
      <c r="AO80" s="1308"/>
      <c r="AP80" s="1308"/>
      <c r="AQ80" s="1308"/>
      <c r="AR80" s="1308"/>
      <c r="AS80" s="1308"/>
      <c r="AT80" s="1308"/>
      <c r="AU80" s="1308"/>
      <c r="AV80" s="1308"/>
      <c r="AW80" s="1308"/>
      <c r="AX80" s="1308"/>
      <c r="AY80" s="1308"/>
      <c r="AZ80" s="1308"/>
      <c r="BA80" s="1308"/>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ht="13.5" x14ac:dyDescent="0.15">
      <c r="B81" s="386"/>
    </row>
    <row r="82" spans="2:109" ht="17.25" x14ac:dyDescent="0.15">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5" x14ac:dyDescent="0.15">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5" x14ac:dyDescent="0.15">
      <c r="DD84" s="385"/>
      <c r="DE84" s="385"/>
    </row>
    <row r="85" spans="2:109" ht="13.5" x14ac:dyDescent="0.15">
      <c r="DD85" s="385"/>
      <c r="DE85" s="385"/>
    </row>
    <row r="86" spans="2:109" ht="13.5" hidden="1" x14ac:dyDescent="0.15">
      <c r="DD86" s="385"/>
      <c r="DE86" s="385"/>
    </row>
    <row r="87" spans="2:109" ht="13.5" hidden="1" x14ac:dyDescent="0.15">
      <c r="K87" s="388"/>
      <c r="AQ87" s="388"/>
      <c r="BC87" s="388"/>
      <c r="BO87" s="388"/>
      <c r="CA87" s="388"/>
      <c r="CM87" s="388"/>
      <c r="CY87" s="388"/>
      <c r="DD87" s="385"/>
      <c r="DE87" s="385"/>
    </row>
    <row r="88" spans="2:109" ht="13.5" hidden="1" x14ac:dyDescent="0.15">
      <c r="DD88" s="385"/>
      <c r="DE88" s="385"/>
    </row>
    <row r="89" spans="2:109" ht="13.5" hidden="1" x14ac:dyDescent="0.15">
      <c r="DD89" s="385"/>
      <c r="DE89" s="385"/>
    </row>
    <row r="90" spans="2:109" ht="13.5" hidden="1" x14ac:dyDescent="0.15">
      <c r="DD90" s="385"/>
      <c r="DE90" s="385"/>
    </row>
    <row r="91" spans="2:109" ht="13.5" hidden="1" x14ac:dyDescent="0.15">
      <c r="DD91" s="385"/>
      <c r="DE91" s="385"/>
    </row>
    <row r="92" spans="2:109" ht="13.5" hidden="1" customHeight="1" x14ac:dyDescent="0.15">
      <c r="DD92" s="385"/>
      <c r="DE92" s="385"/>
    </row>
    <row r="93" spans="2:109" ht="13.5" hidden="1" customHeight="1" x14ac:dyDescent="0.15">
      <c r="DD93" s="385"/>
      <c r="DE93" s="385"/>
    </row>
    <row r="94" spans="2:109" ht="13.5" hidden="1" customHeight="1" x14ac:dyDescent="0.15">
      <c r="DD94" s="385"/>
      <c r="DE94" s="385"/>
    </row>
    <row r="95" spans="2:109" ht="13.5" hidden="1" customHeight="1" x14ac:dyDescent="0.15">
      <c r="DD95" s="385"/>
      <c r="DE95" s="385"/>
    </row>
    <row r="96" spans="2:109" ht="13.5" hidden="1" customHeight="1" x14ac:dyDescent="0.15">
      <c r="DD96" s="385"/>
      <c r="DE96" s="385"/>
    </row>
    <row r="97" spans="108:109" ht="13.5" hidden="1" customHeight="1" x14ac:dyDescent="0.15">
      <c r="DD97" s="385"/>
      <c r="DE97" s="385"/>
    </row>
    <row r="98" spans="108:109" ht="13.5" hidden="1" customHeight="1" x14ac:dyDescent="0.15">
      <c r="DD98" s="385"/>
      <c r="DE98" s="385"/>
    </row>
    <row r="99" spans="108:109" ht="13.5" hidden="1" customHeight="1" x14ac:dyDescent="0.15">
      <c r="DD99" s="385"/>
      <c r="DE99" s="385"/>
    </row>
    <row r="100" spans="108:109" ht="13.5" hidden="1" customHeight="1" x14ac:dyDescent="0.15">
      <c r="DD100" s="385"/>
      <c r="DE100" s="385"/>
    </row>
    <row r="101" spans="108:109" ht="13.5" hidden="1" customHeight="1" x14ac:dyDescent="0.15">
      <c r="DD101" s="385"/>
      <c r="DE101" s="385"/>
    </row>
    <row r="102" spans="108:109" ht="13.5" hidden="1" customHeight="1" x14ac:dyDescent="0.15">
      <c r="DD102" s="385"/>
      <c r="DE102" s="385"/>
    </row>
    <row r="103" spans="108:109" ht="13.5" hidden="1" customHeight="1" x14ac:dyDescent="0.15">
      <c r="DD103" s="385"/>
      <c r="DE103" s="385"/>
    </row>
    <row r="104" spans="108:109" ht="13.5" hidden="1" customHeight="1" x14ac:dyDescent="0.15">
      <c r="DD104" s="385"/>
      <c r="DE104" s="385"/>
    </row>
    <row r="105" spans="108:109" ht="13.5" hidden="1" customHeight="1" x14ac:dyDescent="0.15">
      <c r="DD105" s="385"/>
      <c r="DE105" s="385"/>
    </row>
    <row r="106" spans="108:109" ht="13.5" hidden="1" customHeight="1" x14ac:dyDescent="0.15">
      <c r="DD106" s="385"/>
      <c r="DE106" s="385"/>
    </row>
    <row r="107" spans="108:109" ht="13.5" hidden="1" customHeight="1" x14ac:dyDescent="0.15">
      <c r="DD107" s="385"/>
      <c r="DE107" s="385"/>
    </row>
    <row r="108" spans="108:109" ht="13.5" hidden="1" customHeight="1" x14ac:dyDescent="0.15">
      <c r="DD108" s="385"/>
      <c r="DE108" s="385"/>
    </row>
    <row r="109" spans="108:109" ht="13.5" hidden="1" customHeight="1" x14ac:dyDescent="0.15">
      <c r="DD109" s="385"/>
      <c r="DE109" s="385"/>
    </row>
    <row r="110" spans="108:109" ht="13.5" hidden="1" customHeight="1" x14ac:dyDescent="0.15">
      <c r="DD110" s="385"/>
      <c r="DE110" s="385"/>
    </row>
    <row r="111" spans="108:109" ht="13.5" hidden="1" customHeight="1" x14ac:dyDescent="0.15">
      <c r="DD111" s="385"/>
      <c r="DE111" s="385"/>
    </row>
    <row r="112" spans="108:109" ht="13.5" hidden="1" customHeight="1" x14ac:dyDescent="0.15">
      <c r="DD112" s="385"/>
      <c r="DE112" s="385"/>
    </row>
    <row r="113" spans="108:109" ht="13.5" hidden="1" customHeight="1" x14ac:dyDescent="0.15">
      <c r="DD113" s="385"/>
      <c r="DE113" s="385"/>
    </row>
    <row r="114" spans="108:109" ht="13.5" hidden="1" customHeight="1" x14ac:dyDescent="0.15">
      <c r="DD114" s="385"/>
      <c r="DE114" s="385"/>
    </row>
    <row r="115" spans="108:109" ht="13.5" hidden="1" customHeight="1" x14ac:dyDescent="0.15">
      <c r="DD115" s="385"/>
      <c r="DE115" s="385"/>
    </row>
    <row r="116" spans="108:109" ht="13.5" hidden="1" customHeight="1" x14ac:dyDescent="0.15">
      <c r="DD116" s="385"/>
      <c r="DE116" s="385"/>
    </row>
    <row r="117" spans="108:109" ht="13.5" hidden="1" customHeight="1" x14ac:dyDescent="0.15">
      <c r="DD117" s="385"/>
      <c r="DE117" s="385"/>
    </row>
    <row r="118" spans="108:109" ht="13.5" hidden="1" customHeight="1" x14ac:dyDescent="0.15">
      <c r="DD118" s="385"/>
      <c r="DE118" s="385"/>
    </row>
    <row r="119" spans="108:109" ht="13.5" hidden="1" customHeight="1" x14ac:dyDescent="0.15">
      <c r="DD119" s="385"/>
      <c r="DE119" s="385"/>
    </row>
    <row r="120" spans="108:109" ht="13.5" hidden="1" customHeight="1" x14ac:dyDescent="0.15">
      <c r="DD120" s="385"/>
      <c r="DE120" s="385"/>
    </row>
    <row r="121" spans="108:109" ht="13.5" hidden="1" customHeight="1" x14ac:dyDescent="0.15">
      <c r="DD121" s="385"/>
      <c r="DE121" s="385"/>
    </row>
    <row r="122" spans="108:109" ht="13.5" hidden="1" customHeight="1" x14ac:dyDescent="0.15">
      <c r="DD122" s="385"/>
      <c r="DE122" s="385"/>
    </row>
    <row r="123" spans="108:109" ht="13.5" hidden="1" customHeight="1" x14ac:dyDescent="0.15">
      <c r="DD123" s="385"/>
      <c r="DE123" s="385"/>
    </row>
    <row r="124" spans="108:109" ht="13.5" hidden="1" customHeight="1" x14ac:dyDescent="0.15">
      <c r="DD124" s="385"/>
      <c r="DE124" s="385"/>
    </row>
    <row r="125" spans="108:109" ht="13.5" hidden="1" customHeight="1" x14ac:dyDescent="0.15">
      <c r="DD125" s="385"/>
      <c r="DE125" s="385"/>
    </row>
    <row r="126" spans="108:109" ht="13.5" hidden="1" customHeight="1" x14ac:dyDescent="0.15">
      <c r="DD126" s="385"/>
      <c r="DE126" s="385"/>
    </row>
    <row r="127" spans="108:109" ht="13.5" hidden="1" customHeight="1" x14ac:dyDescent="0.15">
      <c r="DD127" s="385"/>
      <c r="DE127" s="385"/>
    </row>
    <row r="128" spans="108:109" ht="13.5" hidden="1" customHeight="1" x14ac:dyDescent="0.15">
      <c r="DD128" s="385"/>
      <c r="DE128" s="385"/>
    </row>
    <row r="129" spans="108:109" ht="13.5" hidden="1" customHeight="1" x14ac:dyDescent="0.15">
      <c r="DD129" s="385"/>
      <c r="DE129" s="385"/>
    </row>
    <row r="130" spans="108:109" ht="13.5" hidden="1" customHeight="1" x14ac:dyDescent="0.15">
      <c r="DD130" s="385"/>
      <c r="DE130" s="385"/>
    </row>
    <row r="131" spans="108:109" ht="13.5" hidden="1" customHeight="1" x14ac:dyDescent="0.15">
      <c r="DD131" s="385"/>
      <c r="DE131" s="385"/>
    </row>
    <row r="132" spans="108:109" ht="13.5" hidden="1" customHeight="1" x14ac:dyDescent="0.15">
      <c r="DD132" s="385"/>
      <c r="DE132" s="385"/>
    </row>
    <row r="133" spans="108:109" ht="13.5" hidden="1" customHeight="1" x14ac:dyDescent="0.15">
      <c r="DD133" s="385"/>
      <c r="DE133" s="385"/>
    </row>
    <row r="134" spans="108:109" ht="13.5" hidden="1" customHeight="1" x14ac:dyDescent="0.15">
      <c r="DD134" s="385"/>
      <c r="DE134" s="385"/>
    </row>
    <row r="135" spans="108:109" ht="13.5" hidden="1" customHeight="1" x14ac:dyDescent="0.15">
      <c r="DD135" s="385"/>
      <c r="DE135" s="385"/>
    </row>
    <row r="136" spans="108:109" ht="13.5" hidden="1" customHeight="1" x14ac:dyDescent="0.15">
      <c r="DD136" s="385"/>
      <c r="DE136" s="385"/>
    </row>
    <row r="137" spans="108:109" ht="13.5" hidden="1" customHeight="1" x14ac:dyDescent="0.15">
      <c r="DD137" s="385"/>
      <c r="DE137" s="385"/>
    </row>
    <row r="138" spans="108:109" ht="13.5" hidden="1" customHeight="1" x14ac:dyDescent="0.15">
      <c r="DD138" s="385"/>
      <c r="DE138" s="385"/>
    </row>
    <row r="139" spans="108:109" ht="13.5" hidden="1" customHeight="1" x14ac:dyDescent="0.15">
      <c r="DD139" s="385"/>
      <c r="DE139" s="385"/>
    </row>
    <row r="140" spans="108:109" ht="13.5" hidden="1" customHeight="1" x14ac:dyDescent="0.15">
      <c r="DD140" s="385"/>
      <c r="DE140" s="385"/>
    </row>
    <row r="141" spans="108:109" ht="13.5" hidden="1" customHeight="1" x14ac:dyDescent="0.15">
      <c r="DD141" s="385"/>
      <c r="DE141" s="385"/>
    </row>
    <row r="142" spans="108:109" ht="13.5" hidden="1" customHeight="1" x14ac:dyDescent="0.15">
      <c r="DD142" s="385"/>
      <c r="DE142" s="385"/>
    </row>
    <row r="143" spans="108:109" ht="13.5" hidden="1" customHeight="1" x14ac:dyDescent="0.15">
      <c r="DD143" s="385"/>
      <c r="DE143" s="385"/>
    </row>
    <row r="144" spans="108:109" ht="13.5" hidden="1" customHeight="1" x14ac:dyDescent="0.15">
      <c r="DD144" s="385"/>
      <c r="DE144" s="385"/>
    </row>
    <row r="145" spans="108:109" ht="13.5" hidden="1" customHeight="1" x14ac:dyDescent="0.15">
      <c r="DD145" s="385"/>
      <c r="DE145" s="385"/>
    </row>
    <row r="146" spans="108:109" ht="13.5" hidden="1" customHeight="1" x14ac:dyDescent="0.15">
      <c r="DD146" s="385"/>
      <c r="DE146" s="385"/>
    </row>
    <row r="147" spans="108:109" ht="13.5" hidden="1" customHeight="1" x14ac:dyDescent="0.15">
      <c r="DD147" s="385"/>
      <c r="DE147" s="385"/>
    </row>
    <row r="148" spans="108:109" ht="13.5" hidden="1" customHeight="1" x14ac:dyDescent="0.15">
      <c r="DD148" s="385"/>
      <c r="DE148" s="385"/>
    </row>
    <row r="149" spans="108:109" ht="13.5" hidden="1" customHeight="1" x14ac:dyDescent="0.15">
      <c r="DD149" s="385"/>
      <c r="DE149" s="385"/>
    </row>
    <row r="150" spans="108:109" ht="13.5" hidden="1" customHeight="1" x14ac:dyDescent="0.15">
      <c r="DD150" s="385"/>
      <c r="DE150" s="385"/>
    </row>
    <row r="151" spans="108:109" ht="13.5" hidden="1" customHeight="1" x14ac:dyDescent="0.15">
      <c r="DD151" s="385"/>
      <c r="DE151" s="385"/>
    </row>
    <row r="152" spans="108:109" ht="13.5" hidden="1" customHeight="1" x14ac:dyDescent="0.15">
      <c r="DD152" s="385"/>
      <c r="DE152" s="385"/>
    </row>
    <row r="153" spans="108:109" ht="13.5" hidden="1" customHeight="1" x14ac:dyDescent="0.15">
      <c r="DD153" s="385"/>
      <c r="DE153" s="385"/>
    </row>
    <row r="154" spans="108:109" ht="13.5" hidden="1" customHeight="1" x14ac:dyDescent="0.15">
      <c r="DD154" s="385"/>
      <c r="DE154" s="385"/>
    </row>
    <row r="155" spans="108:109" ht="13.5" hidden="1" customHeight="1" x14ac:dyDescent="0.15">
      <c r="DD155" s="385"/>
      <c r="DE155" s="385"/>
    </row>
    <row r="156" spans="108:109" ht="13.5" hidden="1" customHeight="1" x14ac:dyDescent="0.15">
      <c r="DD156" s="385"/>
      <c r="DE156" s="385"/>
    </row>
    <row r="157" spans="108:109" ht="13.5" hidden="1" customHeight="1" x14ac:dyDescent="0.15">
      <c r="DD157" s="385"/>
      <c r="DE157" s="385"/>
    </row>
    <row r="158" spans="108:109" ht="13.5" hidden="1" customHeight="1" x14ac:dyDescent="0.15">
      <c r="DD158" s="385"/>
      <c r="DE158" s="385"/>
    </row>
    <row r="159" spans="108:109" ht="13.5" hidden="1" customHeight="1" x14ac:dyDescent="0.15">
      <c r="DD159" s="385"/>
      <c r="DE159" s="385"/>
    </row>
    <row r="160" spans="108:109" ht="13.5" hidden="1" customHeight="1" x14ac:dyDescent="0.15">
      <c r="DD160" s="385"/>
      <c r="DE160" s="38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dZg2MTJnFLpssh6ir4NghcHaMgz3Nm1uNYRaU8X8BZwPqLkPICdZpcLgXKhZub02fXf97db//bqvJDBpmKq2Q==" saltValue="qN93BLx//9GVajxkz+gy/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CN53:CU54"/>
    <mergeCell ref="I51:J52"/>
    <mergeCell ref="K51:K52"/>
    <mergeCell ref="BB57:BO58"/>
    <mergeCell ref="CF53:CM54"/>
    <mergeCell ref="AN51:BA54"/>
    <mergeCell ref="BB51:BO52"/>
    <mergeCell ref="BP51:BW52"/>
    <mergeCell ref="L51:L52"/>
    <mergeCell ref="M51:M52"/>
    <mergeCell ref="N51:N52"/>
    <mergeCell ref="BB53:BO54"/>
    <mergeCell ref="BP53:BW54"/>
    <mergeCell ref="BX53:CE54"/>
    <mergeCell ref="BX55:CE56"/>
    <mergeCell ref="CF55:CM56"/>
    <mergeCell ref="G55:H58"/>
    <mergeCell ref="I55:J56"/>
    <mergeCell ref="K55:K56"/>
    <mergeCell ref="L55:L56"/>
    <mergeCell ref="M55:M56"/>
    <mergeCell ref="N55:N56"/>
    <mergeCell ref="I57:J58"/>
    <mergeCell ref="K57:K58"/>
    <mergeCell ref="I53:J54"/>
    <mergeCell ref="K53:K54"/>
    <mergeCell ref="L53:L54"/>
    <mergeCell ref="M53:M54"/>
    <mergeCell ref="N53:N54"/>
    <mergeCell ref="L57:L58"/>
    <mergeCell ref="M57:M58"/>
    <mergeCell ref="N57:N58"/>
    <mergeCell ref="G72:J72"/>
    <mergeCell ref="AN72:BO72"/>
    <mergeCell ref="BP72:BW72"/>
    <mergeCell ref="G73:H76"/>
    <mergeCell ref="I73:J74"/>
    <mergeCell ref="K73:K74"/>
    <mergeCell ref="L73:L74"/>
    <mergeCell ref="M73:M74"/>
    <mergeCell ref="N73:N74"/>
    <mergeCell ref="AN73:BA76"/>
    <mergeCell ref="BB73:BO74"/>
    <mergeCell ref="BP73:BW74"/>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X73:CE74"/>
    <mergeCell ref="CF73:CM74"/>
    <mergeCell ref="CN73:CU74"/>
    <mergeCell ref="BX57:CE58"/>
    <mergeCell ref="CF57:CM58"/>
    <mergeCell ref="CN57:CU58"/>
    <mergeCell ref="AN65:DC69"/>
    <mergeCell ref="AN55:BA58"/>
    <mergeCell ref="BB55:BO56"/>
    <mergeCell ref="BP55:BW56"/>
    <mergeCell ref="BP57:BW58"/>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55" zoomScaleNormal="5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TufGIfC9jGVg/VRE/Mnqvy0FuNb9lasuoe/+LmzCzQ9XzyevE21yzlRSyRsXduwQF891RNTFM9d6ch4FsDVkg==" saltValue="GNST0Y8iBuU3SG0chn6/J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N6doUIdP1x3Cr/iPWUDScKIK9eJexYRqdTrEttlGFz+jCM+Q5JnjAJlHXrRtlw19dt9p/46zF6DY5yOJKrEfg==" saltValue="8jfTaptFp8mtWmDVcYE9B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560</v>
      </c>
      <c r="G2" s="156"/>
      <c r="H2" s="157"/>
    </row>
    <row r="3" spans="1:8" x14ac:dyDescent="0.15">
      <c r="A3" s="153" t="s">
        <v>553</v>
      </c>
      <c r="B3" s="158"/>
      <c r="C3" s="159"/>
      <c r="D3" s="160">
        <v>46225</v>
      </c>
      <c r="E3" s="161"/>
      <c r="F3" s="162">
        <v>106614</v>
      </c>
      <c r="G3" s="163"/>
      <c r="H3" s="164"/>
    </row>
    <row r="4" spans="1:8" x14ac:dyDescent="0.15">
      <c r="A4" s="165"/>
      <c r="B4" s="166"/>
      <c r="C4" s="167"/>
      <c r="D4" s="168">
        <v>25334</v>
      </c>
      <c r="E4" s="169"/>
      <c r="F4" s="170">
        <v>45545</v>
      </c>
      <c r="G4" s="171"/>
      <c r="H4" s="172"/>
    </row>
    <row r="5" spans="1:8" x14ac:dyDescent="0.15">
      <c r="A5" s="153" t="s">
        <v>555</v>
      </c>
      <c r="B5" s="158"/>
      <c r="C5" s="159"/>
      <c r="D5" s="160">
        <v>39724</v>
      </c>
      <c r="E5" s="161"/>
      <c r="F5" s="162">
        <v>85459</v>
      </c>
      <c r="G5" s="163"/>
      <c r="H5" s="164"/>
    </row>
    <row r="6" spans="1:8" x14ac:dyDescent="0.15">
      <c r="A6" s="165"/>
      <c r="B6" s="166"/>
      <c r="C6" s="167"/>
      <c r="D6" s="168">
        <v>17673</v>
      </c>
      <c r="E6" s="169"/>
      <c r="F6" s="170">
        <v>44378</v>
      </c>
      <c r="G6" s="171"/>
      <c r="H6" s="172"/>
    </row>
    <row r="7" spans="1:8" x14ac:dyDescent="0.15">
      <c r="A7" s="153" t="s">
        <v>556</v>
      </c>
      <c r="B7" s="158"/>
      <c r="C7" s="159"/>
      <c r="D7" s="160">
        <v>42231</v>
      </c>
      <c r="E7" s="161"/>
      <c r="F7" s="162">
        <v>66954</v>
      </c>
      <c r="G7" s="163"/>
      <c r="H7" s="164"/>
    </row>
    <row r="8" spans="1:8" x14ac:dyDescent="0.15">
      <c r="A8" s="165"/>
      <c r="B8" s="166"/>
      <c r="C8" s="167"/>
      <c r="D8" s="168">
        <v>16304</v>
      </c>
      <c r="E8" s="169"/>
      <c r="F8" s="170">
        <v>37305</v>
      </c>
      <c r="G8" s="171"/>
      <c r="H8" s="172"/>
    </row>
    <row r="9" spans="1:8" x14ac:dyDescent="0.15">
      <c r="A9" s="153" t="s">
        <v>557</v>
      </c>
      <c r="B9" s="158"/>
      <c r="C9" s="159"/>
      <c r="D9" s="160">
        <v>53094</v>
      </c>
      <c r="E9" s="161"/>
      <c r="F9" s="162">
        <v>72656</v>
      </c>
      <c r="G9" s="163"/>
      <c r="H9" s="164"/>
    </row>
    <row r="10" spans="1:8" x14ac:dyDescent="0.15">
      <c r="A10" s="165"/>
      <c r="B10" s="166"/>
      <c r="C10" s="167"/>
      <c r="D10" s="168">
        <v>22809</v>
      </c>
      <c r="E10" s="169"/>
      <c r="F10" s="170">
        <v>36448</v>
      </c>
      <c r="G10" s="171"/>
      <c r="H10" s="172"/>
    </row>
    <row r="11" spans="1:8" x14ac:dyDescent="0.15">
      <c r="A11" s="153" t="s">
        <v>558</v>
      </c>
      <c r="B11" s="158"/>
      <c r="C11" s="159"/>
      <c r="D11" s="160">
        <v>54228</v>
      </c>
      <c r="E11" s="161"/>
      <c r="F11" s="162">
        <v>65080</v>
      </c>
      <c r="G11" s="163"/>
      <c r="H11" s="164"/>
    </row>
    <row r="12" spans="1:8" x14ac:dyDescent="0.15">
      <c r="A12" s="165"/>
      <c r="B12" s="166"/>
      <c r="C12" s="173"/>
      <c r="D12" s="168">
        <v>18590</v>
      </c>
      <c r="E12" s="169"/>
      <c r="F12" s="170">
        <v>38201</v>
      </c>
      <c r="G12" s="171"/>
      <c r="H12" s="172"/>
    </row>
    <row r="13" spans="1:8" x14ac:dyDescent="0.15">
      <c r="A13" s="153"/>
      <c r="B13" s="158"/>
      <c r="C13" s="174"/>
      <c r="D13" s="175">
        <v>47100</v>
      </c>
      <c r="E13" s="176"/>
      <c r="F13" s="177">
        <v>79353</v>
      </c>
      <c r="G13" s="178"/>
      <c r="H13" s="164"/>
    </row>
    <row r="14" spans="1:8" x14ac:dyDescent="0.15">
      <c r="A14" s="165"/>
      <c r="B14" s="166"/>
      <c r="C14" s="167"/>
      <c r="D14" s="168">
        <v>20142</v>
      </c>
      <c r="E14" s="169"/>
      <c r="F14" s="170">
        <v>40375</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8.0399999999999991</v>
      </c>
      <c r="C19" s="179">
        <f>ROUND(VALUE(SUBSTITUTE(実質収支比率等に係る経年分析!G$48,"▲","-")),2)</f>
        <v>6.19</v>
      </c>
      <c r="D19" s="179">
        <f>ROUND(VALUE(SUBSTITUTE(実質収支比率等に係る経年分析!H$48,"▲","-")),2)</f>
        <v>7.9</v>
      </c>
      <c r="E19" s="179">
        <f>ROUND(VALUE(SUBSTITUTE(実質収支比率等に係る経年分析!I$48,"▲","-")),2)</f>
        <v>9.23</v>
      </c>
      <c r="F19" s="179">
        <f>ROUND(VALUE(SUBSTITUTE(実質収支比率等に係る経年分析!J$48,"▲","-")),2)</f>
        <v>8.7899999999999991</v>
      </c>
    </row>
    <row r="20" spans="1:11" x14ac:dyDescent="0.15">
      <c r="A20" s="179" t="s">
        <v>55</v>
      </c>
      <c r="B20" s="179">
        <f>ROUND(VALUE(SUBSTITUTE(実質収支比率等に係る経年分析!F$47,"▲","-")),2)</f>
        <v>33.75</v>
      </c>
      <c r="C20" s="179">
        <f>ROUND(VALUE(SUBSTITUTE(実質収支比率等に係る経年分析!G$47,"▲","-")),2)</f>
        <v>37.11</v>
      </c>
      <c r="D20" s="179">
        <f>ROUND(VALUE(SUBSTITUTE(実質収支比率等に係る経年分析!H$47,"▲","-")),2)</f>
        <v>40.369999999999997</v>
      </c>
      <c r="E20" s="179">
        <f>ROUND(VALUE(SUBSTITUTE(実質収支比率等に係る経年分析!I$47,"▲","-")),2)</f>
        <v>28.56</v>
      </c>
      <c r="F20" s="179">
        <f>ROUND(VALUE(SUBSTITUTE(実質収支比率等に係る経年分析!J$47,"▲","-")),2)</f>
        <v>33.06</v>
      </c>
    </row>
    <row r="21" spans="1:11" x14ac:dyDescent="0.15">
      <c r="A21" s="179" t="s">
        <v>56</v>
      </c>
      <c r="B21" s="179">
        <f>IF(ISNUMBER(VALUE(SUBSTITUTE(実質収支比率等に係る経年分析!F$49,"▲","-"))),ROUND(VALUE(SUBSTITUTE(実質収支比率等に係る経年分析!F$49,"▲","-")),2),NA())</f>
        <v>-3.91</v>
      </c>
      <c r="C21" s="179">
        <f>IF(ISNUMBER(VALUE(SUBSTITUTE(実質収支比率等に係る経年分析!G$49,"▲","-"))),ROUND(VALUE(SUBSTITUTE(実質収支比率等に係る経年分析!G$49,"▲","-")),2),NA())</f>
        <v>-1.65</v>
      </c>
      <c r="D21" s="179">
        <f>IF(ISNUMBER(VALUE(SUBSTITUTE(実質収支比率等に係る経年分析!H$49,"▲","-"))),ROUND(VALUE(SUBSTITUTE(実質収支比率等に係る経年分析!H$49,"▲","-")),2),NA())</f>
        <v>1.79</v>
      </c>
      <c r="E21" s="179">
        <f>IF(ISNUMBER(VALUE(SUBSTITUTE(実質収支比率等に係る経年分析!I$49,"▲","-"))),ROUND(VALUE(SUBSTITUTE(実質収支比率等に係る経年分析!I$49,"▲","-")),2),NA())</f>
        <v>-15.02</v>
      </c>
      <c r="F21" s="179">
        <f>IF(ISNUMBER(VALUE(SUBSTITUTE(実質収支比率等に係る経年分析!J$49,"▲","-"))),ROUND(VALUE(SUBSTITUTE(実質収支比率等に係る経年分析!J$49,"▲","-")),2),NA())</f>
        <v>-0.36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宇土市後期高齢者医療特別会計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宇土市漁業集落排水施設整備事業特別会計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宇土市国民健康保険特別会計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宇土市簡易水道事業特別会計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0.14000000000000001</v>
      </c>
    </row>
    <row r="33" spans="1:16" x14ac:dyDescent="0.15">
      <c r="A33" s="180" t="str">
        <f>IF(連結実質赤字比率に係る赤字・黒字の構成分析!C$37="",NA(),連結実質赤字比率に係る赤字・黒字の構成分析!C$37)</f>
        <v>宇土市介護保険特別会計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1.78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1.1200000000000001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2.29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2.44</v>
      </c>
    </row>
    <row r="34" spans="1:16" x14ac:dyDescent="0.15">
      <c r="A34" s="180" t="str">
        <f>IF(連結実質赤字比率に係る赤字・黒字の構成分析!C$36="",NA(),連結実質赤字比率に係る赤字・黒字の構成分析!C$36)</f>
        <v>宇土市水道事業会計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5.72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5.74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5.85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7.24</v>
      </c>
    </row>
    <row r="35" spans="1:16" x14ac:dyDescent="0.15">
      <c r="A35" s="180" t="str">
        <f>IF(連結実質赤字比率に係る赤字・黒字の構成分析!C$35="",NA(),連結実質赤字比率に係る赤字・黒字の構成分析!C$35)</f>
        <v>宇土市公共下水道事業特別会計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3.59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4.9800000000000004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5.76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7.23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8.43</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8.0299999999999994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6.19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9.2200000000000006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8.7799999999999994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1376</v>
      </c>
      <c r="E42" s="181"/>
      <c r="F42" s="181"/>
      <c r="G42" s="181">
        <f>'実質公債費比率（分子）の構造'!L$52</f>
        <v>1284</v>
      </c>
      <c r="H42" s="181"/>
      <c r="I42" s="181"/>
      <c r="J42" s="181">
        <f>'実質公債費比率（分子）の構造'!M$52</f>
        <v>1276</v>
      </c>
      <c r="K42" s="181"/>
      <c r="L42" s="181"/>
      <c r="M42" s="181">
        <f>'実質公債費比率（分子）の構造'!N$52</f>
        <v>1258</v>
      </c>
      <c r="N42" s="181"/>
      <c r="O42" s="181"/>
      <c r="P42" s="181">
        <f>'実質公債費比率（分子）の構造'!O$52</f>
        <v>1248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f>'実質公債費比率（分子）の構造'!O$50</f>
        <v>0</v>
      </c>
      <c r="O44" s="181"/>
      <c r="P44" s="181"/>
    </row>
    <row r="45" spans="1:16" x14ac:dyDescent="0.15">
      <c r="A45" s="181" t="s">
        <v>66</v>
      </c>
      <c r="B45" s="181">
        <f>'実質公債費比率（分子）の構造'!K$49</f>
        <v>54</v>
      </c>
      <c r="C45" s="181"/>
      <c r="D45" s="181"/>
      <c r="E45" s="181">
        <f>'実質公債費比率（分子）の構造'!L$49</f>
        <v>91</v>
      </c>
      <c r="F45" s="181"/>
      <c r="G45" s="181"/>
      <c r="H45" s="181">
        <f>'実質公債費比率（分子）の構造'!M$49</f>
        <v>95</v>
      </c>
      <c r="I45" s="181"/>
      <c r="J45" s="181"/>
      <c r="K45" s="181">
        <f>'実質公債費比率（分子）の構造'!N$49</f>
        <v>94</v>
      </c>
      <c r="L45" s="181"/>
      <c r="M45" s="181"/>
      <c r="N45" s="181">
        <f>'実質公債費比率（分子）の構造'!O$49</f>
        <v>100</v>
      </c>
      <c r="O45" s="181"/>
      <c r="P45" s="181"/>
    </row>
    <row r="46" spans="1:16" x14ac:dyDescent="0.15">
      <c r="A46" s="181" t="s">
        <v>67</v>
      </c>
      <c r="B46" s="181">
        <f>'実質公債費比率（分子）の構造'!K$48</f>
        <v>154</v>
      </c>
      <c r="C46" s="181"/>
      <c r="D46" s="181"/>
      <c r="E46" s="181">
        <f>'実質公債費比率（分子）の構造'!L$48</f>
        <v>221</v>
      </c>
      <c r="F46" s="181"/>
      <c r="G46" s="181"/>
      <c r="H46" s="181">
        <f>'実質公債費比率（分子）の構造'!M$48</f>
        <v>229</v>
      </c>
      <c r="I46" s="181"/>
      <c r="J46" s="181"/>
      <c r="K46" s="181">
        <f>'実質公債費比率（分子）の構造'!N$48</f>
        <v>231</v>
      </c>
      <c r="L46" s="181"/>
      <c r="M46" s="181"/>
      <c r="N46" s="181">
        <f>'実質公債費比率（分子）の構造'!O$48</f>
        <v>228</v>
      </c>
      <c r="O46" s="181"/>
      <c r="P46" s="181"/>
    </row>
    <row r="47" spans="1:16" x14ac:dyDescent="0.15">
      <c r="A47" s="181" t="s">
        <v>68</v>
      </c>
      <c r="B47" s="181">
        <f>'実質公債費比率（分子）の構造'!K$47</f>
        <v>51</v>
      </c>
      <c r="C47" s="181"/>
      <c r="D47" s="181"/>
      <c r="E47" s="181">
        <f>'実質公債費比率（分子）の構造'!L$47</f>
        <v>52</v>
      </c>
      <c r="F47" s="181"/>
      <c r="G47" s="181"/>
      <c r="H47" s="181">
        <f>'実質公債費比率（分子）の構造'!M$47</f>
        <v>47</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1769</v>
      </c>
      <c r="C49" s="181"/>
      <c r="D49" s="181"/>
      <c r="E49" s="181">
        <f>'実質公債費比率（分子）の構造'!L$45</f>
        <v>1677</v>
      </c>
      <c r="F49" s="181"/>
      <c r="G49" s="181"/>
      <c r="H49" s="181">
        <f>'実質公債費比率（分子）の構造'!M$45</f>
        <v>1646</v>
      </c>
      <c r="I49" s="181"/>
      <c r="J49" s="181"/>
      <c r="K49" s="181">
        <f>'実質公債費比率（分子）の構造'!N$45</f>
        <v>1623</v>
      </c>
      <c r="L49" s="181"/>
      <c r="M49" s="181"/>
      <c r="N49" s="181">
        <f>'実質公債費比率（分子）の構造'!O$45</f>
        <v>1623</v>
      </c>
      <c r="O49" s="181"/>
      <c r="P49" s="181"/>
    </row>
    <row r="50" spans="1:16" x14ac:dyDescent="0.15">
      <c r="A50" s="181" t="s">
        <v>71</v>
      </c>
      <c r="B50" s="181" t="e">
        <f>NA()</f>
        <v>#N/A</v>
      </c>
      <c r="C50" s="181">
        <f>IF(ISNUMBER('実質公債費比率（分子）の構造'!K$53),'実質公債費比率（分子）の構造'!K$53,NA())</f>
        <v>652</v>
      </c>
      <c r="D50" s="181" t="e">
        <f>NA()</f>
        <v>#N/A</v>
      </c>
      <c r="E50" s="181" t="e">
        <f>NA()</f>
        <v>#N/A</v>
      </c>
      <c r="F50" s="181">
        <f>IF(ISNUMBER('実質公債費比率（分子）の構造'!L$53),'実質公債費比率（分子）の構造'!L$53,NA())</f>
        <v>757</v>
      </c>
      <c r="G50" s="181" t="e">
        <f>NA()</f>
        <v>#N/A</v>
      </c>
      <c r="H50" s="181" t="e">
        <f>NA()</f>
        <v>#N/A</v>
      </c>
      <c r="I50" s="181">
        <f>IF(ISNUMBER('実質公債費比率（分子）の構造'!M$53),'実質公債費比率（分子）の構造'!M$53,NA())</f>
        <v>741</v>
      </c>
      <c r="J50" s="181" t="e">
        <f>NA()</f>
        <v>#N/A</v>
      </c>
      <c r="K50" s="181" t="e">
        <f>NA()</f>
        <v>#N/A</v>
      </c>
      <c r="L50" s="181">
        <f>IF(ISNUMBER('実質公債費比率（分子）の構造'!N$53),'実質公債費比率（分子）の構造'!N$53,NA())</f>
        <v>690</v>
      </c>
      <c r="M50" s="181" t="e">
        <f>NA()</f>
        <v>#N/A</v>
      </c>
      <c r="N50" s="181" t="e">
        <f>NA()</f>
        <v>#N/A</v>
      </c>
      <c r="O50" s="181">
        <f>IF(ISNUMBER('実質公債費比率（分子）の構造'!O$53),'実質公債費比率（分子）の構造'!O$53,NA())</f>
        <v>703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12118</v>
      </c>
      <c r="E56" s="180"/>
      <c r="F56" s="180"/>
      <c r="G56" s="180">
        <f>'将来負担比率（分子）の構造'!J$52</f>
        <v>12044</v>
      </c>
      <c r="H56" s="180"/>
      <c r="I56" s="180"/>
      <c r="J56" s="180">
        <f>'将来負担比率（分子）の構造'!K$52</f>
        <v>13602</v>
      </c>
      <c r="K56" s="180"/>
      <c r="L56" s="180"/>
      <c r="M56" s="180">
        <f>'将来負担比率（分子）の構造'!L$52</f>
        <v>15805</v>
      </c>
      <c r="N56" s="180"/>
      <c r="O56" s="180"/>
      <c r="P56" s="180">
        <f>'将来負担比率（分子）の構造'!M$52</f>
        <v>15997</v>
      </c>
    </row>
    <row r="57" spans="1:16" x14ac:dyDescent="0.15">
      <c r="A57" s="180" t="s">
        <v>42</v>
      </c>
      <c r="B57" s="180"/>
      <c r="C57" s="180"/>
      <c r="D57" s="180">
        <f>'将来負担比率（分子）の構造'!I$51</f>
        <v>1127</v>
      </c>
      <c r="E57" s="180"/>
      <c r="F57" s="180"/>
      <c r="G57" s="180">
        <f>'将来負担比率（分子）の構造'!J$51</f>
        <v>1029</v>
      </c>
      <c r="H57" s="180"/>
      <c r="I57" s="180"/>
      <c r="J57" s="180">
        <f>'将来負担比率（分子）の構造'!K$51</f>
        <v>939</v>
      </c>
      <c r="K57" s="180"/>
      <c r="L57" s="180"/>
      <c r="M57" s="180">
        <f>'将来負担比率（分子）の構造'!L$51</f>
        <v>785</v>
      </c>
      <c r="N57" s="180"/>
      <c r="O57" s="180"/>
      <c r="P57" s="180">
        <f>'将来負担比率（分子）の構造'!M$51</f>
        <v>718</v>
      </c>
    </row>
    <row r="58" spans="1:16" x14ac:dyDescent="0.15">
      <c r="A58" s="180" t="s">
        <v>41</v>
      </c>
      <c r="B58" s="180"/>
      <c r="C58" s="180"/>
      <c r="D58" s="180">
        <f>'将来負担比率（分子）の構造'!I$50</f>
        <v>4490</v>
      </c>
      <c r="E58" s="180"/>
      <c r="F58" s="180"/>
      <c r="G58" s="180">
        <f>'将来負担比率（分子）の構造'!J$50</f>
        <v>4952</v>
      </c>
      <c r="H58" s="180"/>
      <c r="I58" s="180"/>
      <c r="J58" s="180">
        <f>'将来負担比率（分子）の構造'!K$50</f>
        <v>5289</v>
      </c>
      <c r="K58" s="180"/>
      <c r="L58" s="180"/>
      <c r="M58" s="180">
        <f>'将来負担比率（分子）の構造'!L$50</f>
        <v>5730</v>
      </c>
      <c r="N58" s="180"/>
      <c r="O58" s="180"/>
      <c r="P58" s="180">
        <f>'将来負担比率（分子）の構造'!M$50</f>
        <v>6067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166</v>
      </c>
      <c r="C61" s="180"/>
      <c r="D61" s="180"/>
      <c r="E61" s="180">
        <f>'将来負担比率（分子）の構造'!J$46</f>
        <v>154</v>
      </c>
      <c r="F61" s="180"/>
      <c r="G61" s="180"/>
      <c r="H61" s="180">
        <f>'将来負担比率（分子）の構造'!K$46</f>
        <v>151</v>
      </c>
      <c r="I61" s="180"/>
      <c r="J61" s="180"/>
      <c r="K61" s="180">
        <f>'将来負担比率（分子）の構造'!L$46</f>
        <v>32</v>
      </c>
      <c r="L61" s="180"/>
      <c r="M61" s="180"/>
      <c r="N61" s="180">
        <f>'将来負担比率（分子）の構造'!M$46</f>
        <v>32</v>
      </c>
      <c r="O61" s="180"/>
      <c r="P61" s="180"/>
    </row>
    <row r="62" spans="1:16" x14ac:dyDescent="0.15">
      <c r="A62" s="180" t="s">
        <v>35</v>
      </c>
      <c r="B62" s="180">
        <f>'将来負担比率（分子）の構造'!I$45</f>
        <v>2004</v>
      </c>
      <c r="C62" s="180"/>
      <c r="D62" s="180"/>
      <c r="E62" s="180">
        <f>'将来負担比率（分子）の構造'!J$45</f>
        <v>1799</v>
      </c>
      <c r="F62" s="180"/>
      <c r="G62" s="180"/>
      <c r="H62" s="180">
        <f>'将来負担比率（分子）の構造'!K$45</f>
        <v>1779</v>
      </c>
      <c r="I62" s="180"/>
      <c r="J62" s="180"/>
      <c r="K62" s="180">
        <f>'将来負担比率（分子）の構造'!L$45</f>
        <v>1618</v>
      </c>
      <c r="L62" s="180"/>
      <c r="M62" s="180"/>
      <c r="N62" s="180">
        <f>'将来負担比率（分子）の構造'!M$45</f>
        <v>1517</v>
      </c>
      <c r="O62" s="180"/>
      <c r="P62" s="180"/>
    </row>
    <row r="63" spans="1:16" x14ac:dyDescent="0.15">
      <c r="A63" s="180" t="s">
        <v>34</v>
      </c>
      <c r="B63" s="180">
        <f>'将来負担比率（分子）の構造'!I$44</f>
        <v>506</v>
      </c>
      <c r="C63" s="180"/>
      <c r="D63" s="180"/>
      <c r="E63" s="180">
        <f>'将来負担比率（分子）の構造'!J$44</f>
        <v>488</v>
      </c>
      <c r="F63" s="180"/>
      <c r="G63" s="180"/>
      <c r="H63" s="180">
        <f>'将来負担比率（分子）の構造'!K$44</f>
        <v>438</v>
      </c>
      <c r="I63" s="180"/>
      <c r="J63" s="180"/>
      <c r="K63" s="180">
        <f>'将来負担比率（分子）の構造'!L$44</f>
        <v>412</v>
      </c>
      <c r="L63" s="180"/>
      <c r="M63" s="180"/>
      <c r="N63" s="180">
        <f>'将来負担比率（分子）の構造'!M$44</f>
        <v>400</v>
      </c>
      <c r="O63" s="180"/>
      <c r="P63" s="180"/>
    </row>
    <row r="64" spans="1:16" x14ac:dyDescent="0.15">
      <c r="A64" s="180" t="s">
        <v>33</v>
      </c>
      <c r="B64" s="180">
        <f>'将来負担比率（分子）の構造'!I$43</f>
        <v>1662</v>
      </c>
      <c r="C64" s="180"/>
      <c r="D64" s="180"/>
      <c r="E64" s="180">
        <f>'将来負担比率（分子）の構造'!J$43</f>
        <v>2129</v>
      </c>
      <c r="F64" s="180"/>
      <c r="G64" s="180"/>
      <c r="H64" s="180">
        <f>'将来負担比率（分子）の構造'!K$43</f>
        <v>2441</v>
      </c>
      <c r="I64" s="180"/>
      <c r="J64" s="180"/>
      <c r="K64" s="180">
        <f>'将来負担比率（分子）の構造'!L$43</f>
        <v>2689</v>
      </c>
      <c r="L64" s="180"/>
      <c r="M64" s="180"/>
      <c r="N64" s="180">
        <f>'将来負担比率（分子）の構造'!M$43</f>
        <v>2674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16319</v>
      </c>
      <c r="C66" s="180"/>
      <c r="D66" s="180"/>
      <c r="E66" s="180">
        <f>'将来負担比率（分子）の構造'!J$41</f>
        <v>15922</v>
      </c>
      <c r="F66" s="180"/>
      <c r="G66" s="180"/>
      <c r="H66" s="180">
        <f>'将来負担比率（分子）の構造'!K$41</f>
        <v>17643</v>
      </c>
      <c r="I66" s="180"/>
      <c r="J66" s="180"/>
      <c r="K66" s="180">
        <f>'将来負担比率（分子）の構造'!L$41</f>
        <v>19728</v>
      </c>
      <c r="L66" s="180"/>
      <c r="M66" s="180"/>
      <c r="N66" s="180">
        <f>'将来負担比率（分子）の構造'!M$41</f>
        <v>19796</v>
      </c>
      <c r="O66" s="180"/>
      <c r="P66" s="180"/>
    </row>
    <row r="67" spans="1:16" x14ac:dyDescent="0.15">
      <c r="A67" s="180" t="s">
        <v>75</v>
      </c>
      <c r="B67" s="180" t="e">
        <f>NA()</f>
        <v>#N/A</v>
      </c>
      <c r="C67" s="180">
        <f>IF(ISNUMBER('将来負担比率（分子）の構造'!I$53), IF('将来負担比率（分子）の構造'!I$53 &lt; 0, 0, '将来負担比率（分子）の構造'!I$53), NA())</f>
        <v>2923</v>
      </c>
      <c r="D67" s="180" t="e">
        <f>NA()</f>
        <v>#N/A</v>
      </c>
      <c r="E67" s="180" t="e">
        <f>NA()</f>
        <v>#N/A</v>
      </c>
      <c r="F67" s="180">
        <f>IF(ISNUMBER('将来負担比率（分子）の構造'!J$53), IF('将来負担比率（分子）の構造'!J$53 &lt; 0, 0, '将来負担比率（分子）の構造'!J$53), NA())</f>
        <v>2468</v>
      </c>
      <c r="G67" s="180" t="e">
        <f>NA()</f>
        <v>#N/A</v>
      </c>
      <c r="H67" s="180" t="e">
        <f>NA()</f>
        <v>#N/A</v>
      </c>
      <c r="I67" s="180">
        <f>IF(ISNUMBER('将来負担比率（分子）の構造'!K$53), IF('将来負担比率（分子）の構造'!K$53 &lt; 0, 0, '将来負担比率（分子）の構造'!K$53), NA())</f>
        <v>2622</v>
      </c>
      <c r="J67" s="180" t="e">
        <f>NA()</f>
        <v>#N/A</v>
      </c>
      <c r="K67" s="180" t="e">
        <f>NA()</f>
        <v>#N/A</v>
      </c>
      <c r="L67" s="180">
        <f>IF(ISNUMBER('将来負担比率（分子）の構造'!L$53), IF('将来負担比率（分子）の構造'!L$53 &lt; 0, 0, '将来負担比率（分子）の構造'!L$53), NA())</f>
        <v>2158</v>
      </c>
      <c r="M67" s="180" t="e">
        <f>NA()</f>
        <v>#N/A</v>
      </c>
      <c r="N67" s="180" t="e">
        <f>NA()</f>
        <v>#N/A</v>
      </c>
      <c r="O67" s="180">
        <f>IF(ISNUMBER('将来負担比率（分子）の構造'!M$53), IF('将来負担比率（分子）の構造'!M$53 &lt; 0, 0, '将来負担比率（分子）の構造'!M$53), NA())</f>
        <v>1638</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3446</v>
      </c>
      <c r="C72" s="184">
        <f>基金残高に係る経年分析!G55</f>
        <v>2418</v>
      </c>
      <c r="D72" s="184">
        <f>基金残高に係る経年分析!H55</f>
        <v>2819</v>
      </c>
    </row>
    <row r="73" spans="1:16" x14ac:dyDescent="0.15">
      <c r="A73" s="183" t="s">
        <v>78</v>
      </c>
      <c r="B73" s="184">
        <f>基金残高に係る経年分析!F56</f>
        <v>159</v>
      </c>
      <c r="C73" s="184">
        <f>基金残高に係る経年分析!G56</f>
        <v>159</v>
      </c>
      <c r="D73" s="184">
        <f>基金残高に係る経年分析!H56</f>
        <v>159</v>
      </c>
    </row>
    <row r="74" spans="1:16" x14ac:dyDescent="0.15">
      <c r="A74" s="183" t="s">
        <v>79</v>
      </c>
      <c r="B74" s="184">
        <f>基金残高に係る経年分析!F57</f>
        <v>1384</v>
      </c>
      <c r="C74" s="184">
        <f>基金残高に係る経年分析!G57</f>
        <v>2823</v>
      </c>
      <c r="D74" s="184">
        <f>基金残高に係る経年分析!H57</f>
        <v>2739</v>
      </c>
    </row>
  </sheetData>
  <sheetProtection algorithmName="SHA-512" hashValue="bpfh2mcHQs/bd6RVqgZR+mpzySDChBgDozXDwyzJ1ttW55TWT8GqEy3nrRltjF+dmTL8M2D5N2k90/utMZxmOQ==" saltValue="z0CMP0Uesp0z7Db0BbwK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4131440</v>
      </c>
      <c r="S5" s="727"/>
      <c r="T5" s="727"/>
      <c r="U5" s="727"/>
      <c r="V5" s="727"/>
      <c r="W5" s="727"/>
      <c r="X5" s="727"/>
      <c r="Y5" s="773"/>
      <c r="Z5" s="791">
        <v>22.6</v>
      </c>
      <c r="AA5" s="791"/>
      <c r="AB5" s="791"/>
      <c r="AC5" s="791"/>
      <c r="AD5" s="792">
        <v>4131440</v>
      </c>
      <c r="AE5" s="792"/>
      <c r="AF5" s="792"/>
      <c r="AG5" s="792"/>
      <c r="AH5" s="792"/>
      <c r="AI5" s="792"/>
      <c r="AJ5" s="792"/>
      <c r="AK5" s="792"/>
      <c r="AL5" s="774">
        <v>49.2</v>
      </c>
      <c r="AM5" s="743"/>
      <c r="AN5" s="743"/>
      <c r="AO5" s="775"/>
      <c r="AP5" s="760" t="s">
        <v>227</v>
      </c>
      <c r="AQ5" s="761"/>
      <c r="AR5" s="761"/>
      <c r="AS5" s="761"/>
      <c r="AT5" s="761"/>
      <c r="AU5" s="761"/>
      <c r="AV5" s="761"/>
      <c r="AW5" s="761"/>
      <c r="AX5" s="761"/>
      <c r="AY5" s="761"/>
      <c r="AZ5" s="761"/>
      <c r="BA5" s="761"/>
      <c r="BB5" s="761"/>
      <c r="BC5" s="761"/>
      <c r="BD5" s="761"/>
      <c r="BE5" s="761"/>
      <c r="BF5" s="762"/>
      <c r="BG5" s="661">
        <v>4131440</v>
      </c>
      <c r="BH5" s="664"/>
      <c r="BI5" s="664"/>
      <c r="BJ5" s="664"/>
      <c r="BK5" s="664"/>
      <c r="BL5" s="664"/>
      <c r="BM5" s="664"/>
      <c r="BN5" s="665"/>
      <c r="BO5" s="723">
        <v>100</v>
      </c>
      <c r="BP5" s="723"/>
      <c r="BQ5" s="723"/>
      <c r="BR5" s="723"/>
      <c r="BS5" s="724">
        <v>204236</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146646</v>
      </c>
      <c r="S6" s="664"/>
      <c r="T6" s="664"/>
      <c r="U6" s="664"/>
      <c r="V6" s="664"/>
      <c r="W6" s="664"/>
      <c r="X6" s="664"/>
      <c r="Y6" s="665"/>
      <c r="Z6" s="723">
        <v>0.8</v>
      </c>
      <c r="AA6" s="723"/>
      <c r="AB6" s="723"/>
      <c r="AC6" s="723"/>
      <c r="AD6" s="724">
        <v>146646</v>
      </c>
      <c r="AE6" s="724"/>
      <c r="AF6" s="724"/>
      <c r="AG6" s="724"/>
      <c r="AH6" s="724"/>
      <c r="AI6" s="724"/>
      <c r="AJ6" s="724"/>
      <c r="AK6" s="724"/>
      <c r="AL6" s="666">
        <v>1.7</v>
      </c>
      <c r="AM6" s="667"/>
      <c r="AN6" s="667"/>
      <c r="AO6" s="725"/>
      <c r="AP6" s="658" t="s">
        <v>232</v>
      </c>
      <c r="AQ6" s="659"/>
      <c r="AR6" s="659"/>
      <c r="AS6" s="659"/>
      <c r="AT6" s="659"/>
      <c r="AU6" s="659"/>
      <c r="AV6" s="659"/>
      <c r="AW6" s="659"/>
      <c r="AX6" s="659"/>
      <c r="AY6" s="659"/>
      <c r="AZ6" s="659"/>
      <c r="BA6" s="659"/>
      <c r="BB6" s="659"/>
      <c r="BC6" s="659"/>
      <c r="BD6" s="659"/>
      <c r="BE6" s="659"/>
      <c r="BF6" s="660"/>
      <c r="BG6" s="661">
        <v>4131440</v>
      </c>
      <c r="BH6" s="664"/>
      <c r="BI6" s="664"/>
      <c r="BJ6" s="664"/>
      <c r="BK6" s="664"/>
      <c r="BL6" s="664"/>
      <c r="BM6" s="664"/>
      <c r="BN6" s="665"/>
      <c r="BO6" s="723">
        <v>100</v>
      </c>
      <c r="BP6" s="723"/>
      <c r="BQ6" s="723"/>
      <c r="BR6" s="723"/>
      <c r="BS6" s="724">
        <v>204236</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172057</v>
      </c>
      <c r="CS6" s="664"/>
      <c r="CT6" s="664"/>
      <c r="CU6" s="664"/>
      <c r="CV6" s="664"/>
      <c r="CW6" s="664"/>
      <c r="CX6" s="664"/>
      <c r="CY6" s="665"/>
      <c r="CZ6" s="774">
        <v>1</v>
      </c>
      <c r="DA6" s="743"/>
      <c r="DB6" s="743"/>
      <c r="DC6" s="777"/>
      <c r="DD6" s="669" t="s">
        <v>234</v>
      </c>
      <c r="DE6" s="664"/>
      <c r="DF6" s="664"/>
      <c r="DG6" s="664"/>
      <c r="DH6" s="664"/>
      <c r="DI6" s="664"/>
      <c r="DJ6" s="664"/>
      <c r="DK6" s="664"/>
      <c r="DL6" s="664"/>
      <c r="DM6" s="664"/>
      <c r="DN6" s="664"/>
      <c r="DO6" s="664"/>
      <c r="DP6" s="665"/>
      <c r="DQ6" s="669">
        <v>172057</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5682</v>
      </c>
      <c r="S7" s="664"/>
      <c r="T7" s="664"/>
      <c r="U7" s="664"/>
      <c r="V7" s="664"/>
      <c r="W7" s="664"/>
      <c r="X7" s="664"/>
      <c r="Y7" s="665"/>
      <c r="Z7" s="723">
        <v>0</v>
      </c>
      <c r="AA7" s="723"/>
      <c r="AB7" s="723"/>
      <c r="AC7" s="723"/>
      <c r="AD7" s="724">
        <v>5682</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1861940</v>
      </c>
      <c r="BH7" s="664"/>
      <c r="BI7" s="664"/>
      <c r="BJ7" s="664"/>
      <c r="BK7" s="664"/>
      <c r="BL7" s="664"/>
      <c r="BM7" s="664"/>
      <c r="BN7" s="665"/>
      <c r="BO7" s="723">
        <v>45.1</v>
      </c>
      <c r="BP7" s="723"/>
      <c r="BQ7" s="723"/>
      <c r="BR7" s="723"/>
      <c r="BS7" s="724">
        <v>78594</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2011148</v>
      </c>
      <c r="CS7" s="664"/>
      <c r="CT7" s="664"/>
      <c r="CU7" s="664"/>
      <c r="CV7" s="664"/>
      <c r="CW7" s="664"/>
      <c r="CX7" s="664"/>
      <c r="CY7" s="665"/>
      <c r="CZ7" s="723">
        <v>11.5</v>
      </c>
      <c r="DA7" s="723"/>
      <c r="DB7" s="723"/>
      <c r="DC7" s="723"/>
      <c r="DD7" s="669">
        <v>42643</v>
      </c>
      <c r="DE7" s="664"/>
      <c r="DF7" s="664"/>
      <c r="DG7" s="664"/>
      <c r="DH7" s="664"/>
      <c r="DI7" s="664"/>
      <c r="DJ7" s="664"/>
      <c r="DK7" s="664"/>
      <c r="DL7" s="664"/>
      <c r="DM7" s="664"/>
      <c r="DN7" s="664"/>
      <c r="DO7" s="664"/>
      <c r="DP7" s="665"/>
      <c r="DQ7" s="669">
        <v>1585952</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10974</v>
      </c>
      <c r="S8" s="664"/>
      <c r="T8" s="664"/>
      <c r="U8" s="664"/>
      <c r="V8" s="664"/>
      <c r="W8" s="664"/>
      <c r="X8" s="664"/>
      <c r="Y8" s="665"/>
      <c r="Z8" s="723">
        <v>0.1</v>
      </c>
      <c r="AA8" s="723"/>
      <c r="AB8" s="723"/>
      <c r="AC8" s="723"/>
      <c r="AD8" s="724">
        <v>10974</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60409</v>
      </c>
      <c r="BH8" s="664"/>
      <c r="BI8" s="664"/>
      <c r="BJ8" s="664"/>
      <c r="BK8" s="664"/>
      <c r="BL8" s="664"/>
      <c r="BM8" s="664"/>
      <c r="BN8" s="665"/>
      <c r="BO8" s="723">
        <v>1.5</v>
      </c>
      <c r="BP8" s="723"/>
      <c r="BQ8" s="723"/>
      <c r="BR8" s="723"/>
      <c r="BS8" s="669" t="s">
        <v>234</v>
      </c>
      <c r="BT8" s="664"/>
      <c r="BU8" s="664"/>
      <c r="BV8" s="664"/>
      <c r="BW8" s="664"/>
      <c r="BX8" s="664"/>
      <c r="BY8" s="664"/>
      <c r="BZ8" s="664"/>
      <c r="CA8" s="664"/>
      <c r="CB8" s="704"/>
      <c r="CD8" s="705" t="s">
        <v>240</v>
      </c>
      <c r="CE8" s="702"/>
      <c r="CF8" s="702"/>
      <c r="CG8" s="702"/>
      <c r="CH8" s="702"/>
      <c r="CI8" s="702"/>
      <c r="CJ8" s="702"/>
      <c r="CK8" s="702"/>
      <c r="CL8" s="702"/>
      <c r="CM8" s="702"/>
      <c r="CN8" s="702"/>
      <c r="CO8" s="702"/>
      <c r="CP8" s="702"/>
      <c r="CQ8" s="703"/>
      <c r="CR8" s="661">
        <v>6590969</v>
      </c>
      <c r="CS8" s="664"/>
      <c r="CT8" s="664"/>
      <c r="CU8" s="664"/>
      <c r="CV8" s="664"/>
      <c r="CW8" s="664"/>
      <c r="CX8" s="664"/>
      <c r="CY8" s="665"/>
      <c r="CZ8" s="723">
        <v>37.700000000000003</v>
      </c>
      <c r="DA8" s="723"/>
      <c r="DB8" s="723"/>
      <c r="DC8" s="723"/>
      <c r="DD8" s="669">
        <v>112625</v>
      </c>
      <c r="DE8" s="664"/>
      <c r="DF8" s="664"/>
      <c r="DG8" s="664"/>
      <c r="DH8" s="664"/>
      <c r="DI8" s="664"/>
      <c r="DJ8" s="664"/>
      <c r="DK8" s="664"/>
      <c r="DL8" s="664"/>
      <c r="DM8" s="664"/>
      <c r="DN8" s="664"/>
      <c r="DO8" s="664"/>
      <c r="DP8" s="665"/>
      <c r="DQ8" s="669">
        <v>3112221</v>
      </c>
      <c r="DR8" s="664"/>
      <c r="DS8" s="664"/>
      <c r="DT8" s="664"/>
      <c r="DU8" s="664"/>
      <c r="DV8" s="664"/>
      <c r="DW8" s="664"/>
      <c r="DX8" s="664"/>
      <c r="DY8" s="664"/>
      <c r="DZ8" s="664"/>
      <c r="EA8" s="664"/>
      <c r="EB8" s="664"/>
      <c r="EC8" s="704"/>
    </row>
    <row r="9" spans="2:143" ht="11.25" customHeight="1" x14ac:dyDescent="0.15">
      <c r="B9" s="658" t="s">
        <v>241</v>
      </c>
      <c r="C9" s="659"/>
      <c r="D9" s="659"/>
      <c r="E9" s="659"/>
      <c r="F9" s="659"/>
      <c r="G9" s="659"/>
      <c r="H9" s="659"/>
      <c r="I9" s="659"/>
      <c r="J9" s="659"/>
      <c r="K9" s="659"/>
      <c r="L9" s="659"/>
      <c r="M9" s="659"/>
      <c r="N9" s="659"/>
      <c r="O9" s="659"/>
      <c r="P9" s="659"/>
      <c r="Q9" s="660"/>
      <c r="R9" s="661">
        <v>8588</v>
      </c>
      <c r="S9" s="664"/>
      <c r="T9" s="664"/>
      <c r="U9" s="664"/>
      <c r="V9" s="664"/>
      <c r="W9" s="664"/>
      <c r="X9" s="664"/>
      <c r="Y9" s="665"/>
      <c r="Z9" s="723">
        <v>0</v>
      </c>
      <c r="AA9" s="723"/>
      <c r="AB9" s="723"/>
      <c r="AC9" s="723"/>
      <c r="AD9" s="724">
        <v>8588</v>
      </c>
      <c r="AE9" s="724"/>
      <c r="AF9" s="724"/>
      <c r="AG9" s="724"/>
      <c r="AH9" s="724"/>
      <c r="AI9" s="724"/>
      <c r="AJ9" s="724"/>
      <c r="AK9" s="724"/>
      <c r="AL9" s="666">
        <v>0.1</v>
      </c>
      <c r="AM9" s="667"/>
      <c r="AN9" s="667"/>
      <c r="AO9" s="725"/>
      <c r="AP9" s="658" t="s">
        <v>242</v>
      </c>
      <c r="AQ9" s="659"/>
      <c r="AR9" s="659"/>
      <c r="AS9" s="659"/>
      <c r="AT9" s="659"/>
      <c r="AU9" s="659"/>
      <c r="AV9" s="659"/>
      <c r="AW9" s="659"/>
      <c r="AX9" s="659"/>
      <c r="AY9" s="659"/>
      <c r="AZ9" s="659"/>
      <c r="BA9" s="659"/>
      <c r="BB9" s="659"/>
      <c r="BC9" s="659"/>
      <c r="BD9" s="659"/>
      <c r="BE9" s="659"/>
      <c r="BF9" s="660"/>
      <c r="BG9" s="661">
        <v>1386618</v>
      </c>
      <c r="BH9" s="664"/>
      <c r="BI9" s="664"/>
      <c r="BJ9" s="664"/>
      <c r="BK9" s="664"/>
      <c r="BL9" s="664"/>
      <c r="BM9" s="664"/>
      <c r="BN9" s="665"/>
      <c r="BO9" s="723">
        <v>33.6</v>
      </c>
      <c r="BP9" s="723"/>
      <c r="BQ9" s="723"/>
      <c r="BR9" s="723"/>
      <c r="BS9" s="669" t="s">
        <v>128</v>
      </c>
      <c r="BT9" s="664"/>
      <c r="BU9" s="664"/>
      <c r="BV9" s="664"/>
      <c r="BW9" s="664"/>
      <c r="BX9" s="664"/>
      <c r="BY9" s="664"/>
      <c r="BZ9" s="664"/>
      <c r="CA9" s="664"/>
      <c r="CB9" s="704"/>
      <c r="CD9" s="705" t="s">
        <v>243</v>
      </c>
      <c r="CE9" s="702"/>
      <c r="CF9" s="702"/>
      <c r="CG9" s="702"/>
      <c r="CH9" s="702"/>
      <c r="CI9" s="702"/>
      <c r="CJ9" s="702"/>
      <c r="CK9" s="702"/>
      <c r="CL9" s="702"/>
      <c r="CM9" s="702"/>
      <c r="CN9" s="702"/>
      <c r="CO9" s="702"/>
      <c r="CP9" s="702"/>
      <c r="CQ9" s="703"/>
      <c r="CR9" s="661">
        <v>882805</v>
      </c>
      <c r="CS9" s="664"/>
      <c r="CT9" s="664"/>
      <c r="CU9" s="664"/>
      <c r="CV9" s="664"/>
      <c r="CW9" s="664"/>
      <c r="CX9" s="664"/>
      <c r="CY9" s="665"/>
      <c r="CZ9" s="723">
        <v>5.0999999999999996</v>
      </c>
      <c r="DA9" s="723"/>
      <c r="DB9" s="723"/>
      <c r="DC9" s="723"/>
      <c r="DD9" s="669">
        <v>14906</v>
      </c>
      <c r="DE9" s="664"/>
      <c r="DF9" s="664"/>
      <c r="DG9" s="664"/>
      <c r="DH9" s="664"/>
      <c r="DI9" s="664"/>
      <c r="DJ9" s="664"/>
      <c r="DK9" s="664"/>
      <c r="DL9" s="664"/>
      <c r="DM9" s="664"/>
      <c r="DN9" s="664"/>
      <c r="DO9" s="664"/>
      <c r="DP9" s="665"/>
      <c r="DQ9" s="669">
        <v>755441</v>
      </c>
      <c r="DR9" s="664"/>
      <c r="DS9" s="664"/>
      <c r="DT9" s="664"/>
      <c r="DU9" s="664"/>
      <c r="DV9" s="664"/>
      <c r="DW9" s="664"/>
      <c r="DX9" s="664"/>
      <c r="DY9" s="664"/>
      <c r="DZ9" s="664"/>
      <c r="EA9" s="664"/>
      <c r="EB9" s="664"/>
      <c r="EC9" s="704"/>
    </row>
    <row r="10" spans="2:143" ht="11.25" customHeight="1" x14ac:dyDescent="0.15">
      <c r="B10" s="658" t="s">
        <v>244</v>
      </c>
      <c r="C10" s="659"/>
      <c r="D10" s="659"/>
      <c r="E10" s="659"/>
      <c r="F10" s="659"/>
      <c r="G10" s="659"/>
      <c r="H10" s="659"/>
      <c r="I10" s="659"/>
      <c r="J10" s="659"/>
      <c r="K10" s="659"/>
      <c r="L10" s="659"/>
      <c r="M10" s="659"/>
      <c r="N10" s="659"/>
      <c r="O10" s="659"/>
      <c r="P10" s="659"/>
      <c r="Q10" s="660"/>
      <c r="R10" s="661" t="s">
        <v>128</v>
      </c>
      <c r="S10" s="664"/>
      <c r="T10" s="664"/>
      <c r="U10" s="664"/>
      <c r="V10" s="664"/>
      <c r="W10" s="664"/>
      <c r="X10" s="664"/>
      <c r="Y10" s="665"/>
      <c r="Z10" s="723" t="s">
        <v>128</v>
      </c>
      <c r="AA10" s="723"/>
      <c r="AB10" s="723"/>
      <c r="AC10" s="723"/>
      <c r="AD10" s="724" t="s">
        <v>234</v>
      </c>
      <c r="AE10" s="724"/>
      <c r="AF10" s="724"/>
      <c r="AG10" s="724"/>
      <c r="AH10" s="724"/>
      <c r="AI10" s="724"/>
      <c r="AJ10" s="724"/>
      <c r="AK10" s="724"/>
      <c r="AL10" s="666" t="s">
        <v>234</v>
      </c>
      <c r="AM10" s="667"/>
      <c r="AN10" s="667"/>
      <c r="AO10" s="725"/>
      <c r="AP10" s="658" t="s">
        <v>245</v>
      </c>
      <c r="AQ10" s="659"/>
      <c r="AR10" s="659"/>
      <c r="AS10" s="659"/>
      <c r="AT10" s="659"/>
      <c r="AU10" s="659"/>
      <c r="AV10" s="659"/>
      <c r="AW10" s="659"/>
      <c r="AX10" s="659"/>
      <c r="AY10" s="659"/>
      <c r="AZ10" s="659"/>
      <c r="BA10" s="659"/>
      <c r="BB10" s="659"/>
      <c r="BC10" s="659"/>
      <c r="BD10" s="659"/>
      <c r="BE10" s="659"/>
      <c r="BF10" s="660"/>
      <c r="BG10" s="661">
        <v>114402</v>
      </c>
      <c r="BH10" s="664"/>
      <c r="BI10" s="664"/>
      <c r="BJ10" s="664"/>
      <c r="BK10" s="664"/>
      <c r="BL10" s="664"/>
      <c r="BM10" s="664"/>
      <c r="BN10" s="665"/>
      <c r="BO10" s="723">
        <v>2.8</v>
      </c>
      <c r="BP10" s="723"/>
      <c r="BQ10" s="723"/>
      <c r="BR10" s="723"/>
      <c r="BS10" s="669">
        <v>18995</v>
      </c>
      <c r="BT10" s="664"/>
      <c r="BU10" s="664"/>
      <c r="BV10" s="664"/>
      <c r="BW10" s="664"/>
      <c r="BX10" s="664"/>
      <c r="BY10" s="664"/>
      <c r="BZ10" s="664"/>
      <c r="CA10" s="664"/>
      <c r="CB10" s="704"/>
      <c r="CD10" s="705" t="s">
        <v>246</v>
      </c>
      <c r="CE10" s="702"/>
      <c r="CF10" s="702"/>
      <c r="CG10" s="702"/>
      <c r="CH10" s="702"/>
      <c r="CI10" s="702"/>
      <c r="CJ10" s="702"/>
      <c r="CK10" s="702"/>
      <c r="CL10" s="702"/>
      <c r="CM10" s="702"/>
      <c r="CN10" s="702"/>
      <c r="CO10" s="702"/>
      <c r="CP10" s="702"/>
      <c r="CQ10" s="703"/>
      <c r="CR10" s="661" t="s">
        <v>234</v>
      </c>
      <c r="CS10" s="664"/>
      <c r="CT10" s="664"/>
      <c r="CU10" s="664"/>
      <c r="CV10" s="664"/>
      <c r="CW10" s="664"/>
      <c r="CX10" s="664"/>
      <c r="CY10" s="665"/>
      <c r="CZ10" s="723" t="s">
        <v>128</v>
      </c>
      <c r="DA10" s="723"/>
      <c r="DB10" s="723"/>
      <c r="DC10" s="723"/>
      <c r="DD10" s="669" t="s">
        <v>234</v>
      </c>
      <c r="DE10" s="664"/>
      <c r="DF10" s="664"/>
      <c r="DG10" s="664"/>
      <c r="DH10" s="664"/>
      <c r="DI10" s="664"/>
      <c r="DJ10" s="664"/>
      <c r="DK10" s="664"/>
      <c r="DL10" s="664"/>
      <c r="DM10" s="664"/>
      <c r="DN10" s="664"/>
      <c r="DO10" s="664"/>
      <c r="DP10" s="665"/>
      <c r="DQ10" s="669" t="s">
        <v>234</v>
      </c>
      <c r="DR10" s="664"/>
      <c r="DS10" s="664"/>
      <c r="DT10" s="664"/>
      <c r="DU10" s="664"/>
      <c r="DV10" s="664"/>
      <c r="DW10" s="664"/>
      <c r="DX10" s="664"/>
      <c r="DY10" s="664"/>
      <c r="DZ10" s="664"/>
      <c r="EA10" s="664"/>
      <c r="EB10" s="664"/>
      <c r="EC10" s="704"/>
    </row>
    <row r="11" spans="2:143" ht="11.25" customHeight="1" x14ac:dyDescent="0.15">
      <c r="B11" s="658" t="s">
        <v>247</v>
      </c>
      <c r="C11" s="659"/>
      <c r="D11" s="659"/>
      <c r="E11" s="659"/>
      <c r="F11" s="659"/>
      <c r="G11" s="659"/>
      <c r="H11" s="659"/>
      <c r="I11" s="659"/>
      <c r="J11" s="659"/>
      <c r="K11" s="659"/>
      <c r="L11" s="659"/>
      <c r="M11" s="659"/>
      <c r="N11" s="659"/>
      <c r="O11" s="659"/>
      <c r="P11" s="659"/>
      <c r="Q11" s="660"/>
      <c r="R11" s="661" t="s">
        <v>128</v>
      </c>
      <c r="S11" s="664"/>
      <c r="T11" s="664"/>
      <c r="U11" s="664"/>
      <c r="V11" s="664"/>
      <c r="W11" s="664"/>
      <c r="X11" s="664"/>
      <c r="Y11" s="665"/>
      <c r="Z11" s="723" t="s">
        <v>128</v>
      </c>
      <c r="AA11" s="723"/>
      <c r="AB11" s="723"/>
      <c r="AC11" s="723"/>
      <c r="AD11" s="724" t="s">
        <v>128</v>
      </c>
      <c r="AE11" s="724"/>
      <c r="AF11" s="724"/>
      <c r="AG11" s="724"/>
      <c r="AH11" s="724"/>
      <c r="AI11" s="724"/>
      <c r="AJ11" s="724"/>
      <c r="AK11" s="724"/>
      <c r="AL11" s="666" t="s">
        <v>128</v>
      </c>
      <c r="AM11" s="667"/>
      <c r="AN11" s="667"/>
      <c r="AO11" s="725"/>
      <c r="AP11" s="658" t="s">
        <v>248</v>
      </c>
      <c r="AQ11" s="659"/>
      <c r="AR11" s="659"/>
      <c r="AS11" s="659"/>
      <c r="AT11" s="659"/>
      <c r="AU11" s="659"/>
      <c r="AV11" s="659"/>
      <c r="AW11" s="659"/>
      <c r="AX11" s="659"/>
      <c r="AY11" s="659"/>
      <c r="AZ11" s="659"/>
      <c r="BA11" s="659"/>
      <c r="BB11" s="659"/>
      <c r="BC11" s="659"/>
      <c r="BD11" s="659"/>
      <c r="BE11" s="659"/>
      <c r="BF11" s="660"/>
      <c r="BG11" s="661">
        <v>300511</v>
      </c>
      <c r="BH11" s="664"/>
      <c r="BI11" s="664"/>
      <c r="BJ11" s="664"/>
      <c r="BK11" s="664"/>
      <c r="BL11" s="664"/>
      <c r="BM11" s="664"/>
      <c r="BN11" s="665"/>
      <c r="BO11" s="723">
        <v>7.3</v>
      </c>
      <c r="BP11" s="723"/>
      <c r="BQ11" s="723"/>
      <c r="BR11" s="723"/>
      <c r="BS11" s="669">
        <v>59599</v>
      </c>
      <c r="BT11" s="664"/>
      <c r="BU11" s="664"/>
      <c r="BV11" s="664"/>
      <c r="BW11" s="664"/>
      <c r="BX11" s="664"/>
      <c r="BY11" s="664"/>
      <c r="BZ11" s="664"/>
      <c r="CA11" s="664"/>
      <c r="CB11" s="704"/>
      <c r="CD11" s="705" t="s">
        <v>249</v>
      </c>
      <c r="CE11" s="702"/>
      <c r="CF11" s="702"/>
      <c r="CG11" s="702"/>
      <c r="CH11" s="702"/>
      <c r="CI11" s="702"/>
      <c r="CJ11" s="702"/>
      <c r="CK11" s="702"/>
      <c r="CL11" s="702"/>
      <c r="CM11" s="702"/>
      <c r="CN11" s="702"/>
      <c r="CO11" s="702"/>
      <c r="CP11" s="702"/>
      <c r="CQ11" s="703"/>
      <c r="CR11" s="661">
        <v>961878</v>
      </c>
      <c r="CS11" s="664"/>
      <c r="CT11" s="664"/>
      <c r="CU11" s="664"/>
      <c r="CV11" s="664"/>
      <c r="CW11" s="664"/>
      <c r="CX11" s="664"/>
      <c r="CY11" s="665"/>
      <c r="CZ11" s="723">
        <v>5.5</v>
      </c>
      <c r="DA11" s="723"/>
      <c r="DB11" s="723"/>
      <c r="DC11" s="723"/>
      <c r="DD11" s="669">
        <v>302826</v>
      </c>
      <c r="DE11" s="664"/>
      <c r="DF11" s="664"/>
      <c r="DG11" s="664"/>
      <c r="DH11" s="664"/>
      <c r="DI11" s="664"/>
      <c r="DJ11" s="664"/>
      <c r="DK11" s="664"/>
      <c r="DL11" s="664"/>
      <c r="DM11" s="664"/>
      <c r="DN11" s="664"/>
      <c r="DO11" s="664"/>
      <c r="DP11" s="665"/>
      <c r="DQ11" s="669">
        <v>352891</v>
      </c>
      <c r="DR11" s="664"/>
      <c r="DS11" s="664"/>
      <c r="DT11" s="664"/>
      <c r="DU11" s="664"/>
      <c r="DV11" s="664"/>
      <c r="DW11" s="664"/>
      <c r="DX11" s="664"/>
      <c r="DY11" s="664"/>
      <c r="DZ11" s="664"/>
      <c r="EA11" s="664"/>
      <c r="EB11" s="664"/>
      <c r="EC11" s="704"/>
    </row>
    <row r="12" spans="2:143" ht="11.25" customHeight="1" x14ac:dyDescent="0.15">
      <c r="B12" s="658" t="s">
        <v>250</v>
      </c>
      <c r="C12" s="659"/>
      <c r="D12" s="659"/>
      <c r="E12" s="659"/>
      <c r="F12" s="659"/>
      <c r="G12" s="659"/>
      <c r="H12" s="659"/>
      <c r="I12" s="659"/>
      <c r="J12" s="659"/>
      <c r="K12" s="659"/>
      <c r="L12" s="659"/>
      <c r="M12" s="659"/>
      <c r="N12" s="659"/>
      <c r="O12" s="659"/>
      <c r="P12" s="659"/>
      <c r="Q12" s="660"/>
      <c r="R12" s="661">
        <v>661549</v>
      </c>
      <c r="S12" s="664"/>
      <c r="T12" s="664"/>
      <c r="U12" s="664"/>
      <c r="V12" s="664"/>
      <c r="W12" s="664"/>
      <c r="X12" s="664"/>
      <c r="Y12" s="665"/>
      <c r="Z12" s="723">
        <v>3.6</v>
      </c>
      <c r="AA12" s="723"/>
      <c r="AB12" s="723"/>
      <c r="AC12" s="723"/>
      <c r="AD12" s="724">
        <v>661549</v>
      </c>
      <c r="AE12" s="724"/>
      <c r="AF12" s="724"/>
      <c r="AG12" s="724"/>
      <c r="AH12" s="724"/>
      <c r="AI12" s="724"/>
      <c r="AJ12" s="724"/>
      <c r="AK12" s="724"/>
      <c r="AL12" s="666">
        <v>7.9</v>
      </c>
      <c r="AM12" s="667"/>
      <c r="AN12" s="667"/>
      <c r="AO12" s="725"/>
      <c r="AP12" s="658" t="s">
        <v>251</v>
      </c>
      <c r="AQ12" s="659"/>
      <c r="AR12" s="659"/>
      <c r="AS12" s="659"/>
      <c r="AT12" s="659"/>
      <c r="AU12" s="659"/>
      <c r="AV12" s="659"/>
      <c r="AW12" s="659"/>
      <c r="AX12" s="659"/>
      <c r="AY12" s="659"/>
      <c r="AZ12" s="659"/>
      <c r="BA12" s="659"/>
      <c r="BB12" s="659"/>
      <c r="BC12" s="659"/>
      <c r="BD12" s="659"/>
      <c r="BE12" s="659"/>
      <c r="BF12" s="660"/>
      <c r="BG12" s="661">
        <v>1903134</v>
      </c>
      <c r="BH12" s="664"/>
      <c r="BI12" s="664"/>
      <c r="BJ12" s="664"/>
      <c r="BK12" s="664"/>
      <c r="BL12" s="664"/>
      <c r="BM12" s="664"/>
      <c r="BN12" s="665"/>
      <c r="BO12" s="723">
        <v>46.1</v>
      </c>
      <c r="BP12" s="723"/>
      <c r="BQ12" s="723"/>
      <c r="BR12" s="723"/>
      <c r="BS12" s="669">
        <v>125642</v>
      </c>
      <c r="BT12" s="664"/>
      <c r="BU12" s="664"/>
      <c r="BV12" s="664"/>
      <c r="BW12" s="664"/>
      <c r="BX12" s="664"/>
      <c r="BY12" s="664"/>
      <c r="BZ12" s="664"/>
      <c r="CA12" s="664"/>
      <c r="CB12" s="704"/>
      <c r="CD12" s="705" t="s">
        <v>252</v>
      </c>
      <c r="CE12" s="702"/>
      <c r="CF12" s="702"/>
      <c r="CG12" s="702"/>
      <c r="CH12" s="702"/>
      <c r="CI12" s="702"/>
      <c r="CJ12" s="702"/>
      <c r="CK12" s="702"/>
      <c r="CL12" s="702"/>
      <c r="CM12" s="702"/>
      <c r="CN12" s="702"/>
      <c r="CO12" s="702"/>
      <c r="CP12" s="702"/>
      <c r="CQ12" s="703"/>
      <c r="CR12" s="661">
        <v>277964</v>
      </c>
      <c r="CS12" s="664"/>
      <c r="CT12" s="664"/>
      <c r="CU12" s="664"/>
      <c r="CV12" s="664"/>
      <c r="CW12" s="664"/>
      <c r="CX12" s="664"/>
      <c r="CY12" s="665"/>
      <c r="CZ12" s="723">
        <v>1.6</v>
      </c>
      <c r="DA12" s="723"/>
      <c r="DB12" s="723"/>
      <c r="DC12" s="723"/>
      <c r="DD12" s="669">
        <v>9137</v>
      </c>
      <c r="DE12" s="664"/>
      <c r="DF12" s="664"/>
      <c r="DG12" s="664"/>
      <c r="DH12" s="664"/>
      <c r="DI12" s="664"/>
      <c r="DJ12" s="664"/>
      <c r="DK12" s="664"/>
      <c r="DL12" s="664"/>
      <c r="DM12" s="664"/>
      <c r="DN12" s="664"/>
      <c r="DO12" s="664"/>
      <c r="DP12" s="665"/>
      <c r="DQ12" s="669">
        <v>89866</v>
      </c>
      <c r="DR12" s="664"/>
      <c r="DS12" s="664"/>
      <c r="DT12" s="664"/>
      <c r="DU12" s="664"/>
      <c r="DV12" s="664"/>
      <c r="DW12" s="664"/>
      <c r="DX12" s="664"/>
      <c r="DY12" s="664"/>
      <c r="DZ12" s="664"/>
      <c r="EA12" s="664"/>
      <c r="EB12" s="664"/>
      <c r="EC12" s="704"/>
    </row>
    <row r="13" spans="2:143" ht="11.25" customHeight="1" x14ac:dyDescent="0.15">
      <c r="B13" s="658" t="s">
        <v>253</v>
      </c>
      <c r="C13" s="659"/>
      <c r="D13" s="659"/>
      <c r="E13" s="659"/>
      <c r="F13" s="659"/>
      <c r="G13" s="659"/>
      <c r="H13" s="659"/>
      <c r="I13" s="659"/>
      <c r="J13" s="659"/>
      <c r="K13" s="659"/>
      <c r="L13" s="659"/>
      <c r="M13" s="659"/>
      <c r="N13" s="659"/>
      <c r="O13" s="659"/>
      <c r="P13" s="659"/>
      <c r="Q13" s="660"/>
      <c r="R13" s="661">
        <v>9785</v>
      </c>
      <c r="S13" s="664"/>
      <c r="T13" s="664"/>
      <c r="U13" s="664"/>
      <c r="V13" s="664"/>
      <c r="W13" s="664"/>
      <c r="X13" s="664"/>
      <c r="Y13" s="665"/>
      <c r="Z13" s="723">
        <v>0.1</v>
      </c>
      <c r="AA13" s="723"/>
      <c r="AB13" s="723"/>
      <c r="AC13" s="723"/>
      <c r="AD13" s="724">
        <v>9785</v>
      </c>
      <c r="AE13" s="724"/>
      <c r="AF13" s="724"/>
      <c r="AG13" s="724"/>
      <c r="AH13" s="724"/>
      <c r="AI13" s="724"/>
      <c r="AJ13" s="724"/>
      <c r="AK13" s="724"/>
      <c r="AL13" s="666">
        <v>0.1</v>
      </c>
      <c r="AM13" s="667"/>
      <c r="AN13" s="667"/>
      <c r="AO13" s="725"/>
      <c r="AP13" s="658" t="s">
        <v>254</v>
      </c>
      <c r="AQ13" s="659"/>
      <c r="AR13" s="659"/>
      <c r="AS13" s="659"/>
      <c r="AT13" s="659"/>
      <c r="AU13" s="659"/>
      <c r="AV13" s="659"/>
      <c r="AW13" s="659"/>
      <c r="AX13" s="659"/>
      <c r="AY13" s="659"/>
      <c r="AZ13" s="659"/>
      <c r="BA13" s="659"/>
      <c r="BB13" s="659"/>
      <c r="BC13" s="659"/>
      <c r="BD13" s="659"/>
      <c r="BE13" s="659"/>
      <c r="BF13" s="660"/>
      <c r="BG13" s="661">
        <v>1900957</v>
      </c>
      <c r="BH13" s="664"/>
      <c r="BI13" s="664"/>
      <c r="BJ13" s="664"/>
      <c r="BK13" s="664"/>
      <c r="BL13" s="664"/>
      <c r="BM13" s="664"/>
      <c r="BN13" s="665"/>
      <c r="BO13" s="723">
        <v>46</v>
      </c>
      <c r="BP13" s="723"/>
      <c r="BQ13" s="723"/>
      <c r="BR13" s="723"/>
      <c r="BS13" s="669">
        <v>125642</v>
      </c>
      <c r="BT13" s="664"/>
      <c r="BU13" s="664"/>
      <c r="BV13" s="664"/>
      <c r="BW13" s="664"/>
      <c r="BX13" s="664"/>
      <c r="BY13" s="664"/>
      <c r="BZ13" s="664"/>
      <c r="CA13" s="664"/>
      <c r="CB13" s="704"/>
      <c r="CD13" s="705" t="s">
        <v>255</v>
      </c>
      <c r="CE13" s="702"/>
      <c r="CF13" s="702"/>
      <c r="CG13" s="702"/>
      <c r="CH13" s="702"/>
      <c r="CI13" s="702"/>
      <c r="CJ13" s="702"/>
      <c r="CK13" s="702"/>
      <c r="CL13" s="702"/>
      <c r="CM13" s="702"/>
      <c r="CN13" s="702"/>
      <c r="CO13" s="702"/>
      <c r="CP13" s="702"/>
      <c r="CQ13" s="703"/>
      <c r="CR13" s="661">
        <v>1744107</v>
      </c>
      <c r="CS13" s="664"/>
      <c r="CT13" s="664"/>
      <c r="CU13" s="664"/>
      <c r="CV13" s="664"/>
      <c r="CW13" s="664"/>
      <c r="CX13" s="664"/>
      <c r="CY13" s="665"/>
      <c r="CZ13" s="723">
        <v>10</v>
      </c>
      <c r="DA13" s="723"/>
      <c r="DB13" s="723"/>
      <c r="DC13" s="723"/>
      <c r="DD13" s="669">
        <v>1337105</v>
      </c>
      <c r="DE13" s="664"/>
      <c r="DF13" s="664"/>
      <c r="DG13" s="664"/>
      <c r="DH13" s="664"/>
      <c r="DI13" s="664"/>
      <c r="DJ13" s="664"/>
      <c r="DK13" s="664"/>
      <c r="DL13" s="664"/>
      <c r="DM13" s="664"/>
      <c r="DN13" s="664"/>
      <c r="DO13" s="664"/>
      <c r="DP13" s="665"/>
      <c r="DQ13" s="669">
        <v>442811</v>
      </c>
      <c r="DR13" s="664"/>
      <c r="DS13" s="664"/>
      <c r="DT13" s="664"/>
      <c r="DU13" s="664"/>
      <c r="DV13" s="664"/>
      <c r="DW13" s="664"/>
      <c r="DX13" s="664"/>
      <c r="DY13" s="664"/>
      <c r="DZ13" s="664"/>
      <c r="EA13" s="664"/>
      <c r="EB13" s="664"/>
      <c r="EC13" s="704"/>
    </row>
    <row r="14" spans="2:143" ht="11.25" customHeight="1" x14ac:dyDescent="0.15">
      <c r="B14" s="658" t="s">
        <v>256</v>
      </c>
      <c r="C14" s="659"/>
      <c r="D14" s="659"/>
      <c r="E14" s="659"/>
      <c r="F14" s="659"/>
      <c r="G14" s="659"/>
      <c r="H14" s="659"/>
      <c r="I14" s="659"/>
      <c r="J14" s="659"/>
      <c r="K14" s="659"/>
      <c r="L14" s="659"/>
      <c r="M14" s="659"/>
      <c r="N14" s="659"/>
      <c r="O14" s="659"/>
      <c r="P14" s="659"/>
      <c r="Q14" s="660"/>
      <c r="R14" s="661" t="s">
        <v>234</v>
      </c>
      <c r="S14" s="664"/>
      <c r="T14" s="664"/>
      <c r="U14" s="664"/>
      <c r="V14" s="664"/>
      <c r="W14" s="664"/>
      <c r="X14" s="664"/>
      <c r="Y14" s="665"/>
      <c r="Z14" s="723" t="s">
        <v>128</v>
      </c>
      <c r="AA14" s="723"/>
      <c r="AB14" s="723"/>
      <c r="AC14" s="723"/>
      <c r="AD14" s="724" t="s">
        <v>234</v>
      </c>
      <c r="AE14" s="724"/>
      <c r="AF14" s="724"/>
      <c r="AG14" s="724"/>
      <c r="AH14" s="724"/>
      <c r="AI14" s="724"/>
      <c r="AJ14" s="724"/>
      <c r="AK14" s="724"/>
      <c r="AL14" s="666" t="s">
        <v>128</v>
      </c>
      <c r="AM14" s="667"/>
      <c r="AN14" s="667"/>
      <c r="AO14" s="725"/>
      <c r="AP14" s="658" t="s">
        <v>257</v>
      </c>
      <c r="AQ14" s="659"/>
      <c r="AR14" s="659"/>
      <c r="AS14" s="659"/>
      <c r="AT14" s="659"/>
      <c r="AU14" s="659"/>
      <c r="AV14" s="659"/>
      <c r="AW14" s="659"/>
      <c r="AX14" s="659"/>
      <c r="AY14" s="659"/>
      <c r="AZ14" s="659"/>
      <c r="BA14" s="659"/>
      <c r="BB14" s="659"/>
      <c r="BC14" s="659"/>
      <c r="BD14" s="659"/>
      <c r="BE14" s="659"/>
      <c r="BF14" s="660"/>
      <c r="BG14" s="661">
        <v>120336</v>
      </c>
      <c r="BH14" s="664"/>
      <c r="BI14" s="664"/>
      <c r="BJ14" s="664"/>
      <c r="BK14" s="664"/>
      <c r="BL14" s="664"/>
      <c r="BM14" s="664"/>
      <c r="BN14" s="665"/>
      <c r="BO14" s="723">
        <v>2.9</v>
      </c>
      <c r="BP14" s="723"/>
      <c r="BQ14" s="723"/>
      <c r="BR14" s="723"/>
      <c r="BS14" s="669" t="s">
        <v>128</v>
      </c>
      <c r="BT14" s="664"/>
      <c r="BU14" s="664"/>
      <c r="BV14" s="664"/>
      <c r="BW14" s="664"/>
      <c r="BX14" s="664"/>
      <c r="BY14" s="664"/>
      <c r="BZ14" s="664"/>
      <c r="CA14" s="664"/>
      <c r="CB14" s="704"/>
      <c r="CD14" s="705" t="s">
        <v>258</v>
      </c>
      <c r="CE14" s="702"/>
      <c r="CF14" s="702"/>
      <c r="CG14" s="702"/>
      <c r="CH14" s="702"/>
      <c r="CI14" s="702"/>
      <c r="CJ14" s="702"/>
      <c r="CK14" s="702"/>
      <c r="CL14" s="702"/>
      <c r="CM14" s="702"/>
      <c r="CN14" s="702"/>
      <c r="CO14" s="702"/>
      <c r="CP14" s="702"/>
      <c r="CQ14" s="703"/>
      <c r="CR14" s="661">
        <v>618837</v>
      </c>
      <c r="CS14" s="664"/>
      <c r="CT14" s="664"/>
      <c r="CU14" s="664"/>
      <c r="CV14" s="664"/>
      <c r="CW14" s="664"/>
      <c r="CX14" s="664"/>
      <c r="CY14" s="665"/>
      <c r="CZ14" s="723">
        <v>3.5</v>
      </c>
      <c r="DA14" s="723"/>
      <c r="DB14" s="723"/>
      <c r="DC14" s="723"/>
      <c r="DD14" s="669">
        <v>59914</v>
      </c>
      <c r="DE14" s="664"/>
      <c r="DF14" s="664"/>
      <c r="DG14" s="664"/>
      <c r="DH14" s="664"/>
      <c r="DI14" s="664"/>
      <c r="DJ14" s="664"/>
      <c r="DK14" s="664"/>
      <c r="DL14" s="664"/>
      <c r="DM14" s="664"/>
      <c r="DN14" s="664"/>
      <c r="DO14" s="664"/>
      <c r="DP14" s="665"/>
      <c r="DQ14" s="669">
        <v>526120</v>
      </c>
      <c r="DR14" s="664"/>
      <c r="DS14" s="664"/>
      <c r="DT14" s="664"/>
      <c r="DU14" s="664"/>
      <c r="DV14" s="664"/>
      <c r="DW14" s="664"/>
      <c r="DX14" s="664"/>
      <c r="DY14" s="664"/>
      <c r="DZ14" s="664"/>
      <c r="EA14" s="664"/>
      <c r="EB14" s="664"/>
      <c r="EC14" s="704"/>
    </row>
    <row r="15" spans="2:143" ht="11.25" customHeight="1" x14ac:dyDescent="0.15">
      <c r="B15" s="658" t="s">
        <v>259</v>
      </c>
      <c r="C15" s="659"/>
      <c r="D15" s="659"/>
      <c r="E15" s="659"/>
      <c r="F15" s="659"/>
      <c r="G15" s="659"/>
      <c r="H15" s="659"/>
      <c r="I15" s="659"/>
      <c r="J15" s="659"/>
      <c r="K15" s="659"/>
      <c r="L15" s="659"/>
      <c r="M15" s="659"/>
      <c r="N15" s="659"/>
      <c r="O15" s="659"/>
      <c r="P15" s="659"/>
      <c r="Q15" s="660"/>
      <c r="R15" s="661">
        <v>34637</v>
      </c>
      <c r="S15" s="664"/>
      <c r="T15" s="664"/>
      <c r="U15" s="664"/>
      <c r="V15" s="664"/>
      <c r="W15" s="664"/>
      <c r="X15" s="664"/>
      <c r="Y15" s="665"/>
      <c r="Z15" s="723">
        <v>0.2</v>
      </c>
      <c r="AA15" s="723"/>
      <c r="AB15" s="723"/>
      <c r="AC15" s="723"/>
      <c r="AD15" s="724">
        <v>34637</v>
      </c>
      <c r="AE15" s="724"/>
      <c r="AF15" s="724"/>
      <c r="AG15" s="724"/>
      <c r="AH15" s="724"/>
      <c r="AI15" s="724"/>
      <c r="AJ15" s="724"/>
      <c r="AK15" s="724"/>
      <c r="AL15" s="666">
        <v>0.4</v>
      </c>
      <c r="AM15" s="667"/>
      <c r="AN15" s="667"/>
      <c r="AO15" s="725"/>
      <c r="AP15" s="658" t="s">
        <v>260</v>
      </c>
      <c r="AQ15" s="659"/>
      <c r="AR15" s="659"/>
      <c r="AS15" s="659"/>
      <c r="AT15" s="659"/>
      <c r="AU15" s="659"/>
      <c r="AV15" s="659"/>
      <c r="AW15" s="659"/>
      <c r="AX15" s="659"/>
      <c r="AY15" s="659"/>
      <c r="AZ15" s="659"/>
      <c r="BA15" s="659"/>
      <c r="BB15" s="659"/>
      <c r="BC15" s="659"/>
      <c r="BD15" s="659"/>
      <c r="BE15" s="659"/>
      <c r="BF15" s="660"/>
      <c r="BG15" s="661">
        <v>246030</v>
      </c>
      <c r="BH15" s="664"/>
      <c r="BI15" s="664"/>
      <c r="BJ15" s="664"/>
      <c r="BK15" s="664"/>
      <c r="BL15" s="664"/>
      <c r="BM15" s="664"/>
      <c r="BN15" s="665"/>
      <c r="BO15" s="723">
        <v>6</v>
      </c>
      <c r="BP15" s="723"/>
      <c r="BQ15" s="723"/>
      <c r="BR15" s="723"/>
      <c r="BS15" s="669" t="s">
        <v>234</v>
      </c>
      <c r="BT15" s="664"/>
      <c r="BU15" s="664"/>
      <c r="BV15" s="664"/>
      <c r="BW15" s="664"/>
      <c r="BX15" s="664"/>
      <c r="BY15" s="664"/>
      <c r="BZ15" s="664"/>
      <c r="CA15" s="664"/>
      <c r="CB15" s="704"/>
      <c r="CD15" s="705" t="s">
        <v>261</v>
      </c>
      <c r="CE15" s="702"/>
      <c r="CF15" s="702"/>
      <c r="CG15" s="702"/>
      <c r="CH15" s="702"/>
      <c r="CI15" s="702"/>
      <c r="CJ15" s="702"/>
      <c r="CK15" s="702"/>
      <c r="CL15" s="702"/>
      <c r="CM15" s="702"/>
      <c r="CN15" s="702"/>
      <c r="CO15" s="702"/>
      <c r="CP15" s="702"/>
      <c r="CQ15" s="703"/>
      <c r="CR15" s="661">
        <v>1140000</v>
      </c>
      <c r="CS15" s="664"/>
      <c r="CT15" s="664"/>
      <c r="CU15" s="664"/>
      <c r="CV15" s="664"/>
      <c r="CW15" s="664"/>
      <c r="CX15" s="664"/>
      <c r="CY15" s="665"/>
      <c r="CZ15" s="723">
        <v>6.5</v>
      </c>
      <c r="DA15" s="723"/>
      <c r="DB15" s="723"/>
      <c r="DC15" s="723"/>
      <c r="DD15" s="669">
        <v>146000</v>
      </c>
      <c r="DE15" s="664"/>
      <c r="DF15" s="664"/>
      <c r="DG15" s="664"/>
      <c r="DH15" s="664"/>
      <c r="DI15" s="664"/>
      <c r="DJ15" s="664"/>
      <c r="DK15" s="664"/>
      <c r="DL15" s="664"/>
      <c r="DM15" s="664"/>
      <c r="DN15" s="664"/>
      <c r="DO15" s="664"/>
      <c r="DP15" s="665"/>
      <c r="DQ15" s="669">
        <v>1010266</v>
      </c>
      <c r="DR15" s="664"/>
      <c r="DS15" s="664"/>
      <c r="DT15" s="664"/>
      <c r="DU15" s="664"/>
      <c r="DV15" s="664"/>
      <c r="DW15" s="664"/>
      <c r="DX15" s="664"/>
      <c r="DY15" s="664"/>
      <c r="DZ15" s="664"/>
      <c r="EA15" s="664"/>
      <c r="EB15" s="664"/>
      <c r="EC15" s="704"/>
    </row>
    <row r="16" spans="2:143" ht="11.25" customHeight="1" x14ac:dyDescent="0.15">
      <c r="B16" s="658" t="s">
        <v>262</v>
      </c>
      <c r="C16" s="659"/>
      <c r="D16" s="659"/>
      <c r="E16" s="659"/>
      <c r="F16" s="659"/>
      <c r="G16" s="659"/>
      <c r="H16" s="659"/>
      <c r="I16" s="659"/>
      <c r="J16" s="659"/>
      <c r="K16" s="659"/>
      <c r="L16" s="659"/>
      <c r="M16" s="659"/>
      <c r="N16" s="659"/>
      <c r="O16" s="659"/>
      <c r="P16" s="659"/>
      <c r="Q16" s="660"/>
      <c r="R16" s="661" t="s">
        <v>128</v>
      </c>
      <c r="S16" s="664"/>
      <c r="T16" s="664"/>
      <c r="U16" s="664"/>
      <c r="V16" s="664"/>
      <c r="W16" s="664"/>
      <c r="X16" s="664"/>
      <c r="Y16" s="665"/>
      <c r="Z16" s="723" t="s">
        <v>128</v>
      </c>
      <c r="AA16" s="723"/>
      <c r="AB16" s="723"/>
      <c r="AC16" s="723"/>
      <c r="AD16" s="724" t="s">
        <v>128</v>
      </c>
      <c r="AE16" s="724"/>
      <c r="AF16" s="724"/>
      <c r="AG16" s="724"/>
      <c r="AH16" s="724"/>
      <c r="AI16" s="724"/>
      <c r="AJ16" s="724"/>
      <c r="AK16" s="724"/>
      <c r="AL16" s="666" t="s">
        <v>128</v>
      </c>
      <c r="AM16" s="667"/>
      <c r="AN16" s="667"/>
      <c r="AO16" s="725"/>
      <c r="AP16" s="658" t="s">
        <v>263</v>
      </c>
      <c r="AQ16" s="659"/>
      <c r="AR16" s="659"/>
      <c r="AS16" s="659"/>
      <c r="AT16" s="659"/>
      <c r="AU16" s="659"/>
      <c r="AV16" s="659"/>
      <c r="AW16" s="659"/>
      <c r="AX16" s="659"/>
      <c r="AY16" s="659"/>
      <c r="AZ16" s="659"/>
      <c r="BA16" s="659"/>
      <c r="BB16" s="659"/>
      <c r="BC16" s="659"/>
      <c r="BD16" s="659"/>
      <c r="BE16" s="659"/>
      <c r="BF16" s="660"/>
      <c r="BG16" s="661" t="s">
        <v>234</v>
      </c>
      <c r="BH16" s="664"/>
      <c r="BI16" s="664"/>
      <c r="BJ16" s="664"/>
      <c r="BK16" s="664"/>
      <c r="BL16" s="664"/>
      <c r="BM16" s="664"/>
      <c r="BN16" s="665"/>
      <c r="BO16" s="723" t="s">
        <v>128</v>
      </c>
      <c r="BP16" s="723"/>
      <c r="BQ16" s="723"/>
      <c r="BR16" s="723"/>
      <c r="BS16" s="669" t="s">
        <v>128</v>
      </c>
      <c r="BT16" s="664"/>
      <c r="BU16" s="664"/>
      <c r="BV16" s="664"/>
      <c r="BW16" s="664"/>
      <c r="BX16" s="664"/>
      <c r="BY16" s="664"/>
      <c r="BZ16" s="664"/>
      <c r="CA16" s="664"/>
      <c r="CB16" s="704"/>
      <c r="CD16" s="705" t="s">
        <v>264</v>
      </c>
      <c r="CE16" s="702"/>
      <c r="CF16" s="702"/>
      <c r="CG16" s="702"/>
      <c r="CH16" s="702"/>
      <c r="CI16" s="702"/>
      <c r="CJ16" s="702"/>
      <c r="CK16" s="702"/>
      <c r="CL16" s="702"/>
      <c r="CM16" s="702"/>
      <c r="CN16" s="702"/>
      <c r="CO16" s="702"/>
      <c r="CP16" s="702"/>
      <c r="CQ16" s="703"/>
      <c r="CR16" s="661">
        <v>1444291</v>
      </c>
      <c r="CS16" s="664"/>
      <c r="CT16" s="664"/>
      <c r="CU16" s="664"/>
      <c r="CV16" s="664"/>
      <c r="CW16" s="664"/>
      <c r="CX16" s="664"/>
      <c r="CY16" s="665"/>
      <c r="CZ16" s="723">
        <v>8.3000000000000007</v>
      </c>
      <c r="DA16" s="723"/>
      <c r="DB16" s="723"/>
      <c r="DC16" s="723"/>
      <c r="DD16" s="669" t="s">
        <v>234</v>
      </c>
      <c r="DE16" s="664"/>
      <c r="DF16" s="664"/>
      <c r="DG16" s="664"/>
      <c r="DH16" s="664"/>
      <c r="DI16" s="664"/>
      <c r="DJ16" s="664"/>
      <c r="DK16" s="664"/>
      <c r="DL16" s="664"/>
      <c r="DM16" s="664"/>
      <c r="DN16" s="664"/>
      <c r="DO16" s="664"/>
      <c r="DP16" s="665"/>
      <c r="DQ16" s="669">
        <v>124068</v>
      </c>
      <c r="DR16" s="664"/>
      <c r="DS16" s="664"/>
      <c r="DT16" s="664"/>
      <c r="DU16" s="664"/>
      <c r="DV16" s="664"/>
      <c r="DW16" s="664"/>
      <c r="DX16" s="664"/>
      <c r="DY16" s="664"/>
      <c r="DZ16" s="664"/>
      <c r="EA16" s="664"/>
      <c r="EB16" s="664"/>
      <c r="EC16" s="704"/>
    </row>
    <row r="17" spans="2:133" ht="11.25" customHeight="1" x14ac:dyDescent="0.15">
      <c r="B17" s="658" t="s">
        <v>265</v>
      </c>
      <c r="C17" s="659"/>
      <c r="D17" s="659"/>
      <c r="E17" s="659"/>
      <c r="F17" s="659"/>
      <c r="G17" s="659"/>
      <c r="H17" s="659"/>
      <c r="I17" s="659"/>
      <c r="J17" s="659"/>
      <c r="K17" s="659"/>
      <c r="L17" s="659"/>
      <c r="M17" s="659"/>
      <c r="N17" s="659"/>
      <c r="O17" s="659"/>
      <c r="P17" s="659"/>
      <c r="Q17" s="660"/>
      <c r="R17" s="661">
        <v>25422</v>
      </c>
      <c r="S17" s="664"/>
      <c r="T17" s="664"/>
      <c r="U17" s="664"/>
      <c r="V17" s="664"/>
      <c r="W17" s="664"/>
      <c r="X17" s="664"/>
      <c r="Y17" s="665"/>
      <c r="Z17" s="723">
        <v>0.1</v>
      </c>
      <c r="AA17" s="723"/>
      <c r="AB17" s="723"/>
      <c r="AC17" s="723"/>
      <c r="AD17" s="724">
        <v>25422</v>
      </c>
      <c r="AE17" s="724"/>
      <c r="AF17" s="724"/>
      <c r="AG17" s="724"/>
      <c r="AH17" s="724"/>
      <c r="AI17" s="724"/>
      <c r="AJ17" s="724"/>
      <c r="AK17" s="724"/>
      <c r="AL17" s="666">
        <v>0.3</v>
      </c>
      <c r="AM17" s="667"/>
      <c r="AN17" s="667"/>
      <c r="AO17" s="725"/>
      <c r="AP17" s="658" t="s">
        <v>266</v>
      </c>
      <c r="AQ17" s="659"/>
      <c r="AR17" s="659"/>
      <c r="AS17" s="659"/>
      <c r="AT17" s="659"/>
      <c r="AU17" s="659"/>
      <c r="AV17" s="659"/>
      <c r="AW17" s="659"/>
      <c r="AX17" s="659"/>
      <c r="AY17" s="659"/>
      <c r="AZ17" s="659"/>
      <c r="BA17" s="659"/>
      <c r="BB17" s="659"/>
      <c r="BC17" s="659"/>
      <c r="BD17" s="659"/>
      <c r="BE17" s="659"/>
      <c r="BF17" s="660"/>
      <c r="BG17" s="661" t="s">
        <v>234</v>
      </c>
      <c r="BH17" s="664"/>
      <c r="BI17" s="664"/>
      <c r="BJ17" s="664"/>
      <c r="BK17" s="664"/>
      <c r="BL17" s="664"/>
      <c r="BM17" s="664"/>
      <c r="BN17" s="665"/>
      <c r="BO17" s="723" t="s">
        <v>234</v>
      </c>
      <c r="BP17" s="723"/>
      <c r="BQ17" s="723"/>
      <c r="BR17" s="723"/>
      <c r="BS17" s="669" t="s">
        <v>234</v>
      </c>
      <c r="BT17" s="664"/>
      <c r="BU17" s="664"/>
      <c r="BV17" s="664"/>
      <c r="BW17" s="664"/>
      <c r="BX17" s="664"/>
      <c r="BY17" s="664"/>
      <c r="BZ17" s="664"/>
      <c r="CA17" s="664"/>
      <c r="CB17" s="704"/>
      <c r="CD17" s="705" t="s">
        <v>267</v>
      </c>
      <c r="CE17" s="702"/>
      <c r="CF17" s="702"/>
      <c r="CG17" s="702"/>
      <c r="CH17" s="702"/>
      <c r="CI17" s="702"/>
      <c r="CJ17" s="702"/>
      <c r="CK17" s="702"/>
      <c r="CL17" s="702"/>
      <c r="CM17" s="702"/>
      <c r="CN17" s="702"/>
      <c r="CO17" s="702"/>
      <c r="CP17" s="702"/>
      <c r="CQ17" s="703"/>
      <c r="CR17" s="661">
        <v>1622638</v>
      </c>
      <c r="CS17" s="664"/>
      <c r="CT17" s="664"/>
      <c r="CU17" s="664"/>
      <c r="CV17" s="664"/>
      <c r="CW17" s="664"/>
      <c r="CX17" s="664"/>
      <c r="CY17" s="665"/>
      <c r="CZ17" s="723">
        <v>9.3000000000000007</v>
      </c>
      <c r="DA17" s="723"/>
      <c r="DB17" s="723"/>
      <c r="DC17" s="723"/>
      <c r="DD17" s="669" t="s">
        <v>234</v>
      </c>
      <c r="DE17" s="664"/>
      <c r="DF17" s="664"/>
      <c r="DG17" s="664"/>
      <c r="DH17" s="664"/>
      <c r="DI17" s="664"/>
      <c r="DJ17" s="664"/>
      <c r="DK17" s="664"/>
      <c r="DL17" s="664"/>
      <c r="DM17" s="664"/>
      <c r="DN17" s="664"/>
      <c r="DO17" s="664"/>
      <c r="DP17" s="665"/>
      <c r="DQ17" s="669">
        <v>1523602</v>
      </c>
      <c r="DR17" s="664"/>
      <c r="DS17" s="664"/>
      <c r="DT17" s="664"/>
      <c r="DU17" s="664"/>
      <c r="DV17" s="664"/>
      <c r="DW17" s="664"/>
      <c r="DX17" s="664"/>
      <c r="DY17" s="664"/>
      <c r="DZ17" s="664"/>
      <c r="EA17" s="664"/>
      <c r="EB17" s="664"/>
      <c r="EC17" s="704"/>
    </row>
    <row r="18" spans="2:133" ht="11.25" customHeight="1" x14ac:dyDescent="0.15">
      <c r="B18" s="658" t="s">
        <v>268</v>
      </c>
      <c r="C18" s="659"/>
      <c r="D18" s="659"/>
      <c r="E18" s="659"/>
      <c r="F18" s="659"/>
      <c r="G18" s="659"/>
      <c r="H18" s="659"/>
      <c r="I18" s="659"/>
      <c r="J18" s="659"/>
      <c r="K18" s="659"/>
      <c r="L18" s="659"/>
      <c r="M18" s="659"/>
      <c r="N18" s="659"/>
      <c r="O18" s="659"/>
      <c r="P18" s="659"/>
      <c r="Q18" s="660"/>
      <c r="R18" s="661">
        <v>4047484</v>
      </c>
      <c r="S18" s="664"/>
      <c r="T18" s="664"/>
      <c r="U18" s="664"/>
      <c r="V18" s="664"/>
      <c r="W18" s="664"/>
      <c r="X18" s="664"/>
      <c r="Y18" s="665"/>
      <c r="Z18" s="723">
        <v>22.1</v>
      </c>
      <c r="AA18" s="723"/>
      <c r="AB18" s="723"/>
      <c r="AC18" s="723"/>
      <c r="AD18" s="724">
        <v>3346971</v>
      </c>
      <c r="AE18" s="724"/>
      <c r="AF18" s="724"/>
      <c r="AG18" s="724"/>
      <c r="AH18" s="724"/>
      <c r="AI18" s="724"/>
      <c r="AJ18" s="724"/>
      <c r="AK18" s="724"/>
      <c r="AL18" s="666">
        <v>39.799999999999997</v>
      </c>
      <c r="AM18" s="667"/>
      <c r="AN18" s="667"/>
      <c r="AO18" s="725"/>
      <c r="AP18" s="658" t="s">
        <v>269</v>
      </c>
      <c r="AQ18" s="659"/>
      <c r="AR18" s="659"/>
      <c r="AS18" s="659"/>
      <c r="AT18" s="659"/>
      <c r="AU18" s="659"/>
      <c r="AV18" s="659"/>
      <c r="AW18" s="659"/>
      <c r="AX18" s="659"/>
      <c r="AY18" s="659"/>
      <c r="AZ18" s="659"/>
      <c r="BA18" s="659"/>
      <c r="BB18" s="659"/>
      <c r="BC18" s="659"/>
      <c r="BD18" s="659"/>
      <c r="BE18" s="659"/>
      <c r="BF18" s="660"/>
      <c r="BG18" s="661" t="s">
        <v>234</v>
      </c>
      <c r="BH18" s="664"/>
      <c r="BI18" s="664"/>
      <c r="BJ18" s="664"/>
      <c r="BK18" s="664"/>
      <c r="BL18" s="664"/>
      <c r="BM18" s="664"/>
      <c r="BN18" s="665"/>
      <c r="BO18" s="723" t="s">
        <v>234</v>
      </c>
      <c r="BP18" s="723"/>
      <c r="BQ18" s="723"/>
      <c r="BR18" s="723"/>
      <c r="BS18" s="669" t="s">
        <v>234</v>
      </c>
      <c r="BT18" s="664"/>
      <c r="BU18" s="664"/>
      <c r="BV18" s="664"/>
      <c r="BW18" s="664"/>
      <c r="BX18" s="664"/>
      <c r="BY18" s="664"/>
      <c r="BZ18" s="664"/>
      <c r="CA18" s="664"/>
      <c r="CB18" s="704"/>
      <c r="CD18" s="705" t="s">
        <v>270</v>
      </c>
      <c r="CE18" s="702"/>
      <c r="CF18" s="702"/>
      <c r="CG18" s="702"/>
      <c r="CH18" s="702"/>
      <c r="CI18" s="702"/>
      <c r="CJ18" s="702"/>
      <c r="CK18" s="702"/>
      <c r="CL18" s="702"/>
      <c r="CM18" s="702"/>
      <c r="CN18" s="702"/>
      <c r="CO18" s="702"/>
      <c r="CP18" s="702"/>
      <c r="CQ18" s="703"/>
      <c r="CR18" s="661" t="s">
        <v>234</v>
      </c>
      <c r="CS18" s="664"/>
      <c r="CT18" s="664"/>
      <c r="CU18" s="664"/>
      <c r="CV18" s="664"/>
      <c r="CW18" s="664"/>
      <c r="CX18" s="664"/>
      <c r="CY18" s="665"/>
      <c r="CZ18" s="723" t="s">
        <v>234</v>
      </c>
      <c r="DA18" s="723"/>
      <c r="DB18" s="723"/>
      <c r="DC18" s="723"/>
      <c r="DD18" s="669" t="s">
        <v>128</v>
      </c>
      <c r="DE18" s="664"/>
      <c r="DF18" s="664"/>
      <c r="DG18" s="664"/>
      <c r="DH18" s="664"/>
      <c r="DI18" s="664"/>
      <c r="DJ18" s="664"/>
      <c r="DK18" s="664"/>
      <c r="DL18" s="664"/>
      <c r="DM18" s="664"/>
      <c r="DN18" s="664"/>
      <c r="DO18" s="664"/>
      <c r="DP18" s="665"/>
      <c r="DQ18" s="669" t="s">
        <v>234</v>
      </c>
      <c r="DR18" s="664"/>
      <c r="DS18" s="664"/>
      <c r="DT18" s="664"/>
      <c r="DU18" s="664"/>
      <c r="DV18" s="664"/>
      <c r="DW18" s="664"/>
      <c r="DX18" s="664"/>
      <c r="DY18" s="664"/>
      <c r="DZ18" s="664"/>
      <c r="EA18" s="664"/>
      <c r="EB18" s="664"/>
      <c r="EC18" s="704"/>
    </row>
    <row r="19" spans="2:133" ht="11.25" customHeight="1" x14ac:dyDescent="0.15">
      <c r="B19" s="658" t="s">
        <v>271</v>
      </c>
      <c r="C19" s="659"/>
      <c r="D19" s="659"/>
      <c r="E19" s="659"/>
      <c r="F19" s="659"/>
      <c r="G19" s="659"/>
      <c r="H19" s="659"/>
      <c r="I19" s="659"/>
      <c r="J19" s="659"/>
      <c r="K19" s="659"/>
      <c r="L19" s="659"/>
      <c r="M19" s="659"/>
      <c r="N19" s="659"/>
      <c r="O19" s="659"/>
      <c r="P19" s="659"/>
      <c r="Q19" s="660"/>
      <c r="R19" s="661">
        <v>3346971</v>
      </c>
      <c r="S19" s="664"/>
      <c r="T19" s="664"/>
      <c r="U19" s="664"/>
      <c r="V19" s="664"/>
      <c r="W19" s="664"/>
      <c r="X19" s="664"/>
      <c r="Y19" s="665"/>
      <c r="Z19" s="723">
        <v>18.3</v>
      </c>
      <c r="AA19" s="723"/>
      <c r="AB19" s="723"/>
      <c r="AC19" s="723"/>
      <c r="AD19" s="724">
        <v>3346971</v>
      </c>
      <c r="AE19" s="724"/>
      <c r="AF19" s="724"/>
      <c r="AG19" s="724"/>
      <c r="AH19" s="724"/>
      <c r="AI19" s="724"/>
      <c r="AJ19" s="724"/>
      <c r="AK19" s="724"/>
      <c r="AL19" s="666">
        <v>39.799999999999997</v>
      </c>
      <c r="AM19" s="667"/>
      <c r="AN19" s="667"/>
      <c r="AO19" s="725"/>
      <c r="AP19" s="658" t="s">
        <v>272</v>
      </c>
      <c r="AQ19" s="659"/>
      <c r="AR19" s="659"/>
      <c r="AS19" s="659"/>
      <c r="AT19" s="659"/>
      <c r="AU19" s="659"/>
      <c r="AV19" s="659"/>
      <c r="AW19" s="659"/>
      <c r="AX19" s="659"/>
      <c r="AY19" s="659"/>
      <c r="AZ19" s="659"/>
      <c r="BA19" s="659"/>
      <c r="BB19" s="659"/>
      <c r="BC19" s="659"/>
      <c r="BD19" s="659"/>
      <c r="BE19" s="659"/>
      <c r="BF19" s="660"/>
      <c r="BG19" s="661" t="s">
        <v>234</v>
      </c>
      <c r="BH19" s="664"/>
      <c r="BI19" s="664"/>
      <c r="BJ19" s="664"/>
      <c r="BK19" s="664"/>
      <c r="BL19" s="664"/>
      <c r="BM19" s="664"/>
      <c r="BN19" s="665"/>
      <c r="BO19" s="723" t="s">
        <v>128</v>
      </c>
      <c r="BP19" s="723"/>
      <c r="BQ19" s="723"/>
      <c r="BR19" s="723"/>
      <c r="BS19" s="669" t="s">
        <v>128</v>
      </c>
      <c r="BT19" s="664"/>
      <c r="BU19" s="664"/>
      <c r="BV19" s="664"/>
      <c r="BW19" s="664"/>
      <c r="BX19" s="664"/>
      <c r="BY19" s="664"/>
      <c r="BZ19" s="664"/>
      <c r="CA19" s="664"/>
      <c r="CB19" s="704"/>
      <c r="CD19" s="705" t="s">
        <v>273</v>
      </c>
      <c r="CE19" s="702"/>
      <c r="CF19" s="702"/>
      <c r="CG19" s="702"/>
      <c r="CH19" s="702"/>
      <c r="CI19" s="702"/>
      <c r="CJ19" s="702"/>
      <c r="CK19" s="702"/>
      <c r="CL19" s="702"/>
      <c r="CM19" s="702"/>
      <c r="CN19" s="702"/>
      <c r="CO19" s="702"/>
      <c r="CP19" s="702"/>
      <c r="CQ19" s="703"/>
      <c r="CR19" s="661" t="s">
        <v>234</v>
      </c>
      <c r="CS19" s="664"/>
      <c r="CT19" s="664"/>
      <c r="CU19" s="664"/>
      <c r="CV19" s="664"/>
      <c r="CW19" s="664"/>
      <c r="CX19" s="664"/>
      <c r="CY19" s="665"/>
      <c r="CZ19" s="723" t="s">
        <v>234</v>
      </c>
      <c r="DA19" s="723"/>
      <c r="DB19" s="723"/>
      <c r="DC19" s="723"/>
      <c r="DD19" s="669" t="s">
        <v>234</v>
      </c>
      <c r="DE19" s="664"/>
      <c r="DF19" s="664"/>
      <c r="DG19" s="664"/>
      <c r="DH19" s="664"/>
      <c r="DI19" s="664"/>
      <c r="DJ19" s="664"/>
      <c r="DK19" s="664"/>
      <c r="DL19" s="664"/>
      <c r="DM19" s="664"/>
      <c r="DN19" s="664"/>
      <c r="DO19" s="664"/>
      <c r="DP19" s="665"/>
      <c r="DQ19" s="669" t="s">
        <v>128</v>
      </c>
      <c r="DR19" s="664"/>
      <c r="DS19" s="664"/>
      <c r="DT19" s="664"/>
      <c r="DU19" s="664"/>
      <c r="DV19" s="664"/>
      <c r="DW19" s="664"/>
      <c r="DX19" s="664"/>
      <c r="DY19" s="664"/>
      <c r="DZ19" s="664"/>
      <c r="EA19" s="664"/>
      <c r="EB19" s="664"/>
      <c r="EC19" s="704"/>
    </row>
    <row r="20" spans="2:133" ht="11.25" customHeight="1" x14ac:dyDescent="0.15">
      <c r="B20" s="658" t="s">
        <v>274</v>
      </c>
      <c r="C20" s="659"/>
      <c r="D20" s="659"/>
      <c r="E20" s="659"/>
      <c r="F20" s="659"/>
      <c r="G20" s="659"/>
      <c r="H20" s="659"/>
      <c r="I20" s="659"/>
      <c r="J20" s="659"/>
      <c r="K20" s="659"/>
      <c r="L20" s="659"/>
      <c r="M20" s="659"/>
      <c r="N20" s="659"/>
      <c r="O20" s="659"/>
      <c r="P20" s="659"/>
      <c r="Q20" s="660"/>
      <c r="R20" s="661">
        <v>700513</v>
      </c>
      <c r="S20" s="664"/>
      <c r="T20" s="664"/>
      <c r="U20" s="664"/>
      <c r="V20" s="664"/>
      <c r="W20" s="664"/>
      <c r="X20" s="664"/>
      <c r="Y20" s="665"/>
      <c r="Z20" s="723">
        <v>3.8</v>
      </c>
      <c r="AA20" s="723"/>
      <c r="AB20" s="723"/>
      <c r="AC20" s="723"/>
      <c r="AD20" s="724" t="s">
        <v>128</v>
      </c>
      <c r="AE20" s="724"/>
      <c r="AF20" s="724"/>
      <c r="AG20" s="724"/>
      <c r="AH20" s="724"/>
      <c r="AI20" s="724"/>
      <c r="AJ20" s="724"/>
      <c r="AK20" s="724"/>
      <c r="AL20" s="666" t="s">
        <v>128</v>
      </c>
      <c r="AM20" s="667"/>
      <c r="AN20" s="667"/>
      <c r="AO20" s="725"/>
      <c r="AP20" s="658" t="s">
        <v>275</v>
      </c>
      <c r="AQ20" s="659"/>
      <c r="AR20" s="659"/>
      <c r="AS20" s="659"/>
      <c r="AT20" s="659"/>
      <c r="AU20" s="659"/>
      <c r="AV20" s="659"/>
      <c r="AW20" s="659"/>
      <c r="AX20" s="659"/>
      <c r="AY20" s="659"/>
      <c r="AZ20" s="659"/>
      <c r="BA20" s="659"/>
      <c r="BB20" s="659"/>
      <c r="BC20" s="659"/>
      <c r="BD20" s="659"/>
      <c r="BE20" s="659"/>
      <c r="BF20" s="660"/>
      <c r="BG20" s="661" t="s">
        <v>234</v>
      </c>
      <c r="BH20" s="664"/>
      <c r="BI20" s="664"/>
      <c r="BJ20" s="664"/>
      <c r="BK20" s="664"/>
      <c r="BL20" s="664"/>
      <c r="BM20" s="664"/>
      <c r="BN20" s="665"/>
      <c r="BO20" s="723" t="s">
        <v>234</v>
      </c>
      <c r="BP20" s="723"/>
      <c r="BQ20" s="723"/>
      <c r="BR20" s="723"/>
      <c r="BS20" s="669" t="s">
        <v>128</v>
      </c>
      <c r="BT20" s="664"/>
      <c r="BU20" s="664"/>
      <c r="BV20" s="664"/>
      <c r="BW20" s="664"/>
      <c r="BX20" s="664"/>
      <c r="BY20" s="664"/>
      <c r="BZ20" s="664"/>
      <c r="CA20" s="664"/>
      <c r="CB20" s="704"/>
      <c r="CD20" s="705" t="s">
        <v>276</v>
      </c>
      <c r="CE20" s="702"/>
      <c r="CF20" s="702"/>
      <c r="CG20" s="702"/>
      <c r="CH20" s="702"/>
      <c r="CI20" s="702"/>
      <c r="CJ20" s="702"/>
      <c r="CK20" s="702"/>
      <c r="CL20" s="702"/>
      <c r="CM20" s="702"/>
      <c r="CN20" s="702"/>
      <c r="CO20" s="702"/>
      <c r="CP20" s="702"/>
      <c r="CQ20" s="703"/>
      <c r="CR20" s="661">
        <v>17466694</v>
      </c>
      <c r="CS20" s="664"/>
      <c r="CT20" s="664"/>
      <c r="CU20" s="664"/>
      <c r="CV20" s="664"/>
      <c r="CW20" s="664"/>
      <c r="CX20" s="664"/>
      <c r="CY20" s="665"/>
      <c r="CZ20" s="723">
        <v>100</v>
      </c>
      <c r="DA20" s="723"/>
      <c r="DB20" s="723"/>
      <c r="DC20" s="723"/>
      <c r="DD20" s="669">
        <v>2025156</v>
      </c>
      <c r="DE20" s="664"/>
      <c r="DF20" s="664"/>
      <c r="DG20" s="664"/>
      <c r="DH20" s="664"/>
      <c r="DI20" s="664"/>
      <c r="DJ20" s="664"/>
      <c r="DK20" s="664"/>
      <c r="DL20" s="664"/>
      <c r="DM20" s="664"/>
      <c r="DN20" s="664"/>
      <c r="DO20" s="664"/>
      <c r="DP20" s="665"/>
      <c r="DQ20" s="669">
        <v>9695295</v>
      </c>
      <c r="DR20" s="664"/>
      <c r="DS20" s="664"/>
      <c r="DT20" s="664"/>
      <c r="DU20" s="664"/>
      <c r="DV20" s="664"/>
      <c r="DW20" s="664"/>
      <c r="DX20" s="664"/>
      <c r="DY20" s="664"/>
      <c r="DZ20" s="664"/>
      <c r="EA20" s="664"/>
      <c r="EB20" s="664"/>
      <c r="EC20" s="704"/>
    </row>
    <row r="21" spans="2:133" ht="11.25" customHeight="1" x14ac:dyDescent="0.15">
      <c r="B21" s="658" t="s">
        <v>277</v>
      </c>
      <c r="C21" s="659"/>
      <c r="D21" s="659"/>
      <c r="E21" s="659"/>
      <c r="F21" s="659"/>
      <c r="G21" s="659"/>
      <c r="H21" s="659"/>
      <c r="I21" s="659"/>
      <c r="J21" s="659"/>
      <c r="K21" s="659"/>
      <c r="L21" s="659"/>
      <c r="M21" s="659"/>
      <c r="N21" s="659"/>
      <c r="O21" s="659"/>
      <c r="P21" s="659"/>
      <c r="Q21" s="660"/>
      <c r="R21" s="661" t="s">
        <v>128</v>
      </c>
      <c r="S21" s="664"/>
      <c r="T21" s="664"/>
      <c r="U21" s="664"/>
      <c r="V21" s="664"/>
      <c r="W21" s="664"/>
      <c r="X21" s="664"/>
      <c r="Y21" s="665"/>
      <c r="Z21" s="723" t="s">
        <v>234</v>
      </c>
      <c r="AA21" s="723"/>
      <c r="AB21" s="723"/>
      <c r="AC21" s="723"/>
      <c r="AD21" s="724" t="s">
        <v>234</v>
      </c>
      <c r="AE21" s="724"/>
      <c r="AF21" s="724"/>
      <c r="AG21" s="724"/>
      <c r="AH21" s="724"/>
      <c r="AI21" s="724"/>
      <c r="AJ21" s="724"/>
      <c r="AK21" s="724"/>
      <c r="AL21" s="666" t="s">
        <v>128</v>
      </c>
      <c r="AM21" s="667"/>
      <c r="AN21" s="667"/>
      <c r="AO21" s="725"/>
      <c r="AP21" s="769" t="s">
        <v>278</v>
      </c>
      <c r="AQ21" s="776"/>
      <c r="AR21" s="776"/>
      <c r="AS21" s="776"/>
      <c r="AT21" s="776"/>
      <c r="AU21" s="776"/>
      <c r="AV21" s="776"/>
      <c r="AW21" s="776"/>
      <c r="AX21" s="776"/>
      <c r="AY21" s="776"/>
      <c r="AZ21" s="776"/>
      <c r="BA21" s="776"/>
      <c r="BB21" s="776"/>
      <c r="BC21" s="776"/>
      <c r="BD21" s="776"/>
      <c r="BE21" s="776"/>
      <c r="BF21" s="771"/>
      <c r="BG21" s="661" t="s">
        <v>128</v>
      </c>
      <c r="BH21" s="664"/>
      <c r="BI21" s="664"/>
      <c r="BJ21" s="664"/>
      <c r="BK21" s="664"/>
      <c r="BL21" s="664"/>
      <c r="BM21" s="664"/>
      <c r="BN21" s="665"/>
      <c r="BO21" s="723" t="s">
        <v>234</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279</v>
      </c>
      <c r="C22" s="659"/>
      <c r="D22" s="659"/>
      <c r="E22" s="659"/>
      <c r="F22" s="659"/>
      <c r="G22" s="659"/>
      <c r="H22" s="659"/>
      <c r="I22" s="659"/>
      <c r="J22" s="659"/>
      <c r="K22" s="659"/>
      <c r="L22" s="659"/>
      <c r="M22" s="659"/>
      <c r="N22" s="659"/>
      <c r="O22" s="659"/>
      <c r="P22" s="659"/>
      <c r="Q22" s="660"/>
      <c r="R22" s="661">
        <v>9082207</v>
      </c>
      <c r="S22" s="664"/>
      <c r="T22" s="664"/>
      <c r="U22" s="664"/>
      <c r="V22" s="664"/>
      <c r="W22" s="664"/>
      <c r="X22" s="664"/>
      <c r="Y22" s="665"/>
      <c r="Z22" s="723">
        <v>49.6</v>
      </c>
      <c r="AA22" s="723"/>
      <c r="AB22" s="723"/>
      <c r="AC22" s="723"/>
      <c r="AD22" s="724">
        <v>8381694</v>
      </c>
      <c r="AE22" s="724"/>
      <c r="AF22" s="724"/>
      <c r="AG22" s="724"/>
      <c r="AH22" s="724"/>
      <c r="AI22" s="724"/>
      <c r="AJ22" s="724"/>
      <c r="AK22" s="724"/>
      <c r="AL22" s="666">
        <v>99.7</v>
      </c>
      <c r="AM22" s="667"/>
      <c r="AN22" s="667"/>
      <c r="AO22" s="725"/>
      <c r="AP22" s="769" t="s">
        <v>280</v>
      </c>
      <c r="AQ22" s="776"/>
      <c r="AR22" s="776"/>
      <c r="AS22" s="776"/>
      <c r="AT22" s="776"/>
      <c r="AU22" s="776"/>
      <c r="AV22" s="776"/>
      <c r="AW22" s="776"/>
      <c r="AX22" s="776"/>
      <c r="AY22" s="776"/>
      <c r="AZ22" s="776"/>
      <c r="BA22" s="776"/>
      <c r="BB22" s="776"/>
      <c r="BC22" s="776"/>
      <c r="BD22" s="776"/>
      <c r="BE22" s="776"/>
      <c r="BF22" s="771"/>
      <c r="BG22" s="661" t="s">
        <v>128</v>
      </c>
      <c r="BH22" s="664"/>
      <c r="BI22" s="664"/>
      <c r="BJ22" s="664"/>
      <c r="BK22" s="664"/>
      <c r="BL22" s="664"/>
      <c r="BM22" s="664"/>
      <c r="BN22" s="665"/>
      <c r="BO22" s="723" t="s">
        <v>234</v>
      </c>
      <c r="BP22" s="723"/>
      <c r="BQ22" s="723"/>
      <c r="BR22" s="723"/>
      <c r="BS22" s="669" t="s">
        <v>128</v>
      </c>
      <c r="BT22" s="664"/>
      <c r="BU22" s="664"/>
      <c r="BV22" s="664"/>
      <c r="BW22" s="664"/>
      <c r="BX22" s="664"/>
      <c r="BY22" s="664"/>
      <c r="BZ22" s="664"/>
      <c r="CA22" s="664"/>
      <c r="CB22" s="704"/>
      <c r="CD22" s="778" t="s">
        <v>281</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282</v>
      </c>
      <c r="C23" s="659"/>
      <c r="D23" s="659"/>
      <c r="E23" s="659"/>
      <c r="F23" s="659"/>
      <c r="G23" s="659"/>
      <c r="H23" s="659"/>
      <c r="I23" s="659"/>
      <c r="J23" s="659"/>
      <c r="K23" s="659"/>
      <c r="L23" s="659"/>
      <c r="M23" s="659"/>
      <c r="N23" s="659"/>
      <c r="O23" s="659"/>
      <c r="P23" s="659"/>
      <c r="Q23" s="660"/>
      <c r="R23" s="661">
        <v>4599</v>
      </c>
      <c r="S23" s="664"/>
      <c r="T23" s="664"/>
      <c r="U23" s="664"/>
      <c r="V23" s="664"/>
      <c r="W23" s="664"/>
      <c r="X23" s="664"/>
      <c r="Y23" s="665"/>
      <c r="Z23" s="723">
        <v>0</v>
      </c>
      <c r="AA23" s="723"/>
      <c r="AB23" s="723"/>
      <c r="AC23" s="723"/>
      <c r="AD23" s="724">
        <v>4599</v>
      </c>
      <c r="AE23" s="724"/>
      <c r="AF23" s="724"/>
      <c r="AG23" s="724"/>
      <c r="AH23" s="724"/>
      <c r="AI23" s="724"/>
      <c r="AJ23" s="724"/>
      <c r="AK23" s="724"/>
      <c r="AL23" s="666">
        <v>0.1</v>
      </c>
      <c r="AM23" s="667"/>
      <c r="AN23" s="667"/>
      <c r="AO23" s="725"/>
      <c r="AP23" s="769" t="s">
        <v>283</v>
      </c>
      <c r="AQ23" s="776"/>
      <c r="AR23" s="776"/>
      <c r="AS23" s="776"/>
      <c r="AT23" s="776"/>
      <c r="AU23" s="776"/>
      <c r="AV23" s="776"/>
      <c r="AW23" s="776"/>
      <c r="AX23" s="776"/>
      <c r="AY23" s="776"/>
      <c r="AZ23" s="776"/>
      <c r="BA23" s="776"/>
      <c r="BB23" s="776"/>
      <c r="BC23" s="776"/>
      <c r="BD23" s="776"/>
      <c r="BE23" s="776"/>
      <c r="BF23" s="771"/>
      <c r="BG23" s="661" t="s">
        <v>128</v>
      </c>
      <c r="BH23" s="664"/>
      <c r="BI23" s="664"/>
      <c r="BJ23" s="664"/>
      <c r="BK23" s="664"/>
      <c r="BL23" s="664"/>
      <c r="BM23" s="664"/>
      <c r="BN23" s="665"/>
      <c r="BO23" s="723" t="s">
        <v>234</v>
      </c>
      <c r="BP23" s="723"/>
      <c r="BQ23" s="723"/>
      <c r="BR23" s="723"/>
      <c r="BS23" s="669" t="s">
        <v>128</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284</v>
      </c>
      <c r="CS23" s="779"/>
      <c r="CT23" s="779"/>
      <c r="CU23" s="779"/>
      <c r="CV23" s="779"/>
      <c r="CW23" s="779"/>
      <c r="CX23" s="779"/>
      <c r="CY23" s="780"/>
      <c r="CZ23" s="778" t="s">
        <v>285</v>
      </c>
      <c r="DA23" s="779"/>
      <c r="DB23" s="779"/>
      <c r="DC23" s="780"/>
      <c r="DD23" s="778" t="s">
        <v>286</v>
      </c>
      <c r="DE23" s="779"/>
      <c r="DF23" s="779"/>
      <c r="DG23" s="779"/>
      <c r="DH23" s="779"/>
      <c r="DI23" s="779"/>
      <c r="DJ23" s="779"/>
      <c r="DK23" s="780"/>
      <c r="DL23" s="787" t="s">
        <v>287</v>
      </c>
      <c r="DM23" s="788"/>
      <c r="DN23" s="788"/>
      <c r="DO23" s="788"/>
      <c r="DP23" s="788"/>
      <c r="DQ23" s="788"/>
      <c r="DR23" s="788"/>
      <c r="DS23" s="788"/>
      <c r="DT23" s="788"/>
      <c r="DU23" s="788"/>
      <c r="DV23" s="789"/>
      <c r="DW23" s="778" t="s">
        <v>288</v>
      </c>
      <c r="DX23" s="779"/>
      <c r="DY23" s="779"/>
      <c r="DZ23" s="779"/>
      <c r="EA23" s="779"/>
      <c r="EB23" s="779"/>
      <c r="EC23" s="780"/>
    </row>
    <row r="24" spans="2:133" ht="11.25" customHeight="1" x14ac:dyDescent="0.15">
      <c r="B24" s="658" t="s">
        <v>289</v>
      </c>
      <c r="C24" s="659"/>
      <c r="D24" s="659"/>
      <c r="E24" s="659"/>
      <c r="F24" s="659"/>
      <c r="G24" s="659"/>
      <c r="H24" s="659"/>
      <c r="I24" s="659"/>
      <c r="J24" s="659"/>
      <c r="K24" s="659"/>
      <c r="L24" s="659"/>
      <c r="M24" s="659"/>
      <c r="N24" s="659"/>
      <c r="O24" s="659"/>
      <c r="P24" s="659"/>
      <c r="Q24" s="660"/>
      <c r="R24" s="661">
        <v>267665</v>
      </c>
      <c r="S24" s="664"/>
      <c r="T24" s="664"/>
      <c r="U24" s="664"/>
      <c r="V24" s="664"/>
      <c r="W24" s="664"/>
      <c r="X24" s="664"/>
      <c r="Y24" s="665"/>
      <c r="Z24" s="723">
        <v>1.5</v>
      </c>
      <c r="AA24" s="723"/>
      <c r="AB24" s="723"/>
      <c r="AC24" s="723"/>
      <c r="AD24" s="724" t="s">
        <v>234</v>
      </c>
      <c r="AE24" s="724"/>
      <c r="AF24" s="724"/>
      <c r="AG24" s="724"/>
      <c r="AH24" s="724"/>
      <c r="AI24" s="724"/>
      <c r="AJ24" s="724"/>
      <c r="AK24" s="724"/>
      <c r="AL24" s="666" t="s">
        <v>128</v>
      </c>
      <c r="AM24" s="667"/>
      <c r="AN24" s="667"/>
      <c r="AO24" s="725"/>
      <c r="AP24" s="769" t="s">
        <v>290</v>
      </c>
      <c r="AQ24" s="776"/>
      <c r="AR24" s="776"/>
      <c r="AS24" s="776"/>
      <c r="AT24" s="776"/>
      <c r="AU24" s="776"/>
      <c r="AV24" s="776"/>
      <c r="AW24" s="776"/>
      <c r="AX24" s="776"/>
      <c r="AY24" s="776"/>
      <c r="AZ24" s="776"/>
      <c r="BA24" s="776"/>
      <c r="BB24" s="776"/>
      <c r="BC24" s="776"/>
      <c r="BD24" s="776"/>
      <c r="BE24" s="776"/>
      <c r="BF24" s="771"/>
      <c r="BG24" s="661" t="s">
        <v>234</v>
      </c>
      <c r="BH24" s="664"/>
      <c r="BI24" s="664"/>
      <c r="BJ24" s="664"/>
      <c r="BK24" s="664"/>
      <c r="BL24" s="664"/>
      <c r="BM24" s="664"/>
      <c r="BN24" s="665"/>
      <c r="BO24" s="723" t="s">
        <v>234</v>
      </c>
      <c r="BP24" s="723"/>
      <c r="BQ24" s="723"/>
      <c r="BR24" s="723"/>
      <c r="BS24" s="669" t="s">
        <v>234</v>
      </c>
      <c r="BT24" s="664"/>
      <c r="BU24" s="664"/>
      <c r="BV24" s="664"/>
      <c r="BW24" s="664"/>
      <c r="BX24" s="664"/>
      <c r="BY24" s="664"/>
      <c r="BZ24" s="664"/>
      <c r="CA24" s="664"/>
      <c r="CB24" s="704"/>
      <c r="CD24" s="732" t="s">
        <v>291</v>
      </c>
      <c r="CE24" s="733"/>
      <c r="CF24" s="733"/>
      <c r="CG24" s="733"/>
      <c r="CH24" s="733"/>
      <c r="CI24" s="733"/>
      <c r="CJ24" s="733"/>
      <c r="CK24" s="733"/>
      <c r="CL24" s="733"/>
      <c r="CM24" s="733"/>
      <c r="CN24" s="733"/>
      <c r="CO24" s="733"/>
      <c r="CP24" s="733"/>
      <c r="CQ24" s="734"/>
      <c r="CR24" s="726">
        <v>8325599</v>
      </c>
      <c r="CS24" s="727"/>
      <c r="CT24" s="727"/>
      <c r="CU24" s="727"/>
      <c r="CV24" s="727"/>
      <c r="CW24" s="727"/>
      <c r="CX24" s="727"/>
      <c r="CY24" s="773"/>
      <c r="CZ24" s="774">
        <v>47.7</v>
      </c>
      <c r="DA24" s="743"/>
      <c r="DB24" s="743"/>
      <c r="DC24" s="777"/>
      <c r="DD24" s="772">
        <v>5063867</v>
      </c>
      <c r="DE24" s="727"/>
      <c r="DF24" s="727"/>
      <c r="DG24" s="727"/>
      <c r="DH24" s="727"/>
      <c r="DI24" s="727"/>
      <c r="DJ24" s="727"/>
      <c r="DK24" s="773"/>
      <c r="DL24" s="772">
        <v>4955291</v>
      </c>
      <c r="DM24" s="727"/>
      <c r="DN24" s="727"/>
      <c r="DO24" s="727"/>
      <c r="DP24" s="727"/>
      <c r="DQ24" s="727"/>
      <c r="DR24" s="727"/>
      <c r="DS24" s="727"/>
      <c r="DT24" s="727"/>
      <c r="DU24" s="727"/>
      <c r="DV24" s="773"/>
      <c r="DW24" s="774">
        <v>55.6</v>
      </c>
      <c r="DX24" s="743"/>
      <c r="DY24" s="743"/>
      <c r="DZ24" s="743"/>
      <c r="EA24" s="743"/>
      <c r="EB24" s="743"/>
      <c r="EC24" s="775"/>
    </row>
    <row r="25" spans="2:133" ht="11.25" customHeight="1" x14ac:dyDescent="0.15">
      <c r="B25" s="658" t="s">
        <v>292</v>
      </c>
      <c r="C25" s="659"/>
      <c r="D25" s="659"/>
      <c r="E25" s="659"/>
      <c r="F25" s="659"/>
      <c r="G25" s="659"/>
      <c r="H25" s="659"/>
      <c r="I25" s="659"/>
      <c r="J25" s="659"/>
      <c r="K25" s="659"/>
      <c r="L25" s="659"/>
      <c r="M25" s="659"/>
      <c r="N25" s="659"/>
      <c r="O25" s="659"/>
      <c r="P25" s="659"/>
      <c r="Q25" s="660"/>
      <c r="R25" s="661">
        <v>174525</v>
      </c>
      <c r="S25" s="664"/>
      <c r="T25" s="664"/>
      <c r="U25" s="664"/>
      <c r="V25" s="664"/>
      <c r="W25" s="664"/>
      <c r="X25" s="664"/>
      <c r="Y25" s="665"/>
      <c r="Z25" s="723">
        <v>1</v>
      </c>
      <c r="AA25" s="723"/>
      <c r="AB25" s="723"/>
      <c r="AC25" s="723"/>
      <c r="AD25" s="724">
        <v>6579</v>
      </c>
      <c r="AE25" s="724"/>
      <c r="AF25" s="724"/>
      <c r="AG25" s="724"/>
      <c r="AH25" s="724"/>
      <c r="AI25" s="724"/>
      <c r="AJ25" s="724"/>
      <c r="AK25" s="724"/>
      <c r="AL25" s="666">
        <v>0.1</v>
      </c>
      <c r="AM25" s="667"/>
      <c r="AN25" s="667"/>
      <c r="AO25" s="725"/>
      <c r="AP25" s="769" t="s">
        <v>293</v>
      </c>
      <c r="AQ25" s="776"/>
      <c r="AR25" s="776"/>
      <c r="AS25" s="776"/>
      <c r="AT25" s="776"/>
      <c r="AU25" s="776"/>
      <c r="AV25" s="776"/>
      <c r="AW25" s="776"/>
      <c r="AX25" s="776"/>
      <c r="AY25" s="776"/>
      <c r="AZ25" s="776"/>
      <c r="BA25" s="776"/>
      <c r="BB25" s="776"/>
      <c r="BC25" s="776"/>
      <c r="BD25" s="776"/>
      <c r="BE25" s="776"/>
      <c r="BF25" s="771"/>
      <c r="BG25" s="661" t="s">
        <v>128</v>
      </c>
      <c r="BH25" s="664"/>
      <c r="BI25" s="664"/>
      <c r="BJ25" s="664"/>
      <c r="BK25" s="664"/>
      <c r="BL25" s="664"/>
      <c r="BM25" s="664"/>
      <c r="BN25" s="665"/>
      <c r="BO25" s="723" t="s">
        <v>128</v>
      </c>
      <c r="BP25" s="723"/>
      <c r="BQ25" s="723"/>
      <c r="BR25" s="723"/>
      <c r="BS25" s="669" t="s">
        <v>234</v>
      </c>
      <c r="BT25" s="664"/>
      <c r="BU25" s="664"/>
      <c r="BV25" s="664"/>
      <c r="BW25" s="664"/>
      <c r="BX25" s="664"/>
      <c r="BY25" s="664"/>
      <c r="BZ25" s="664"/>
      <c r="CA25" s="664"/>
      <c r="CB25" s="704"/>
      <c r="CD25" s="705" t="s">
        <v>294</v>
      </c>
      <c r="CE25" s="702"/>
      <c r="CF25" s="702"/>
      <c r="CG25" s="702"/>
      <c r="CH25" s="702"/>
      <c r="CI25" s="702"/>
      <c r="CJ25" s="702"/>
      <c r="CK25" s="702"/>
      <c r="CL25" s="702"/>
      <c r="CM25" s="702"/>
      <c r="CN25" s="702"/>
      <c r="CO25" s="702"/>
      <c r="CP25" s="702"/>
      <c r="CQ25" s="703"/>
      <c r="CR25" s="661">
        <v>2248097</v>
      </c>
      <c r="CS25" s="662"/>
      <c r="CT25" s="662"/>
      <c r="CU25" s="662"/>
      <c r="CV25" s="662"/>
      <c r="CW25" s="662"/>
      <c r="CX25" s="662"/>
      <c r="CY25" s="663"/>
      <c r="CZ25" s="666">
        <v>12.9</v>
      </c>
      <c r="DA25" s="695"/>
      <c r="DB25" s="695"/>
      <c r="DC25" s="696"/>
      <c r="DD25" s="669">
        <v>2078894</v>
      </c>
      <c r="DE25" s="662"/>
      <c r="DF25" s="662"/>
      <c r="DG25" s="662"/>
      <c r="DH25" s="662"/>
      <c r="DI25" s="662"/>
      <c r="DJ25" s="662"/>
      <c r="DK25" s="663"/>
      <c r="DL25" s="669">
        <v>1975894</v>
      </c>
      <c r="DM25" s="662"/>
      <c r="DN25" s="662"/>
      <c r="DO25" s="662"/>
      <c r="DP25" s="662"/>
      <c r="DQ25" s="662"/>
      <c r="DR25" s="662"/>
      <c r="DS25" s="662"/>
      <c r="DT25" s="662"/>
      <c r="DU25" s="662"/>
      <c r="DV25" s="663"/>
      <c r="DW25" s="666">
        <v>22.2</v>
      </c>
      <c r="DX25" s="695"/>
      <c r="DY25" s="695"/>
      <c r="DZ25" s="695"/>
      <c r="EA25" s="695"/>
      <c r="EB25" s="695"/>
      <c r="EC25" s="697"/>
    </row>
    <row r="26" spans="2:133" ht="11.25" customHeight="1" x14ac:dyDescent="0.15">
      <c r="B26" s="658" t="s">
        <v>295</v>
      </c>
      <c r="C26" s="659"/>
      <c r="D26" s="659"/>
      <c r="E26" s="659"/>
      <c r="F26" s="659"/>
      <c r="G26" s="659"/>
      <c r="H26" s="659"/>
      <c r="I26" s="659"/>
      <c r="J26" s="659"/>
      <c r="K26" s="659"/>
      <c r="L26" s="659"/>
      <c r="M26" s="659"/>
      <c r="N26" s="659"/>
      <c r="O26" s="659"/>
      <c r="P26" s="659"/>
      <c r="Q26" s="660"/>
      <c r="R26" s="661">
        <v>72292</v>
      </c>
      <c r="S26" s="664"/>
      <c r="T26" s="664"/>
      <c r="U26" s="664"/>
      <c r="V26" s="664"/>
      <c r="W26" s="664"/>
      <c r="X26" s="664"/>
      <c r="Y26" s="665"/>
      <c r="Z26" s="723">
        <v>0.4</v>
      </c>
      <c r="AA26" s="723"/>
      <c r="AB26" s="723"/>
      <c r="AC26" s="723"/>
      <c r="AD26" s="724" t="s">
        <v>128</v>
      </c>
      <c r="AE26" s="724"/>
      <c r="AF26" s="724"/>
      <c r="AG26" s="724"/>
      <c r="AH26" s="724"/>
      <c r="AI26" s="724"/>
      <c r="AJ26" s="724"/>
      <c r="AK26" s="724"/>
      <c r="AL26" s="666" t="s">
        <v>234</v>
      </c>
      <c r="AM26" s="667"/>
      <c r="AN26" s="667"/>
      <c r="AO26" s="725"/>
      <c r="AP26" s="769" t="s">
        <v>296</v>
      </c>
      <c r="AQ26" s="770"/>
      <c r="AR26" s="770"/>
      <c r="AS26" s="770"/>
      <c r="AT26" s="770"/>
      <c r="AU26" s="770"/>
      <c r="AV26" s="770"/>
      <c r="AW26" s="770"/>
      <c r="AX26" s="770"/>
      <c r="AY26" s="770"/>
      <c r="AZ26" s="770"/>
      <c r="BA26" s="770"/>
      <c r="BB26" s="770"/>
      <c r="BC26" s="770"/>
      <c r="BD26" s="770"/>
      <c r="BE26" s="770"/>
      <c r="BF26" s="771"/>
      <c r="BG26" s="661" t="s">
        <v>234</v>
      </c>
      <c r="BH26" s="664"/>
      <c r="BI26" s="664"/>
      <c r="BJ26" s="664"/>
      <c r="BK26" s="664"/>
      <c r="BL26" s="664"/>
      <c r="BM26" s="664"/>
      <c r="BN26" s="665"/>
      <c r="BO26" s="723" t="s">
        <v>234</v>
      </c>
      <c r="BP26" s="723"/>
      <c r="BQ26" s="723"/>
      <c r="BR26" s="723"/>
      <c r="BS26" s="669" t="s">
        <v>234</v>
      </c>
      <c r="BT26" s="664"/>
      <c r="BU26" s="664"/>
      <c r="BV26" s="664"/>
      <c r="BW26" s="664"/>
      <c r="BX26" s="664"/>
      <c r="BY26" s="664"/>
      <c r="BZ26" s="664"/>
      <c r="CA26" s="664"/>
      <c r="CB26" s="704"/>
      <c r="CD26" s="705" t="s">
        <v>297</v>
      </c>
      <c r="CE26" s="702"/>
      <c r="CF26" s="702"/>
      <c r="CG26" s="702"/>
      <c r="CH26" s="702"/>
      <c r="CI26" s="702"/>
      <c r="CJ26" s="702"/>
      <c r="CK26" s="702"/>
      <c r="CL26" s="702"/>
      <c r="CM26" s="702"/>
      <c r="CN26" s="702"/>
      <c r="CO26" s="702"/>
      <c r="CP26" s="702"/>
      <c r="CQ26" s="703"/>
      <c r="CR26" s="661">
        <v>1230047</v>
      </c>
      <c r="CS26" s="664"/>
      <c r="CT26" s="664"/>
      <c r="CU26" s="664"/>
      <c r="CV26" s="664"/>
      <c r="CW26" s="664"/>
      <c r="CX26" s="664"/>
      <c r="CY26" s="665"/>
      <c r="CZ26" s="666">
        <v>7</v>
      </c>
      <c r="DA26" s="695"/>
      <c r="DB26" s="695"/>
      <c r="DC26" s="696"/>
      <c r="DD26" s="669">
        <v>1113818</v>
      </c>
      <c r="DE26" s="664"/>
      <c r="DF26" s="664"/>
      <c r="DG26" s="664"/>
      <c r="DH26" s="664"/>
      <c r="DI26" s="664"/>
      <c r="DJ26" s="664"/>
      <c r="DK26" s="665"/>
      <c r="DL26" s="669" t="s">
        <v>234</v>
      </c>
      <c r="DM26" s="664"/>
      <c r="DN26" s="664"/>
      <c r="DO26" s="664"/>
      <c r="DP26" s="664"/>
      <c r="DQ26" s="664"/>
      <c r="DR26" s="664"/>
      <c r="DS26" s="664"/>
      <c r="DT26" s="664"/>
      <c r="DU26" s="664"/>
      <c r="DV26" s="665"/>
      <c r="DW26" s="666" t="s">
        <v>234</v>
      </c>
      <c r="DX26" s="695"/>
      <c r="DY26" s="695"/>
      <c r="DZ26" s="695"/>
      <c r="EA26" s="695"/>
      <c r="EB26" s="695"/>
      <c r="EC26" s="697"/>
    </row>
    <row r="27" spans="2:133" ht="11.25" customHeight="1" x14ac:dyDescent="0.15">
      <c r="B27" s="658" t="s">
        <v>298</v>
      </c>
      <c r="C27" s="659"/>
      <c r="D27" s="659"/>
      <c r="E27" s="659"/>
      <c r="F27" s="659"/>
      <c r="G27" s="659"/>
      <c r="H27" s="659"/>
      <c r="I27" s="659"/>
      <c r="J27" s="659"/>
      <c r="K27" s="659"/>
      <c r="L27" s="659"/>
      <c r="M27" s="659"/>
      <c r="N27" s="659"/>
      <c r="O27" s="659"/>
      <c r="P27" s="659"/>
      <c r="Q27" s="660"/>
      <c r="R27" s="661">
        <v>3641659</v>
      </c>
      <c r="S27" s="664"/>
      <c r="T27" s="664"/>
      <c r="U27" s="664"/>
      <c r="V27" s="664"/>
      <c r="W27" s="664"/>
      <c r="X27" s="664"/>
      <c r="Y27" s="665"/>
      <c r="Z27" s="723">
        <v>19.899999999999999</v>
      </c>
      <c r="AA27" s="723"/>
      <c r="AB27" s="723"/>
      <c r="AC27" s="723"/>
      <c r="AD27" s="724" t="s">
        <v>234</v>
      </c>
      <c r="AE27" s="724"/>
      <c r="AF27" s="724"/>
      <c r="AG27" s="724"/>
      <c r="AH27" s="724"/>
      <c r="AI27" s="724"/>
      <c r="AJ27" s="724"/>
      <c r="AK27" s="724"/>
      <c r="AL27" s="666" t="s">
        <v>128</v>
      </c>
      <c r="AM27" s="667"/>
      <c r="AN27" s="667"/>
      <c r="AO27" s="725"/>
      <c r="AP27" s="658" t="s">
        <v>299</v>
      </c>
      <c r="AQ27" s="659"/>
      <c r="AR27" s="659"/>
      <c r="AS27" s="659"/>
      <c r="AT27" s="659"/>
      <c r="AU27" s="659"/>
      <c r="AV27" s="659"/>
      <c r="AW27" s="659"/>
      <c r="AX27" s="659"/>
      <c r="AY27" s="659"/>
      <c r="AZ27" s="659"/>
      <c r="BA27" s="659"/>
      <c r="BB27" s="659"/>
      <c r="BC27" s="659"/>
      <c r="BD27" s="659"/>
      <c r="BE27" s="659"/>
      <c r="BF27" s="660"/>
      <c r="BG27" s="661">
        <v>4131440</v>
      </c>
      <c r="BH27" s="664"/>
      <c r="BI27" s="664"/>
      <c r="BJ27" s="664"/>
      <c r="BK27" s="664"/>
      <c r="BL27" s="664"/>
      <c r="BM27" s="664"/>
      <c r="BN27" s="665"/>
      <c r="BO27" s="723">
        <v>100</v>
      </c>
      <c r="BP27" s="723"/>
      <c r="BQ27" s="723"/>
      <c r="BR27" s="723"/>
      <c r="BS27" s="669">
        <v>204236</v>
      </c>
      <c r="BT27" s="664"/>
      <c r="BU27" s="664"/>
      <c r="BV27" s="664"/>
      <c r="BW27" s="664"/>
      <c r="BX27" s="664"/>
      <c r="BY27" s="664"/>
      <c r="BZ27" s="664"/>
      <c r="CA27" s="664"/>
      <c r="CB27" s="704"/>
      <c r="CD27" s="705" t="s">
        <v>300</v>
      </c>
      <c r="CE27" s="702"/>
      <c r="CF27" s="702"/>
      <c r="CG27" s="702"/>
      <c r="CH27" s="702"/>
      <c r="CI27" s="702"/>
      <c r="CJ27" s="702"/>
      <c r="CK27" s="702"/>
      <c r="CL27" s="702"/>
      <c r="CM27" s="702"/>
      <c r="CN27" s="702"/>
      <c r="CO27" s="702"/>
      <c r="CP27" s="702"/>
      <c r="CQ27" s="703"/>
      <c r="CR27" s="661">
        <v>4454864</v>
      </c>
      <c r="CS27" s="662"/>
      <c r="CT27" s="662"/>
      <c r="CU27" s="662"/>
      <c r="CV27" s="662"/>
      <c r="CW27" s="662"/>
      <c r="CX27" s="662"/>
      <c r="CY27" s="663"/>
      <c r="CZ27" s="666">
        <v>25.5</v>
      </c>
      <c r="DA27" s="695"/>
      <c r="DB27" s="695"/>
      <c r="DC27" s="696"/>
      <c r="DD27" s="669">
        <v>1461371</v>
      </c>
      <c r="DE27" s="662"/>
      <c r="DF27" s="662"/>
      <c r="DG27" s="662"/>
      <c r="DH27" s="662"/>
      <c r="DI27" s="662"/>
      <c r="DJ27" s="662"/>
      <c r="DK27" s="663"/>
      <c r="DL27" s="669">
        <v>1455795</v>
      </c>
      <c r="DM27" s="662"/>
      <c r="DN27" s="662"/>
      <c r="DO27" s="662"/>
      <c r="DP27" s="662"/>
      <c r="DQ27" s="662"/>
      <c r="DR27" s="662"/>
      <c r="DS27" s="662"/>
      <c r="DT27" s="662"/>
      <c r="DU27" s="662"/>
      <c r="DV27" s="663"/>
      <c r="DW27" s="666">
        <v>16.3</v>
      </c>
      <c r="DX27" s="695"/>
      <c r="DY27" s="695"/>
      <c r="DZ27" s="695"/>
      <c r="EA27" s="695"/>
      <c r="EB27" s="695"/>
      <c r="EC27" s="697"/>
    </row>
    <row r="28" spans="2:133" ht="11.25" customHeight="1" x14ac:dyDescent="0.15">
      <c r="B28" s="766" t="s">
        <v>301</v>
      </c>
      <c r="C28" s="767"/>
      <c r="D28" s="767"/>
      <c r="E28" s="767"/>
      <c r="F28" s="767"/>
      <c r="G28" s="767"/>
      <c r="H28" s="767"/>
      <c r="I28" s="767"/>
      <c r="J28" s="767"/>
      <c r="K28" s="767"/>
      <c r="L28" s="767"/>
      <c r="M28" s="767"/>
      <c r="N28" s="767"/>
      <c r="O28" s="767"/>
      <c r="P28" s="767"/>
      <c r="Q28" s="768"/>
      <c r="R28" s="661" t="s">
        <v>234</v>
      </c>
      <c r="S28" s="664"/>
      <c r="T28" s="664"/>
      <c r="U28" s="664"/>
      <c r="V28" s="664"/>
      <c r="W28" s="664"/>
      <c r="X28" s="664"/>
      <c r="Y28" s="665"/>
      <c r="Z28" s="723" t="s">
        <v>128</v>
      </c>
      <c r="AA28" s="723"/>
      <c r="AB28" s="723"/>
      <c r="AC28" s="723"/>
      <c r="AD28" s="724" t="s">
        <v>234</v>
      </c>
      <c r="AE28" s="724"/>
      <c r="AF28" s="724"/>
      <c r="AG28" s="724"/>
      <c r="AH28" s="724"/>
      <c r="AI28" s="724"/>
      <c r="AJ28" s="724"/>
      <c r="AK28" s="724"/>
      <c r="AL28" s="666" t="s">
        <v>234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302</v>
      </c>
      <c r="CE28" s="702"/>
      <c r="CF28" s="702"/>
      <c r="CG28" s="702"/>
      <c r="CH28" s="702"/>
      <c r="CI28" s="702"/>
      <c r="CJ28" s="702"/>
      <c r="CK28" s="702"/>
      <c r="CL28" s="702"/>
      <c r="CM28" s="702"/>
      <c r="CN28" s="702"/>
      <c r="CO28" s="702"/>
      <c r="CP28" s="702"/>
      <c r="CQ28" s="703"/>
      <c r="CR28" s="661">
        <v>1622638</v>
      </c>
      <c r="CS28" s="664"/>
      <c r="CT28" s="664"/>
      <c r="CU28" s="664"/>
      <c r="CV28" s="664"/>
      <c r="CW28" s="664"/>
      <c r="CX28" s="664"/>
      <c r="CY28" s="665"/>
      <c r="CZ28" s="666">
        <v>9.3000000000000007</v>
      </c>
      <c r="DA28" s="695"/>
      <c r="DB28" s="695"/>
      <c r="DC28" s="696"/>
      <c r="DD28" s="669">
        <v>1523602</v>
      </c>
      <c r="DE28" s="664"/>
      <c r="DF28" s="664"/>
      <c r="DG28" s="664"/>
      <c r="DH28" s="664"/>
      <c r="DI28" s="664"/>
      <c r="DJ28" s="664"/>
      <c r="DK28" s="665"/>
      <c r="DL28" s="669">
        <v>1523602</v>
      </c>
      <c r="DM28" s="664"/>
      <c r="DN28" s="664"/>
      <c r="DO28" s="664"/>
      <c r="DP28" s="664"/>
      <c r="DQ28" s="664"/>
      <c r="DR28" s="664"/>
      <c r="DS28" s="664"/>
      <c r="DT28" s="664"/>
      <c r="DU28" s="664"/>
      <c r="DV28" s="665"/>
      <c r="DW28" s="666">
        <v>17.100000000000001</v>
      </c>
      <c r="DX28" s="695"/>
      <c r="DY28" s="695"/>
      <c r="DZ28" s="695"/>
      <c r="EA28" s="695"/>
      <c r="EB28" s="695"/>
      <c r="EC28" s="697"/>
    </row>
    <row r="29" spans="2:133" ht="11.25" customHeight="1" x14ac:dyDescent="0.15">
      <c r="B29" s="658" t="s">
        <v>303</v>
      </c>
      <c r="C29" s="659"/>
      <c r="D29" s="659"/>
      <c r="E29" s="659"/>
      <c r="F29" s="659"/>
      <c r="G29" s="659"/>
      <c r="H29" s="659"/>
      <c r="I29" s="659"/>
      <c r="J29" s="659"/>
      <c r="K29" s="659"/>
      <c r="L29" s="659"/>
      <c r="M29" s="659"/>
      <c r="N29" s="659"/>
      <c r="O29" s="659"/>
      <c r="P29" s="659"/>
      <c r="Q29" s="660"/>
      <c r="R29" s="661">
        <v>1775504</v>
      </c>
      <c r="S29" s="664"/>
      <c r="T29" s="664"/>
      <c r="U29" s="664"/>
      <c r="V29" s="664"/>
      <c r="W29" s="664"/>
      <c r="X29" s="664"/>
      <c r="Y29" s="665"/>
      <c r="Z29" s="723">
        <v>9.6999999999999993</v>
      </c>
      <c r="AA29" s="723"/>
      <c r="AB29" s="723"/>
      <c r="AC29" s="723"/>
      <c r="AD29" s="724" t="s">
        <v>234</v>
      </c>
      <c r="AE29" s="724"/>
      <c r="AF29" s="724"/>
      <c r="AG29" s="724"/>
      <c r="AH29" s="724"/>
      <c r="AI29" s="724"/>
      <c r="AJ29" s="724"/>
      <c r="AK29" s="724"/>
      <c r="AL29" s="666" t="s">
        <v>234</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304</v>
      </c>
      <c r="BH29" s="763"/>
      <c r="BI29" s="763"/>
      <c r="BJ29" s="763"/>
      <c r="BK29" s="763"/>
      <c r="BL29" s="763"/>
      <c r="BM29" s="763"/>
      <c r="BN29" s="763"/>
      <c r="BO29" s="763"/>
      <c r="BP29" s="763"/>
      <c r="BQ29" s="764"/>
      <c r="BR29" s="735" t="s">
        <v>305</v>
      </c>
      <c r="BS29" s="763"/>
      <c r="BT29" s="763"/>
      <c r="BU29" s="763"/>
      <c r="BV29" s="763"/>
      <c r="BW29" s="763"/>
      <c r="BX29" s="763"/>
      <c r="BY29" s="763"/>
      <c r="BZ29" s="763"/>
      <c r="CA29" s="763"/>
      <c r="CB29" s="764"/>
      <c r="CD29" s="745" t="s">
        <v>306</v>
      </c>
      <c r="CE29" s="746"/>
      <c r="CF29" s="705" t="s">
        <v>70</v>
      </c>
      <c r="CG29" s="702"/>
      <c r="CH29" s="702"/>
      <c r="CI29" s="702"/>
      <c r="CJ29" s="702"/>
      <c r="CK29" s="702"/>
      <c r="CL29" s="702"/>
      <c r="CM29" s="702"/>
      <c r="CN29" s="702"/>
      <c r="CO29" s="702"/>
      <c r="CP29" s="702"/>
      <c r="CQ29" s="703"/>
      <c r="CR29" s="661">
        <v>1622638</v>
      </c>
      <c r="CS29" s="662"/>
      <c r="CT29" s="662"/>
      <c r="CU29" s="662"/>
      <c r="CV29" s="662"/>
      <c r="CW29" s="662"/>
      <c r="CX29" s="662"/>
      <c r="CY29" s="663"/>
      <c r="CZ29" s="666">
        <v>9.3000000000000007</v>
      </c>
      <c r="DA29" s="695"/>
      <c r="DB29" s="695"/>
      <c r="DC29" s="696"/>
      <c r="DD29" s="669">
        <v>1523602</v>
      </c>
      <c r="DE29" s="662"/>
      <c r="DF29" s="662"/>
      <c r="DG29" s="662"/>
      <c r="DH29" s="662"/>
      <c r="DI29" s="662"/>
      <c r="DJ29" s="662"/>
      <c r="DK29" s="663"/>
      <c r="DL29" s="669">
        <v>1523602</v>
      </c>
      <c r="DM29" s="662"/>
      <c r="DN29" s="662"/>
      <c r="DO29" s="662"/>
      <c r="DP29" s="662"/>
      <c r="DQ29" s="662"/>
      <c r="DR29" s="662"/>
      <c r="DS29" s="662"/>
      <c r="DT29" s="662"/>
      <c r="DU29" s="662"/>
      <c r="DV29" s="663"/>
      <c r="DW29" s="666">
        <v>17.100000000000001</v>
      </c>
      <c r="DX29" s="695"/>
      <c r="DY29" s="695"/>
      <c r="DZ29" s="695"/>
      <c r="EA29" s="695"/>
      <c r="EB29" s="695"/>
      <c r="EC29" s="697"/>
    </row>
    <row r="30" spans="2:133" ht="11.25" customHeight="1" x14ac:dyDescent="0.15">
      <c r="B30" s="658" t="s">
        <v>307</v>
      </c>
      <c r="C30" s="659"/>
      <c r="D30" s="659"/>
      <c r="E30" s="659"/>
      <c r="F30" s="659"/>
      <c r="G30" s="659"/>
      <c r="H30" s="659"/>
      <c r="I30" s="659"/>
      <c r="J30" s="659"/>
      <c r="K30" s="659"/>
      <c r="L30" s="659"/>
      <c r="M30" s="659"/>
      <c r="N30" s="659"/>
      <c r="O30" s="659"/>
      <c r="P30" s="659"/>
      <c r="Q30" s="660"/>
      <c r="R30" s="661">
        <v>14514</v>
      </c>
      <c r="S30" s="664"/>
      <c r="T30" s="664"/>
      <c r="U30" s="664"/>
      <c r="V30" s="664"/>
      <c r="W30" s="664"/>
      <c r="X30" s="664"/>
      <c r="Y30" s="665"/>
      <c r="Z30" s="723">
        <v>0.1</v>
      </c>
      <c r="AA30" s="723"/>
      <c r="AB30" s="723"/>
      <c r="AC30" s="723"/>
      <c r="AD30" s="724">
        <v>3500</v>
      </c>
      <c r="AE30" s="724"/>
      <c r="AF30" s="724"/>
      <c r="AG30" s="724"/>
      <c r="AH30" s="724"/>
      <c r="AI30" s="724"/>
      <c r="AJ30" s="724"/>
      <c r="AK30" s="724"/>
      <c r="AL30" s="666">
        <v>0</v>
      </c>
      <c r="AM30" s="667"/>
      <c r="AN30" s="667"/>
      <c r="AO30" s="725"/>
      <c r="AP30" s="751" t="s">
        <v>308</v>
      </c>
      <c r="AQ30" s="752"/>
      <c r="AR30" s="752"/>
      <c r="AS30" s="752"/>
      <c r="AT30" s="757" t="s">
        <v>309</v>
      </c>
      <c r="AU30" s="230"/>
      <c r="AV30" s="230"/>
      <c r="AW30" s="230"/>
      <c r="AX30" s="760" t="s">
        <v>186</v>
      </c>
      <c r="AY30" s="761"/>
      <c r="AZ30" s="761"/>
      <c r="BA30" s="761"/>
      <c r="BB30" s="761"/>
      <c r="BC30" s="761"/>
      <c r="BD30" s="761"/>
      <c r="BE30" s="761"/>
      <c r="BF30" s="762"/>
      <c r="BG30" s="741">
        <v>99</v>
      </c>
      <c r="BH30" s="742"/>
      <c r="BI30" s="742"/>
      <c r="BJ30" s="742"/>
      <c r="BK30" s="742"/>
      <c r="BL30" s="742"/>
      <c r="BM30" s="743">
        <v>96.2</v>
      </c>
      <c r="BN30" s="742"/>
      <c r="BO30" s="742"/>
      <c r="BP30" s="742"/>
      <c r="BQ30" s="744"/>
      <c r="BR30" s="741">
        <v>99</v>
      </c>
      <c r="BS30" s="742"/>
      <c r="BT30" s="742"/>
      <c r="BU30" s="742"/>
      <c r="BV30" s="742"/>
      <c r="BW30" s="742"/>
      <c r="BX30" s="743">
        <v>95.8</v>
      </c>
      <c r="BY30" s="742"/>
      <c r="BZ30" s="742"/>
      <c r="CA30" s="742"/>
      <c r="CB30" s="744"/>
      <c r="CD30" s="747"/>
      <c r="CE30" s="748"/>
      <c r="CF30" s="705" t="s">
        <v>310</v>
      </c>
      <c r="CG30" s="702"/>
      <c r="CH30" s="702"/>
      <c r="CI30" s="702"/>
      <c r="CJ30" s="702"/>
      <c r="CK30" s="702"/>
      <c r="CL30" s="702"/>
      <c r="CM30" s="702"/>
      <c r="CN30" s="702"/>
      <c r="CO30" s="702"/>
      <c r="CP30" s="702"/>
      <c r="CQ30" s="703"/>
      <c r="CR30" s="661">
        <v>1494749</v>
      </c>
      <c r="CS30" s="664"/>
      <c r="CT30" s="664"/>
      <c r="CU30" s="664"/>
      <c r="CV30" s="664"/>
      <c r="CW30" s="664"/>
      <c r="CX30" s="664"/>
      <c r="CY30" s="665"/>
      <c r="CZ30" s="666">
        <v>8.6</v>
      </c>
      <c r="DA30" s="695"/>
      <c r="DB30" s="695"/>
      <c r="DC30" s="696"/>
      <c r="DD30" s="669">
        <v>1395713</v>
      </c>
      <c r="DE30" s="664"/>
      <c r="DF30" s="664"/>
      <c r="DG30" s="664"/>
      <c r="DH30" s="664"/>
      <c r="DI30" s="664"/>
      <c r="DJ30" s="664"/>
      <c r="DK30" s="665"/>
      <c r="DL30" s="669">
        <v>1395713</v>
      </c>
      <c r="DM30" s="664"/>
      <c r="DN30" s="664"/>
      <c r="DO30" s="664"/>
      <c r="DP30" s="664"/>
      <c r="DQ30" s="664"/>
      <c r="DR30" s="664"/>
      <c r="DS30" s="664"/>
      <c r="DT30" s="664"/>
      <c r="DU30" s="664"/>
      <c r="DV30" s="665"/>
      <c r="DW30" s="666">
        <v>15.7</v>
      </c>
      <c r="DX30" s="695"/>
      <c r="DY30" s="695"/>
      <c r="DZ30" s="695"/>
      <c r="EA30" s="695"/>
      <c r="EB30" s="695"/>
      <c r="EC30" s="697"/>
    </row>
    <row r="31" spans="2:133" ht="11.25" customHeight="1" x14ac:dyDescent="0.15">
      <c r="B31" s="658" t="s">
        <v>311</v>
      </c>
      <c r="C31" s="659"/>
      <c r="D31" s="659"/>
      <c r="E31" s="659"/>
      <c r="F31" s="659"/>
      <c r="G31" s="659"/>
      <c r="H31" s="659"/>
      <c r="I31" s="659"/>
      <c r="J31" s="659"/>
      <c r="K31" s="659"/>
      <c r="L31" s="659"/>
      <c r="M31" s="659"/>
      <c r="N31" s="659"/>
      <c r="O31" s="659"/>
      <c r="P31" s="659"/>
      <c r="Q31" s="660"/>
      <c r="R31" s="661">
        <v>200532</v>
      </c>
      <c r="S31" s="664"/>
      <c r="T31" s="664"/>
      <c r="U31" s="664"/>
      <c r="V31" s="664"/>
      <c r="W31" s="664"/>
      <c r="X31" s="664"/>
      <c r="Y31" s="665"/>
      <c r="Z31" s="723">
        <v>1.1000000000000001</v>
      </c>
      <c r="AA31" s="723"/>
      <c r="AB31" s="723"/>
      <c r="AC31" s="723"/>
      <c r="AD31" s="724" t="s">
        <v>128</v>
      </c>
      <c r="AE31" s="724"/>
      <c r="AF31" s="724"/>
      <c r="AG31" s="724"/>
      <c r="AH31" s="724"/>
      <c r="AI31" s="724"/>
      <c r="AJ31" s="724"/>
      <c r="AK31" s="724"/>
      <c r="AL31" s="666" t="s">
        <v>128</v>
      </c>
      <c r="AM31" s="667"/>
      <c r="AN31" s="667"/>
      <c r="AO31" s="725"/>
      <c r="AP31" s="753"/>
      <c r="AQ31" s="754"/>
      <c r="AR31" s="754"/>
      <c r="AS31" s="754"/>
      <c r="AT31" s="758"/>
      <c r="AU31" s="229" t="s">
        <v>312</v>
      </c>
      <c r="AV31" s="229"/>
      <c r="AW31" s="229"/>
      <c r="AX31" s="658" t="s">
        <v>313</v>
      </c>
      <c r="AY31" s="659"/>
      <c r="AZ31" s="659"/>
      <c r="BA31" s="659"/>
      <c r="BB31" s="659"/>
      <c r="BC31" s="659"/>
      <c r="BD31" s="659"/>
      <c r="BE31" s="659"/>
      <c r="BF31" s="660"/>
      <c r="BG31" s="739">
        <v>99.1</v>
      </c>
      <c r="BH31" s="662"/>
      <c r="BI31" s="662"/>
      <c r="BJ31" s="662"/>
      <c r="BK31" s="662"/>
      <c r="BL31" s="662"/>
      <c r="BM31" s="667">
        <v>97.1</v>
      </c>
      <c r="BN31" s="740"/>
      <c r="BO31" s="740"/>
      <c r="BP31" s="740"/>
      <c r="BQ31" s="701"/>
      <c r="BR31" s="739">
        <v>99.1</v>
      </c>
      <c r="BS31" s="662"/>
      <c r="BT31" s="662"/>
      <c r="BU31" s="662"/>
      <c r="BV31" s="662"/>
      <c r="BW31" s="662"/>
      <c r="BX31" s="667">
        <v>96.7</v>
      </c>
      <c r="BY31" s="740"/>
      <c r="BZ31" s="740"/>
      <c r="CA31" s="740"/>
      <c r="CB31" s="701"/>
      <c r="CD31" s="747"/>
      <c r="CE31" s="748"/>
      <c r="CF31" s="705" t="s">
        <v>314</v>
      </c>
      <c r="CG31" s="702"/>
      <c r="CH31" s="702"/>
      <c r="CI31" s="702"/>
      <c r="CJ31" s="702"/>
      <c r="CK31" s="702"/>
      <c r="CL31" s="702"/>
      <c r="CM31" s="702"/>
      <c r="CN31" s="702"/>
      <c r="CO31" s="702"/>
      <c r="CP31" s="702"/>
      <c r="CQ31" s="703"/>
      <c r="CR31" s="661">
        <v>127889</v>
      </c>
      <c r="CS31" s="662"/>
      <c r="CT31" s="662"/>
      <c r="CU31" s="662"/>
      <c r="CV31" s="662"/>
      <c r="CW31" s="662"/>
      <c r="CX31" s="662"/>
      <c r="CY31" s="663"/>
      <c r="CZ31" s="666">
        <v>0.7</v>
      </c>
      <c r="DA31" s="695"/>
      <c r="DB31" s="695"/>
      <c r="DC31" s="696"/>
      <c r="DD31" s="669">
        <v>127889</v>
      </c>
      <c r="DE31" s="662"/>
      <c r="DF31" s="662"/>
      <c r="DG31" s="662"/>
      <c r="DH31" s="662"/>
      <c r="DI31" s="662"/>
      <c r="DJ31" s="662"/>
      <c r="DK31" s="663"/>
      <c r="DL31" s="669">
        <v>127889</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315</v>
      </c>
      <c r="C32" s="659"/>
      <c r="D32" s="659"/>
      <c r="E32" s="659"/>
      <c r="F32" s="659"/>
      <c r="G32" s="659"/>
      <c r="H32" s="659"/>
      <c r="I32" s="659"/>
      <c r="J32" s="659"/>
      <c r="K32" s="659"/>
      <c r="L32" s="659"/>
      <c r="M32" s="659"/>
      <c r="N32" s="659"/>
      <c r="O32" s="659"/>
      <c r="P32" s="659"/>
      <c r="Q32" s="660"/>
      <c r="R32" s="661">
        <v>374418</v>
      </c>
      <c r="S32" s="664"/>
      <c r="T32" s="664"/>
      <c r="U32" s="664"/>
      <c r="V32" s="664"/>
      <c r="W32" s="664"/>
      <c r="X32" s="664"/>
      <c r="Y32" s="665"/>
      <c r="Z32" s="723">
        <v>2</v>
      </c>
      <c r="AA32" s="723"/>
      <c r="AB32" s="723"/>
      <c r="AC32" s="723"/>
      <c r="AD32" s="724" t="s">
        <v>234</v>
      </c>
      <c r="AE32" s="724"/>
      <c r="AF32" s="724"/>
      <c r="AG32" s="724"/>
      <c r="AH32" s="724"/>
      <c r="AI32" s="724"/>
      <c r="AJ32" s="724"/>
      <c r="AK32" s="724"/>
      <c r="AL32" s="666" t="s">
        <v>234</v>
      </c>
      <c r="AM32" s="667"/>
      <c r="AN32" s="667"/>
      <c r="AO32" s="725"/>
      <c r="AP32" s="755"/>
      <c r="AQ32" s="756"/>
      <c r="AR32" s="756"/>
      <c r="AS32" s="756"/>
      <c r="AT32" s="759"/>
      <c r="AU32" s="231"/>
      <c r="AV32" s="231"/>
      <c r="AW32" s="231"/>
      <c r="AX32" s="673" t="s">
        <v>316</v>
      </c>
      <c r="AY32" s="674"/>
      <c r="AZ32" s="674"/>
      <c r="BA32" s="674"/>
      <c r="BB32" s="674"/>
      <c r="BC32" s="674"/>
      <c r="BD32" s="674"/>
      <c r="BE32" s="674"/>
      <c r="BF32" s="675"/>
      <c r="BG32" s="738">
        <v>99</v>
      </c>
      <c r="BH32" s="677"/>
      <c r="BI32" s="677"/>
      <c r="BJ32" s="677"/>
      <c r="BK32" s="677"/>
      <c r="BL32" s="677"/>
      <c r="BM32" s="721">
        <v>95.2</v>
      </c>
      <c r="BN32" s="677"/>
      <c r="BO32" s="677"/>
      <c r="BP32" s="677"/>
      <c r="BQ32" s="714"/>
      <c r="BR32" s="738">
        <v>98.9</v>
      </c>
      <c r="BS32" s="677"/>
      <c r="BT32" s="677"/>
      <c r="BU32" s="677"/>
      <c r="BV32" s="677"/>
      <c r="BW32" s="677"/>
      <c r="BX32" s="721">
        <v>94.9</v>
      </c>
      <c r="BY32" s="677"/>
      <c r="BZ32" s="677"/>
      <c r="CA32" s="677"/>
      <c r="CB32" s="714"/>
      <c r="CD32" s="749"/>
      <c r="CE32" s="750"/>
      <c r="CF32" s="705" t="s">
        <v>317</v>
      </c>
      <c r="CG32" s="702"/>
      <c r="CH32" s="702"/>
      <c r="CI32" s="702"/>
      <c r="CJ32" s="702"/>
      <c r="CK32" s="702"/>
      <c r="CL32" s="702"/>
      <c r="CM32" s="702"/>
      <c r="CN32" s="702"/>
      <c r="CO32" s="702"/>
      <c r="CP32" s="702"/>
      <c r="CQ32" s="703"/>
      <c r="CR32" s="661" t="s">
        <v>234</v>
      </c>
      <c r="CS32" s="664"/>
      <c r="CT32" s="664"/>
      <c r="CU32" s="664"/>
      <c r="CV32" s="664"/>
      <c r="CW32" s="664"/>
      <c r="CX32" s="664"/>
      <c r="CY32" s="665"/>
      <c r="CZ32" s="666" t="s">
        <v>128</v>
      </c>
      <c r="DA32" s="695"/>
      <c r="DB32" s="695"/>
      <c r="DC32" s="696"/>
      <c r="DD32" s="669" t="s">
        <v>128</v>
      </c>
      <c r="DE32" s="664"/>
      <c r="DF32" s="664"/>
      <c r="DG32" s="664"/>
      <c r="DH32" s="664"/>
      <c r="DI32" s="664"/>
      <c r="DJ32" s="664"/>
      <c r="DK32" s="665"/>
      <c r="DL32" s="669" t="s">
        <v>234</v>
      </c>
      <c r="DM32" s="664"/>
      <c r="DN32" s="664"/>
      <c r="DO32" s="664"/>
      <c r="DP32" s="664"/>
      <c r="DQ32" s="664"/>
      <c r="DR32" s="664"/>
      <c r="DS32" s="664"/>
      <c r="DT32" s="664"/>
      <c r="DU32" s="664"/>
      <c r="DV32" s="665"/>
      <c r="DW32" s="666" t="s">
        <v>234</v>
      </c>
      <c r="DX32" s="695"/>
      <c r="DY32" s="695"/>
      <c r="DZ32" s="695"/>
      <c r="EA32" s="695"/>
      <c r="EB32" s="695"/>
      <c r="EC32" s="697"/>
    </row>
    <row r="33" spans="2:133" ht="11.25" customHeight="1" x14ac:dyDescent="0.15">
      <c r="B33" s="658" t="s">
        <v>318</v>
      </c>
      <c r="C33" s="659"/>
      <c r="D33" s="659"/>
      <c r="E33" s="659"/>
      <c r="F33" s="659"/>
      <c r="G33" s="659"/>
      <c r="H33" s="659"/>
      <c r="I33" s="659"/>
      <c r="J33" s="659"/>
      <c r="K33" s="659"/>
      <c r="L33" s="659"/>
      <c r="M33" s="659"/>
      <c r="N33" s="659"/>
      <c r="O33" s="659"/>
      <c r="P33" s="659"/>
      <c r="Q33" s="660"/>
      <c r="R33" s="661">
        <v>753644</v>
      </c>
      <c r="S33" s="664"/>
      <c r="T33" s="664"/>
      <c r="U33" s="664"/>
      <c r="V33" s="664"/>
      <c r="W33" s="664"/>
      <c r="X33" s="664"/>
      <c r="Y33" s="665"/>
      <c r="Z33" s="723">
        <v>4.0999999999999996</v>
      </c>
      <c r="AA33" s="723"/>
      <c r="AB33" s="723"/>
      <c r="AC33" s="723"/>
      <c r="AD33" s="724" t="s">
        <v>234</v>
      </c>
      <c r="AE33" s="724"/>
      <c r="AF33" s="724"/>
      <c r="AG33" s="724"/>
      <c r="AH33" s="724"/>
      <c r="AI33" s="724"/>
      <c r="AJ33" s="724"/>
      <c r="AK33" s="724"/>
      <c r="AL33" s="666" t="s">
        <v>128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319</v>
      </c>
      <c r="CE33" s="702"/>
      <c r="CF33" s="702"/>
      <c r="CG33" s="702"/>
      <c r="CH33" s="702"/>
      <c r="CI33" s="702"/>
      <c r="CJ33" s="702"/>
      <c r="CK33" s="702"/>
      <c r="CL33" s="702"/>
      <c r="CM33" s="702"/>
      <c r="CN33" s="702"/>
      <c r="CO33" s="702"/>
      <c r="CP33" s="702"/>
      <c r="CQ33" s="703"/>
      <c r="CR33" s="661">
        <v>5671648</v>
      </c>
      <c r="CS33" s="662"/>
      <c r="CT33" s="662"/>
      <c r="CU33" s="662"/>
      <c r="CV33" s="662"/>
      <c r="CW33" s="662"/>
      <c r="CX33" s="662"/>
      <c r="CY33" s="663"/>
      <c r="CZ33" s="666">
        <v>32.5</v>
      </c>
      <c r="DA33" s="695"/>
      <c r="DB33" s="695"/>
      <c r="DC33" s="696"/>
      <c r="DD33" s="669">
        <v>4214690</v>
      </c>
      <c r="DE33" s="662"/>
      <c r="DF33" s="662"/>
      <c r="DG33" s="662"/>
      <c r="DH33" s="662"/>
      <c r="DI33" s="662"/>
      <c r="DJ33" s="662"/>
      <c r="DK33" s="663"/>
      <c r="DL33" s="669">
        <v>3490004</v>
      </c>
      <c r="DM33" s="662"/>
      <c r="DN33" s="662"/>
      <c r="DO33" s="662"/>
      <c r="DP33" s="662"/>
      <c r="DQ33" s="662"/>
      <c r="DR33" s="662"/>
      <c r="DS33" s="662"/>
      <c r="DT33" s="662"/>
      <c r="DU33" s="662"/>
      <c r="DV33" s="663"/>
      <c r="DW33" s="666">
        <v>39.200000000000003</v>
      </c>
      <c r="DX33" s="695"/>
      <c r="DY33" s="695"/>
      <c r="DZ33" s="695"/>
      <c r="EA33" s="695"/>
      <c r="EB33" s="695"/>
      <c r="EC33" s="697"/>
    </row>
    <row r="34" spans="2:133" ht="11.25" customHeight="1" x14ac:dyDescent="0.15">
      <c r="B34" s="658" t="s">
        <v>320</v>
      </c>
      <c r="C34" s="659"/>
      <c r="D34" s="659"/>
      <c r="E34" s="659"/>
      <c r="F34" s="659"/>
      <c r="G34" s="659"/>
      <c r="H34" s="659"/>
      <c r="I34" s="659"/>
      <c r="J34" s="659"/>
      <c r="K34" s="659"/>
      <c r="L34" s="659"/>
      <c r="M34" s="659"/>
      <c r="N34" s="659"/>
      <c r="O34" s="659"/>
      <c r="P34" s="659"/>
      <c r="Q34" s="660"/>
      <c r="R34" s="661">
        <v>391539</v>
      </c>
      <c r="S34" s="664"/>
      <c r="T34" s="664"/>
      <c r="U34" s="664"/>
      <c r="V34" s="664"/>
      <c r="W34" s="664"/>
      <c r="X34" s="664"/>
      <c r="Y34" s="665"/>
      <c r="Z34" s="723">
        <v>2.1</v>
      </c>
      <c r="AA34" s="723"/>
      <c r="AB34" s="723"/>
      <c r="AC34" s="723"/>
      <c r="AD34" s="724">
        <v>8615</v>
      </c>
      <c r="AE34" s="724"/>
      <c r="AF34" s="724"/>
      <c r="AG34" s="724"/>
      <c r="AH34" s="724"/>
      <c r="AI34" s="724"/>
      <c r="AJ34" s="724"/>
      <c r="AK34" s="724"/>
      <c r="AL34" s="666">
        <v>0.1</v>
      </c>
      <c r="AM34" s="667"/>
      <c r="AN34" s="667"/>
      <c r="AO34" s="725"/>
      <c r="AP34" s="234"/>
      <c r="AQ34" s="735" t="s">
        <v>321</v>
      </c>
      <c r="AR34" s="736"/>
      <c r="AS34" s="736"/>
      <c r="AT34" s="736"/>
      <c r="AU34" s="736"/>
      <c r="AV34" s="736"/>
      <c r="AW34" s="736"/>
      <c r="AX34" s="736"/>
      <c r="AY34" s="736"/>
      <c r="AZ34" s="736"/>
      <c r="BA34" s="736"/>
      <c r="BB34" s="736"/>
      <c r="BC34" s="736"/>
      <c r="BD34" s="736"/>
      <c r="BE34" s="736"/>
      <c r="BF34" s="737"/>
      <c r="BG34" s="735" t="s">
        <v>322</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323</v>
      </c>
      <c r="CE34" s="702"/>
      <c r="CF34" s="702"/>
      <c r="CG34" s="702"/>
      <c r="CH34" s="702"/>
      <c r="CI34" s="702"/>
      <c r="CJ34" s="702"/>
      <c r="CK34" s="702"/>
      <c r="CL34" s="702"/>
      <c r="CM34" s="702"/>
      <c r="CN34" s="702"/>
      <c r="CO34" s="702"/>
      <c r="CP34" s="702"/>
      <c r="CQ34" s="703"/>
      <c r="CR34" s="661">
        <v>1714133</v>
      </c>
      <c r="CS34" s="664"/>
      <c r="CT34" s="664"/>
      <c r="CU34" s="664"/>
      <c r="CV34" s="664"/>
      <c r="CW34" s="664"/>
      <c r="CX34" s="664"/>
      <c r="CY34" s="665"/>
      <c r="CZ34" s="666">
        <v>9.8000000000000007</v>
      </c>
      <c r="DA34" s="695"/>
      <c r="DB34" s="695"/>
      <c r="DC34" s="696"/>
      <c r="DD34" s="669">
        <v>1366072</v>
      </c>
      <c r="DE34" s="664"/>
      <c r="DF34" s="664"/>
      <c r="DG34" s="664"/>
      <c r="DH34" s="664"/>
      <c r="DI34" s="664"/>
      <c r="DJ34" s="664"/>
      <c r="DK34" s="665"/>
      <c r="DL34" s="669">
        <v>1028200</v>
      </c>
      <c r="DM34" s="664"/>
      <c r="DN34" s="664"/>
      <c r="DO34" s="664"/>
      <c r="DP34" s="664"/>
      <c r="DQ34" s="664"/>
      <c r="DR34" s="664"/>
      <c r="DS34" s="664"/>
      <c r="DT34" s="664"/>
      <c r="DU34" s="664"/>
      <c r="DV34" s="665"/>
      <c r="DW34" s="666">
        <v>11.5</v>
      </c>
      <c r="DX34" s="695"/>
      <c r="DY34" s="695"/>
      <c r="DZ34" s="695"/>
      <c r="EA34" s="695"/>
      <c r="EB34" s="695"/>
      <c r="EC34" s="697"/>
    </row>
    <row r="35" spans="2:133" ht="11.25" customHeight="1" x14ac:dyDescent="0.15">
      <c r="B35" s="658" t="s">
        <v>324</v>
      </c>
      <c r="C35" s="659"/>
      <c r="D35" s="659"/>
      <c r="E35" s="659"/>
      <c r="F35" s="659"/>
      <c r="G35" s="659"/>
      <c r="H35" s="659"/>
      <c r="I35" s="659"/>
      <c r="J35" s="659"/>
      <c r="K35" s="659"/>
      <c r="L35" s="659"/>
      <c r="M35" s="659"/>
      <c r="N35" s="659"/>
      <c r="O35" s="659"/>
      <c r="P35" s="659"/>
      <c r="Q35" s="660"/>
      <c r="R35" s="661">
        <v>1563010</v>
      </c>
      <c r="S35" s="664"/>
      <c r="T35" s="664"/>
      <c r="U35" s="664"/>
      <c r="V35" s="664"/>
      <c r="W35" s="664"/>
      <c r="X35" s="664"/>
      <c r="Y35" s="665"/>
      <c r="Z35" s="723">
        <v>8.5</v>
      </c>
      <c r="AA35" s="723"/>
      <c r="AB35" s="723"/>
      <c r="AC35" s="723"/>
      <c r="AD35" s="724" t="s">
        <v>128</v>
      </c>
      <c r="AE35" s="724"/>
      <c r="AF35" s="724"/>
      <c r="AG35" s="724"/>
      <c r="AH35" s="724"/>
      <c r="AI35" s="724"/>
      <c r="AJ35" s="724"/>
      <c r="AK35" s="724"/>
      <c r="AL35" s="666" t="s">
        <v>234</v>
      </c>
      <c r="AM35" s="667"/>
      <c r="AN35" s="667"/>
      <c r="AO35" s="725"/>
      <c r="AP35" s="234"/>
      <c r="AQ35" s="729" t="s">
        <v>325</v>
      </c>
      <c r="AR35" s="730"/>
      <c r="AS35" s="730"/>
      <c r="AT35" s="730"/>
      <c r="AU35" s="730"/>
      <c r="AV35" s="730"/>
      <c r="AW35" s="730"/>
      <c r="AX35" s="730"/>
      <c r="AY35" s="731"/>
      <c r="AZ35" s="726">
        <v>1750633</v>
      </c>
      <c r="BA35" s="727"/>
      <c r="BB35" s="727"/>
      <c r="BC35" s="727"/>
      <c r="BD35" s="727"/>
      <c r="BE35" s="727"/>
      <c r="BF35" s="728"/>
      <c r="BG35" s="732" t="s">
        <v>326</v>
      </c>
      <c r="BH35" s="733"/>
      <c r="BI35" s="733"/>
      <c r="BJ35" s="733"/>
      <c r="BK35" s="733"/>
      <c r="BL35" s="733"/>
      <c r="BM35" s="733"/>
      <c r="BN35" s="733"/>
      <c r="BO35" s="733"/>
      <c r="BP35" s="733"/>
      <c r="BQ35" s="733"/>
      <c r="BR35" s="733"/>
      <c r="BS35" s="733"/>
      <c r="BT35" s="733"/>
      <c r="BU35" s="734"/>
      <c r="BV35" s="726">
        <v>133</v>
      </c>
      <c r="BW35" s="727"/>
      <c r="BX35" s="727"/>
      <c r="BY35" s="727"/>
      <c r="BZ35" s="727"/>
      <c r="CA35" s="727"/>
      <c r="CB35" s="728"/>
      <c r="CD35" s="705" t="s">
        <v>327</v>
      </c>
      <c r="CE35" s="702"/>
      <c r="CF35" s="702"/>
      <c r="CG35" s="702"/>
      <c r="CH35" s="702"/>
      <c r="CI35" s="702"/>
      <c r="CJ35" s="702"/>
      <c r="CK35" s="702"/>
      <c r="CL35" s="702"/>
      <c r="CM35" s="702"/>
      <c r="CN35" s="702"/>
      <c r="CO35" s="702"/>
      <c r="CP35" s="702"/>
      <c r="CQ35" s="703"/>
      <c r="CR35" s="661">
        <v>83051</v>
      </c>
      <c r="CS35" s="662"/>
      <c r="CT35" s="662"/>
      <c r="CU35" s="662"/>
      <c r="CV35" s="662"/>
      <c r="CW35" s="662"/>
      <c r="CX35" s="662"/>
      <c r="CY35" s="663"/>
      <c r="CZ35" s="666">
        <v>0.5</v>
      </c>
      <c r="DA35" s="695"/>
      <c r="DB35" s="695"/>
      <c r="DC35" s="696"/>
      <c r="DD35" s="669">
        <v>67365</v>
      </c>
      <c r="DE35" s="662"/>
      <c r="DF35" s="662"/>
      <c r="DG35" s="662"/>
      <c r="DH35" s="662"/>
      <c r="DI35" s="662"/>
      <c r="DJ35" s="662"/>
      <c r="DK35" s="663"/>
      <c r="DL35" s="669">
        <v>64261</v>
      </c>
      <c r="DM35" s="662"/>
      <c r="DN35" s="662"/>
      <c r="DO35" s="662"/>
      <c r="DP35" s="662"/>
      <c r="DQ35" s="662"/>
      <c r="DR35" s="662"/>
      <c r="DS35" s="662"/>
      <c r="DT35" s="662"/>
      <c r="DU35" s="662"/>
      <c r="DV35" s="663"/>
      <c r="DW35" s="666">
        <v>0.7</v>
      </c>
      <c r="DX35" s="695"/>
      <c r="DY35" s="695"/>
      <c r="DZ35" s="695"/>
      <c r="EA35" s="695"/>
      <c r="EB35" s="695"/>
      <c r="EC35" s="697"/>
    </row>
    <row r="36" spans="2:133" ht="11.25" customHeight="1" x14ac:dyDescent="0.15">
      <c r="B36" s="658" t="s">
        <v>328</v>
      </c>
      <c r="C36" s="659"/>
      <c r="D36" s="659"/>
      <c r="E36" s="659"/>
      <c r="F36" s="659"/>
      <c r="G36" s="659"/>
      <c r="H36" s="659"/>
      <c r="I36" s="659"/>
      <c r="J36" s="659"/>
      <c r="K36" s="659"/>
      <c r="L36" s="659"/>
      <c r="M36" s="659"/>
      <c r="N36" s="659"/>
      <c r="O36" s="659"/>
      <c r="P36" s="659"/>
      <c r="Q36" s="660"/>
      <c r="R36" s="661" t="s">
        <v>128</v>
      </c>
      <c r="S36" s="664"/>
      <c r="T36" s="664"/>
      <c r="U36" s="664"/>
      <c r="V36" s="664"/>
      <c r="W36" s="664"/>
      <c r="X36" s="664"/>
      <c r="Y36" s="665"/>
      <c r="Z36" s="723" t="s">
        <v>234</v>
      </c>
      <c r="AA36" s="723"/>
      <c r="AB36" s="723"/>
      <c r="AC36" s="723"/>
      <c r="AD36" s="724" t="s">
        <v>128</v>
      </c>
      <c r="AE36" s="724"/>
      <c r="AF36" s="724"/>
      <c r="AG36" s="724"/>
      <c r="AH36" s="724"/>
      <c r="AI36" s="724"/>
      <c r="AJ36" s="724"/>
      <c r="AK36" s="724"/>
      <c r="AL36" s="666" t="s">
        <v>234</v>
      </c>
      <c r="AM36" s="667"/>
      <c r="AN36" s="667"/>
      <c r="AO36" s="725"/>
      <c r="AQ36" s="698" t="s">
        <v>329</v>
      </c>
      <c r="AR36" s="699"/>
      <c r="AS36" s="699"/>
      <c r="AT36" s="699"/>
      <c r="AU36" s="699"/>
      <c r="AV36" s="699"/>
      <c r="AW36" s="699"/>
      <c r="AX36" s="699"/>
      <c r="AY36" s="700"/>
      <c r="AZ36" s="661">
        <v>233087</v>
      </c>
      <c r="BA36" s="664"/>
      <c r="BB36" s="664"/>
      <c r="BC36" s="664"/>
      <c r="BD36" s="662"/>
      <c r="BE36" s="662"/>
      <c r="BF36" s="701"/>
      <c r="BG36" s="705" t="s">
        <v>330</v>
      </c>
      <c r="BH36" s="702"/>
      <c r="BI36" s="702"/>
      <c r="BJ36" s="702"/>
      <c r="BK36" s="702"/>
      <c r="BL36" s="702"/>
      <c r="BM36" s="702"/>
      <c r="BN36" s="702"/>
      <c r="BO36" s="702"/>
      <c r="BP36" s="702"/>
      <c r="BQ36" s="702"/>
      <c r="BR36" s="702"/>
      <c r="BS36" s="702"/>
      <c r="BT36" s="702"/>
      <c r="BU36" s="703"/>
      <c r="BV36" s="661">
        <v>-89376</v>
      </c>
      <c r="BW36" s="664"/>
      <c r="BX36" s="664"/>
      <c r="BY36" s="664"/>
      <c r="BZ36" s="664"/>
      <c r="CA36" s="664"/>
      <c r="CB36" s="704"/>
      <c r="CD36" s="705" t="s">
        <v>331</v>
      </c>
      <c r="CE36" s="702"/>
      <c r="CF36" s="702"/>
      <c r="CG36" s="702"/>
      <c r="CH36" s="702"/>
      <c r="CI36" s="702"/>
      <c r="CJ36" s="702"/>
      <c r="CK36" s="702"/>
      <c r="CL36" s="702"/>
      <c r="CM36" s="702"/>
      <c r="CN36" s="702"/>
      <c r="CO36" s="702"/>
      <c r="CP36" s="702"/>
      <c r="CQ36" s="703"/>
      <c r="CR36" s="661">
        <v>1911713</v>
      </c>
      <c r="CS36" s="664"/>
      <c r="CT36" s="664"/>
      <c r="CU36" s="664"/>
      <c r="CV36" s="664"/>
      <c r="CW36" s="664"/>
      <c r="CX36" s="664"/>
      <c r="CY36" s="665"/>
      <c r="CZ36" s="666">
        <v>10.9</v>
      </c>
      <c r="DA36" s="695"/>
      <c r="DB36" s="695"/>
      <c r="DC36" s="696"/>
      <c r="DD36" s="669">
        <v>1505245</v>
      </c>
      <c r="DE36" s="664"/>
      <c r="DF36" s="664"/>
      <c r="DG36" s="664"/>
      <c r="DH36" s="664"/>
      <c r="DI36" s="664"/>
      <c r="DJ36" s="664"/>
      <c r="DK36" s="665"/>
      <c r="DL36" s="669">
        <v>1241510</v>
      </c>
      <c r="DM36" s="664"/>
      <c r="DN36" s="664"/>
      <c r="DO36" s="664"/>
      <c r="DP36" s="664"/>
      <c r="DQ36" s="664"/>
      <c r="DR36" s="664"/>
      <c r="DS36" s="664"/>
      <c r="DT36" s="664"/>
      <c r="DU36" s="664"/>
      <c r="DV36" s="665"/>
      <c r="DW36" s="666">
        <v>13.9</v>
      </c>
      <c r="DX36" s="695"/>
      <c r="DY36" s="695"/>
      <c r="DZ36" s="695"/>
      <c r="EA36" s="695"/>
      <c r="EB36" s="695"/>
      <c r="EC36" s="697"/>
    </row>
    <row r="37" spans="2:133" ht="11.25" customHeight="1" x14ac:dyDescent="0.15">
      <c r="B37" s="658" t="s">
        <v>332</v>
      </c>
      <c r="C37" s="659"/>
      <c r="D37" s="659"/>
      <c r="E37" s="659"/>
      <c r="F37" s="659"/>
      <c r="G37" s="659"/>
      <c r="H37" s="659"/>
      <c r="I37" s="659"/>
      <c r="J37" s="659"/>
      <c r="K37" s="659"/>
      <c r="L37" s="659"/>
      <c r="M37" s="659"/>
      <c r="N37" s="659"/>
      <c r="O37" s="659"/>
      <c r="P37" s="659"/>
      <c r="Q37" s="660"/>
      <c r="R37" s="661">
        <v>499410</v>
      </c>
      <c r="S37" s="664"/>
      <c r="T37" s="664"/>
      <c r="U37" s="664"/>
      <c r="V37" s="664"/>
      <c r="W37" s="664"/>
      <c r="X37" s="664"/>
      <c r="Y37" s="665"/>
      <c r="Z37" s="723">
        <v>2.7</v>
      </c>
      <c r="AA37" s="723"/>
      <c r="AB37" s="723"/>
      <c r="AC37" s="723"/>
      <c r="AD37" s="724" t="s">
        <v>234</v>
      </c>
      <c r="AE37" s="724"/>
      <c r="AF37" s="724"/>
      <c r="AG37" s="724"/>
      <c r="AH37" s="724"/>
      <c r="AI37" s="724"/>
      <c r="AJ37" s="724"/>
      <c r="AK37" s="724"/>
      <c r="AL37" s="666" t="s">
        <v>234</v>
      </c>
      <c r="AM37" s="667"/>
      <c r="AN37" s="667"/>
      <c r="AO37" s="725"/>
      <c r="AQ37" s="698" t="s">
        <v>333</v>
      </c>
      <c r="AR37" s="699"/>
      <c r="AS37" s="699"/>
      <c r="AT37" s="699"/>
      <c r="AU37" s="699"/>
      <c r="AV37" s="699"/>
      <c r="AW37" s="699"/>
      <c r="AX37" s="699"/>
      <c r="AY37" s="700"/>
      <c r="AZ37" s="661">
        <v>8931</v>
      </c>
      <c r="BA37" s="664"/>
      <c r="BB37" s="664"/>
      <c r="BC37" s="664"/>
      <c r="BD37" s="662"/>
      <c r="BE37" s="662"/>
      <c r="BF37" s="701"/>
      <c r="BG37" s="705" t="s">
        <v>334</v>
      </c>
      <c r="BH37" s="702"/>
      <c r="BI37" s="702"/>
      <c r="BJ37" s="702"/>
      <c r="BK37" s="702"/>
      <c r="BL37" s="702"/>
      <c r="BM37" s="702"/>
      <c r="BN37" s="702"/>
      <c r="BO37" s="702"/>
      <c r="BP37" s="702"/>
      <c r="BQ37" s="702"/>
      <c r="BR37" s="702"/>
      <c r="BS37" s="702"/>
      <c r="BT37" s="702"/>
      <c r="BU37" s="703"/>
      <c r="BV37" s="661">
        <v>5173</v>
      </c>
      <c r="BW37" s="664"/>
      <c r="BX37" s="664"/>
      <c r="BY37" s="664"/>
      <c r="BZ37" s="664"/>
      <c r="CA37" s="664"/>
      <c r="CB37" s="704"/>
      <c r="CD37" s="705" t="s">
        <v>335</v>
      </c>
      <c r="CE37" s="702"/>
      <c r="CF37" s="702"/>
      <c r="CG37" s="702"/>
      <c r="CH37" s="702"/>
      <c r="CI37" s="702"/>
      <c r="CJ37" s="702"/>
      <c r="CK37" s="702"/>
      <c r="CL37" s="702"/>
      <c r="CM37" s="702"/>
      <c r="CN37" s="702"/>
      <c r="CO37" s="702"/>
      <c r="CP37" s="702"/>
      <c r="CQ37" s="703"/>
      <c r="CR37" s="661">
        <v>792555</v>
      </c>
      <c r="CS37" s="662"/>
      <c r="CT37" s="662"/>
      <c r="CU37" s="662"/>
      <c r="CV37" s="662"/>
      <c r="CW37" s="662"/>
      <c r="CX37" s="662"/>
      <c r="CY37" s="663"/>
      <c r="CZ37" s="666">
        <v>4.5</v>
      </c>
      <c r="DA37" s="695"/>
      <c r="DB37" s="695"/>
      <c r="DC37" s="696"/>
      <c r="DD37" s="669">
        <v>792555</v>
      </c>
      <c r="DE37" s="662"/>
      <c r="DF37" s="662"/>
      <c r="DG37" s="662"/>
      <c r="DH37" s="662"/>
      <c r="DI37" s="662"/>
      <c r="DJ37" s="662"/>
      <c r="DK37" s="663"/>
      <c r="DL37" s="669">
        <v>747475</v>
      </c>
      <c r="DM37" s="662"/>
      <c r="DN37" s="662"/>
      <c r="DO37" s="662"/>
      <c r="DP37" s="662"/>
      <c r="DQ37" s="662"/>
      <c r="DR37" s="662"/>
      <c r="DS37" s="662"/>
      <c r="DT37" s="662"/>
      <c r="DU37" s="662"/>
      <c r="DV37" s="663"/>
      <c r="DW37" s="666">
        <v>8.4</v>
      </c>
      <c r="DX37" s="695"/>
      <c r="DY37" s="695"/>
      <c r="DZ37" s="695"/>
      <c r="EA37" s="695"/>
      <c r="EB37" s="695"/>
      <c r="EC37" s="697"/>
    </row>
    <row r="38" spans="2:133" ht="11.25" customHeight="1" x14ac:dyDescent="0.15">
      <c r="B38" s="673" t="s">
        <v>336</v>
      </c>
      <c r="C38" s="674"/>
      <c r="D38" s="674"/>
      <c r="E38" s="674"/>
      <c r="F38" s="674"/>
      <c r="G38" s="674"/>
      <c r="H38" s="674"/>
      <c r="I38" s="674"/>
      <c r="J38" s="674"/>
      <c r="K38" s="674"/>
      <c r="L38" s="674"/>
      <c r="M38" s="674"/>
      <c r="N38" s="674"/>
      <c r="O38" s="674"/>
      <c r="P38" s="674"/>
      <c r="Q38" s="675"/>
      <c r="R38" s="676">
        <v>18316108</v>
      </c>
      <c r="S38" s="713"/>
      <c r="T38" s="713"/>
      <c r="U38" s="713"/>
      <c r="V38" s="713"/>
      <c r="W38" s="713"/>
      <c r="X38" s="713"/>
      <c r="Y38" s="718"/>
      <c r="Z38" s="719">
        <v>100</v>
      </c>
      <c r="AA38" s="719"/>
      <c r="AB38" s="719"/>
      <c r="AC38" s="719"/>
      <c r="AD38" s="720">
        <v>8404987</v>
      </c>
      <c r="AE38" s="720"/>
      <c r="AF38" s="720"/>
      <c r="AG38" s="720"/>
      <c r="AH38" s="720"/>
      <c r="AI38" s="720"/>
      <c r="AJ38" s="720"/>
      <c r="AK38" s="720"/>
      <c r="AL38" s="679">
        <v>100</v>
      </c>
      <c r="AM38" s="721"/>
      <c r="AN38" s="721"/>
      <c r="AO38" s="722"/>
      <c r="AQ38" s="698" t="s">
        <v>337</v>
      </c>
      <c r="AR38" s="699"/>
      <c r="AS38" s="699"/>
      <c r="AT38" s="699"/>
      <c r="AU38" s="699"/>
      <c r="AV38" s="699"/>
      <c r="AW38" s="699"/>
      <c r="AX38" s="699"/>
      <c r="AY38" s="700"/>
      <c r="AZ38" s="661">
        <v>345</v>
      </c>
      <c r="BA38" s="664"/>
      <c r="BB38" s="664"/>
      <c r="BC38" s="664"/>
      <c r="BD38" s="662"/>
      <c r="BE38" s="662"/>
      <c r="BF38" s="701"/>
      <c r="BG38" s="705" t="s">
        <v>338</v>
      </c>
      <c r="BH38" s="702"/>
      <c r="BI38" s="702"/>
      <c r="BJ38" s="702"/>
      <c r="BK38" s="702"/>
      <c r="BL38" s="702"/>
      <c r="BM38" s="702"/>
      <c r="BN38" s="702"/>
      <c r="BO38" s="702"/>
      <c r="BP38" s="702"/>
      <c r="BQ38" s="702"/>
      <c r="BR38" s="702"/>
      <c r="BS38" s="702"/>
      <c r="BT38" s="702"/>
      <c r="BU38" s="703"/>
      <c r="BV38" s="661">
        <v>8857</v>
      </c>
      <c r="BW38" s="664"/>
      <c r="BX38" s="664"/>
      <c r="BY38" s="664"/>
      <c r="BZ38" s="664"/>
      <c r="CA38" s="664"/>
      <c r="CB38" s="704"/>
      <c r="CD38" s="705" t="s">
        <v>339</v>
      </c>
      <c r="CE38" s="702"/>
      <c r="CF38" s="702"/>
      <c r="CG38" s="702"/>
      <c r="CH38" s="702"/>
      <c r="CI38" s="702"/>
      <c r="CJ38" s="702"/>
      <c r="CK38" s="702"/>
      <c r="CL38" s="702"/>
      <c r="CM38" s="702"/>
      <c r="CN38" s="702"/>
      <c r="CO38" s="702"/>
      <c r="CP38" s="702"/>
      <c r="CQ38" s="703"/>
      <c r="CR38" s="661">
        <v>1541583</v>
      </c>
      <c r="CS38" s="664"/>
      <c r="CT38" s="664"/>
      <c r="CU38" s="664"/>
      <c r="CV38" s="664"/>
      <c r="CW38" s="664"/>
      <c r="CX38" s="664"/>
      <c r="CY38" s="665"/>
      <c r="CZ38" s="666">
        <v>8.8000000000000007</v>
      </c>
      <c r="DA38" s="695"/>
      <c r="DB38" s="695"/>
      <c r="DC38" s="696"/>
      <c r="DD38" s="669">
        <v>1262818</v>
      </c>
      <c r="DE38" s="664"/>
      <c r="DF38" s="664"/>
      <c r="DG38" s="664"/>
      <c r="DH38" s="664"/>
      <c r="DI38" s="664"/>
      <c r="DJ38" s="664"/>
      <c r="DK38" s="665"/>
      <c r="DL38" s="669">
        <v>1156033</v>
      </c>
      <c r="DM38" s="664"/>
      <c r="DN38" s="664"/>
      <c r="DO38" s="664"/>
      <c r="DP38" s="664"/>
      <c r="DQ38" s="664"/>
      <c r="DR38" s="664"/>
      <c r="DS38" s="664"/>
      <c r="DT38" s="664"/>
      <c r="DU38" s="664"/>
      <c r="DV38" s="665"/>
      <c r="DW38" s="666">
        <v>13</v>
      </c>
      <c r="DX38" s="695"/>
      <c r="DY38" s="695"/>
      <c r="DZ38" s="695"/>
      <c r="EA38" s="695"/>
      <c r="EB38" s="695"/>
      <c r="EC38" s="697"/>
    </row>
    <row r="39" spans="2:133" ht="11.25" customHeight="1" x14ac:dyDescent="0.15">
      <c r="AQ39" s="698" t="s">
        <v>340</v>
      </c>
      <c r="AR39" s="699"/>
      <c r="AS39" s="699"/>
      <c r="AT39" s="699"/>
      <c r="AU39" s="699"/>
      <c r="AV39" s="699"/>
      <c r="AW39" s="699"/>
      <c r="AX39" s="699"/>
      <c r="AY39" s="700"/>
      <c r="AZ39" s="661" t="s">
        <v>128</v>
      </c>
      <c r="BA39" s="664"/>
      <c r="BB39" s="664"/>
      <c r="BC39" s="664"/>
      <c r="BD39" s="662"/>
      <c r="BE39" s="662"/>
      <c r="BF39" s="701"/>
      <c r="BG39" s="706" t="s">
        <v>341</v>
      </c>
      <c r="BH39" s="707"/>
      <c r="BI39" s="707"/>
      <c r="BJ39" s="707"/>
      <c r="BK39" s="707"/>
      <c r="BL39" s="235"/>
      <c r="BM39" s="702" t="s">
        <v>342</v>
      </c>
      <c r="BN39" s="702"/>
      <c r="BO39" s="702"/>
      <c r="BP39" s="702"/>
      <c r="BQ39" s="702"/>
      <c r="BR39" s="702"/>
      <c r="BS39" s="702"/>
      <c r="BT39" s="702"/>
      <c r="BU39" s="703"/>
      <c r="BV39" s="661">
        <v>89</v>
      </c>
      <c r="BW39" s="664"/>
      <c r="BX39" s="664"/>
      <c r="BY39" s="664"/>
      <c r="BZ39" s="664"/>
      <c r="CA39" s="664"/>
      <c r="CB39" s="704"/>
      <c r="CD39" s="705" t="s">
        <v>343</v>
      </c>
      <c r="CE39" s="702"/>
      <c r="CF39" s="702"/>
      <c r="CG39" s="702"/>
      <c r="CH39" s="702"/>
      <c r="CI39" s="702"/>
      <c r="CJ39" s="702"/>
      <c r="CK39" s="702"/>
      <c r="CL39" s="702"/>
      <c r="CM39" s="702"/>
      <c r="CN39" s="702"/>
      <c r="CO39" s="702"/>
      <c r="CP39" s="702"/>
      <c r="CQ39" s="703"/>
      <c r="CR39" s="661">
        <v>241168</v>
      </c>
      <c r="CS39" s="662"/>
      <c r="CT39" s="662"/>
      <c r="CU39" s="662"/>
      <c r="CV39" s="662"/>
      <c r="CW39" s="662"/>
      <c r="CX39" s="662"/>
      <c r="CY39" s="663"/>
      <c r="CZ39" s="666">
        <v>1.4</v>
      </c>
      <c r="DA39" s="695"/>
      <c r="DB39" s="695"/>
      <c r="DC39" s="696"/>
      <c r="DD39" s="669">
        <v>13190</v>
      </c>
      <c r="DE39" s="662"/>
      <c r="DF39" s="662"/>
      <c r="DG39" s="662"/>
      <c r="DH39" s="662"/>
      <c r="DI39" s="662"/>
      <c r="DJ39" s="662"/>
      <c r="DK39" s="663"/>
      <c r="DL39" s="669" t="s">
        <v>234</v>
      </c>
      <c r="DM39" s="662"/>
      <c r="DN39" s="662"/>
      <c r="DO39" s="662"/>
      <c r="DP39" s="662"/>
      <c r="DQ39" s="662"/>
      <c r="DR39" s="662"/>
      <c r="DS39" s="662"/>
      <c r="DT39" s="662"/>
      <c r="DU39" s="662"/>
      <c r="DV39" s="663"/>
      <c r="DW39" s="666" t="s">
        <v>128</v>
      </c>
      <c r="DX39" s="695"/>
      <c r="DY39" s="695"/>
      <c r="DZ39" s="695"/>
      <c r="EA39" s="695"/>
      <c r="EB39" s="695"/>
      <c r="EC39" s="697"/>
    </row>
    <row r="40" spans="2:133" ht="11.25" customHeight="1" x14ac:dyDescent="0.15">
      <c r="AQ40" s="698" t="s">
        <v>344</v>
      </c>
      <c r="AR40" s="699"/>
      <c r="AS40" s="699"/>
      <c r="AT40" s="699"/>
      <c r="AU40" s="699"/>
      <c r="AV40" s="699"/>
      <c r="AW40" s="699"/>
      <c r="AX40" s="699"/>
      <c r="AY40" s="700"/>
      <c r="AZ40" s="661">
        <v>378145</v>
      </c>
      <c r="BA40" s="664"/>
      <c r="BB40" s="664"/>
      <c r="BC40" s="664"/>
      <c r="BD40" s="662"/>
      <c r="BE40" s="662"/>
      <c r="BF40" s="701"/>
      <c r="BG40" s="706"/>
      <c r="BH40" s="707"/>
      <c r="BI40" s="707"/>
      <c r="BJ40" s="707"/>
      <c r="BK40" s="707"/>
      <c r="BL40" s="235"/>
      <c r="BM40" s="702" t="s">
        <v>345</v>
      </c>
      <c r="BN40" s="702"/>
      <c r="BO40" s="702"/>
      <c r="BP40" s="702"/>
      <c r="BQ40" s="702"/>
      <c r="BR40" s="702"/>
      <c r="BS40" s="702"/>
      <c r="BT40" s="702"/>
      <c r="BU40" s="703"/>
      <c r="BV40" s="661" t="s">
        <v>234</v>
      </c>
      <c r="BW40" s="664"/>
      <c r="BX40" s="664"/>
      <c r="BY40" s="664"/>
      <c r="BZ40" s="664"/>
      <c r="CA40" s="664"/>
      <c r="CB40" s="704"/>
      <c r="CD40" s="705" t="s">
        <v>346</v>
      </c>
      <c r="CE40" s="702"/>
      <c r="CF40" s="702"/>
      <c r="CG40" s="702"/>
      <c r="CH40" s="702"/>
      <c r="CI40" s="702"/>
      <c r="CJ40" s="702"/>
      <c r="CK40" s="702"/>
      <c r="CL40" s="702"/>
      <c r="CM40" s="702"/>
      <c r="CN40" s="702"/>
      <c r="CO40" s="702"/>
      <c r="CP40" s="702"/>
      <c r="CQ40" s="703"/>
      <c r="CR40" s="661">
        <v>180000</v>
      </c>
      <c r="CS40" s="664"/>
      <c r="CT40" s="664"/>
      <c r="CU40" s="664"/>
      <c r="CV40" s="664"/>
      <c r="CW40" s="664"/>
      <c r="CX40" s="664"/>
      <c r="CY40" s="665"/>
      <c r="CZ40" s="666">
        <v>1</v>
      </c>
      <c r="DA40" s="695"/>
      <c r="DB40" s="695"/>
      <c r="DC40" s="696"/>
      <c r="DD40" s="669" t="s">
        <v>128</v>
      </c>
      <c r="DE40" s="664"/>
      <c r="DF40" s="664"/>
      <c r="DG40" s="664"/>
      <c r="DH40" s="664"/>
      <c r="DI40" s="664"/>
      <c r="DJ40" s="664"/>
      <c r="DK40" s="665"/>
      <c r="DL40" s="669" t="s">
        <v>234</v>
      </c>
      <c r="DM40" s="664"/>
      <c r="DN40" s="664"/>
      <c r="DO40" s="664"/>
      <c r="DP40" s="664"/>
      <c r="DQ40" s="664"/>
      <c r="DR40" s="664"/>
      <c r="DS40" s="664"/>
      <c r="DT40" s="664"/>
      <c r="DU40" s="664"/>
      <c r="DV40" s="665"/>
      <c r="DW40" s="666" t="s">
        <v>128</v>
      </c>
      <c r="DX40" s="695"/>
      <c r="DY40" s="695"/>
      <c r="DZ40" s="695"/>
      <c r="EA40" s="695"/>
      <c r="EB40" s="695"/>
      <c r="EC40" s="697"/>
    </row>
    <row r="41" spans="2:133" ht="11.25" customHeight="1" x14ac:dyDescent="0.15">
      <c r="AQ41" s="710" t="s">
        <v>347</v>
      </c>
      <c r="AR41" s="711"/>
      <c r="AS41" s="711"/>
      <c r="AT41" s="711"/>
      <c r="AU41" s="711"/>
      <c r="AV41" s="711"/>
      <c r="AW41" s="711"/>
      <c r="AX41" s="711"/>
      <c r="AY41" s="712"/>
      <c r="AZ41" s="676">
        <v>1130125</v>
      </c>
      <c r="BA41" s="713"/>
      <c r="BB41" s="713"/>
      <c r="BC41" s="713"/>
      <c r="BD41" s="677"/>
      <c r="BE41" s="677"/>
      <c r="BF41" s="714"/>
      <c r="BG41" s="708"/>
      <c r="BH41" s="709"/>
      <c r="BI41" s="709"/>
      <c r="BJ41" s="709"/>
      <c r="BK41" s="709"/>
      <c r="BL41" s="236"/>
      <c r="BM41" s="715" t="s">
        <v>348</v>
      </c>
      <c r="BN41" s="715"/>
      <c r="BO41" s="715"/>
      <c r="BP41" s="715"/>
      <c r="BQ41" s="715"/>
      <c r="BR41" s="715"/>
      <c r="BS41" s="715"/>
      <c r="BT41" s="715"/>
      <c r="BU41" s="716"/>
      <c r="BV41" s="676">
        <v>345</v>
      </c>
      <c r="BW41" s="713"/>
      <c r="BX41" s="713"/>
      <c r="BY41" s="713"/>
      <c r="BZ41" s="713"/>
      <c r="CA41" s="713"/>
      <c r="CB41" s="717"/>
      <c r="CD41" s="705" t="s">
        <v>349</v>
      </c>
      <c r="CE41" s="702"/>
      <c r="CF41" s="702"/>
      <c r="CG41" s="702"/>
      <c r="CH41" s="702"/>
      <c r="CI41" s="702"/>
      <c r="CJ41" s="702"/>
      <c r="CK41" s="702"/>
      <c r="CL41" s="702"/>
      <c r="CM41" s="702"/>
      <c r="CN41" s="702"/>
      <c r="CO41" s="702"/>
      <c r="CP41" s="702"/>
      <c r="CQ41" s="703"/>
      <c r="CR41" s="661" t="s">
        <v>128</v>
      </c>
      <c r="CS41" s="662"/>
      <c r="CT41" s="662"/>
      <c r="CU41" s="662"/>
      <c r="CV41" s="662"/>
      <c r="CW41" s="662"/>
      <c r="CX41" s="662"/>
      <c r="CY41" s="663"/>
      <c r="CZ41" s="666" t="s">
        <v>234</v>
      </c>
      <c r="DA41" s="695"/>
      <c r="DB41" s="695"/>
      <c r="DC41" s="696"/>
      <c r="DD41" s="669" t="s">
        <v>234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351</v>
      </c>
      <c r="CE42" s="659"/>
      <c r="CF42" s="659"/>
      <c r="CG42" s="659"/>
      <c r="CH42" s="659"/>
      <c r="CI42" s="659"/>
      <c r="CJ42" s="659"/>
      <c r="CK42" s="659"/>
      <c r="CL42" s="659"/>
      <c r="CM42" s="659"/>
      <c r="CN42" s="659"/>
      <c r="CO42" s="659"/>
      <c r="CP42" s="659"/>
      <c r="CQ42" s="660"/>
      <c r="CR42" s="661">
        <v>3469447</v>
      </c>
      <c r="CS42" s="664"/>
      <c r="CT42" s="664"/>
      <c r="CU42" s="664"/>
      <c r="CV42" s="664"/>
      <c r="CW42" s="664"/>
      <c r="CX42" s="664"/>
      <c r="CY42" s="665"/>
      <c r="CZ42" s="666">
        <v>19.899999999999999</v>
      </c>
      <c r="DA42" s="667"/>
      <c r="DB42" s="667"/>
      <c r="DC42" s="668"/>
      <c r="DD42" s="669">
        <v>416738</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353</v>
      </c>
      <c r="CE43" s="659"/>
      <c r="CF43" s="659"/>
      <c r="CG43" s="659"/>
      <c r="CH43" s="659"/>
      <c r="CI43" s="659"/>
      <c r="CJ43" s="659"/>
      <c r="CK43" s="659"/>
      <c r="CL43" s="659"/>
      <c r="CM43" s="659"/>
      <c r="CN43" s="659"/>
      <c r="CO43" s="659"/>
      <c r="CP43" s="659"/>
      <c r="CQ43" s="660"/>
      <c r="CR43" s="661">
        <v>100971</v>
      </c>
      <c r="CS43" s="662"/>
      <c r="CT43" s="662"/>
      <c r="CU43" s="662"/>
      <c r="CV43" s="662"/>
      <c r="CW43" s="662"/>
      <c r="CX43" s="662"/>
      <c r="CY43" s="663"/>
      <c r="CZ43" s="666">
        <v>0.6</v>
      </c>
      <c r="DA43" s="695"/>
      <c r="DB43" s="695"/>
      <c r="DC43" s="696"/>
      <c r="DD43" s="669">
        <v>98471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354</v>
      </c>
      <c r="CD44" s="689" t="s">
        <v>306</v>
      </c>
      <c r="CE44" s="690"/>
      <c r="CF44" s="658" t="s">
        <v>355</v>
      </c>
      <c r="CG44" s="659"/>
      <c r="CH44" s="659"/>
      <c r="CI44" s="659"/>
      <c r="CJ44" s="659"/>
      <c r="CK44" s="659"/>
      <c r="CL44" s="659"/>
      <c r="CM44" s="659"/>
      <c r="CN44" s="659"/>
      <c r="CO44" s="659"/>
      <c r="CP44" s="659"/>
      <c r="CQ44" s="660"/>
      <c r="CR44" s="661">
        <v>2025156</v>
      </c>
      <c r="CS44" s="664"/>
      <c r="CT44" s="664"/>
      <c r="CU44" s="664"/>
      <c r="CV44" s="664"/>
      <c r="CW44" s="664"/>
      <c r="CX44" s="664"/>
      <c r="CY44" s="665"/>
      <c r="CZ44" s="666">
        <v>11.6</v>
      </c>
      <c r="DA44" s="667"/>
      <c r="DB44" s="667"/>
      <c r="DC44" s="668"/>
      <c r="DD44" s="669">
        <v>292670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356</v>
      </c>
      <c r="CG45" s="659"/>
      <c r="CH45" s="659"/>
      <c r="CI45" s="659"/>
      <c r="CJ45" s="659"/>
      <c r="CK45" s="659"/>
      <c r="CL45" s="659"/>
      <c r="CM45" s="659"/>
      <c r="CN45" s="659"/>
      <c r="CO45" s="659"/>
      <c r="CP45" s="659"/>
      <c r="CQ45" s="660"/>
      <c r="CR45" s="661">
        <v>1260686</v>
      </c>
      <c r="CS45" s="662"/>
      <c r="CT45" s="662"/>
      <c r="CU45" s="662"/>
      <c r="CV45" s="662"/>
      <c r="CW45" s="662"/>
      <c r="CX45" s="662"/>
      <c r="CY45" s="663"/>
      <c r="CZ45" s="666">
        <v>7.2</v>
      </c>
      <c r="DA45" s="695"/>
      <c r="DB45" s="695"/>
      <c r="DC45" s="696"/>
      <c r="DD45" s="669">
        <v>80302</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357</v>
      </c>
      <c r="CG46" s="659"/>
      <c r="CH46" s="659"/>
      <c r="CI46" s="659"/>
      <c r="CJ46" s="659"/>
      <c r="CK46" s="659"/>
      <c r="CL46" s="659"/>
      <c r="CM46" s="659"/>
      <c r="CN46" s="659"/>
      <c r="CO46" s="659"/>
      <c r="CP46" s="659"/>
      <c r="CQ46" s="660"/>
      <c r="CR46" s="661">
        <v>694248</v>
      </c>
      <c r="CS46" s="664"/>
      <c r="CT46" s="664"/>
      <c r="CU46" s="664"/>
      <c r="CV46" s="664"/>
      <c r="CW46" s="664"/>
      <c r="CX46" s="664"/>
      <c r="CY46" s="665"/>
      <c r="CZ46" s="666">
        <v>4</v>
      </c>
      <c r="DA46" s="667"/>
      <c r="DB46" s="667"/>
      <c r="DC46" s="668"/>
      <c r="DD46" s="669">
        <v>200146</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358</v>
      </c>
      <c r="CG47" s="659"/>
      <c r="CH47" s="659"/>
      <c r="CI47" s="659"/>
      <c r="CJ47" s="659"/>
      <c r="CK47" s="659"/>
      <c r="CL47" s="659"/>
      <c r="CM47" s="659"/>
      <c r="CN47" s="659"/>
      <c r="CO47" s="659"/>
      <c r="CP47" s="659"/>
      <c r="CQ47" s="660"/>
      <c r="CR47" s="661">
        <v>1444291</v>
      </c>
      <c r="CS47" s="662"/>
      <c r="CT47" s="662"/>
      <c r="CU47" s="662"/>
      <c r="CV47" s="662"/>
      <c r="CW47" s="662"/>
      <c r="CX47" s="662"/>
      <c r="CY47" s="663"/>
      <c r="CZ47" s="666">
        <v>8.3000000000000007</v>
      </c>
      <c r="DA47" s="695"/>
      <c r="DB47" s="695"/>
      <c r="DC47" s="696"/>
      <c r="DD47" s="669">
        <v>124068</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359</v>
      </c>
      <c r="CG48" s="659"/>
      <c r="CH48" s="659"/>
      <c r="CI48" s="659"/>
      <c r="CJ48" s="659"/>
      <c r="CK48" s="659"/>
      <c r="CL48" s="659"/>
      <c r="CM48" s="659"/>
      <c r="CN48" s="659"/>
      <c r="CO48" s="659"/>
      <c r="CP48" s="659"/>
      <c r="CQ48" s="660"/>
      <c r="CR48" s="661" t="s">
        <v>234</v>
      </c>
      <c r="CS48" s="664"/>
      <c r="CT48" s="664"/>
      <c r="CU48" s="664"/>
      <c r="CV48" s="664"/>
      <c r="CW48" s="664"/>
      <c r="CX48" s="664"/>
      <c r="CY48" s="665"/>
      <c r="CZ48" s="666" t="s">
        <v>234</v>
      </c>
      <c r="DA48" s="667"/>
      <c r="DB48" s="667"/>
      <c r="DC48" s="668"/>
      <c r="DD48" s="669" t="s">
        <v>128</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360</v>
      </c>
      <c r="CE49" s="674"/>
      <c r="CF49" s="674"/>
      <c r="CG49" s="674"/>
      <c r="CH49" s="674"/>
      <c r="CI49" s="674"/>
      <c r="CJ49" s="674"/>
      <c r="CK49" s="674"/>
      <c r="CL49" s="674"/>
      <c r="CM49" s="674"/>
      <c r="CN49" s="674"/>
      <c r="CO49" s="674"/>
      <c r="CP49" s="674"/>
      <c r="CQ49" s="675"/>
      <c r="CR49" s="676">
        <v>17466694</v>
      </c>
      <c r="CS49" s="677"/>
      <c r="CT49" s="677"/>
      <c r="CU49" s="677"/>
      <c r="CV49" s="677"/>
      <c r="CW49" s="677"/>
      <c r="CX49" s="677"/>
      <c r="CY49" s="678"/>
      <c r="CZ49" s="679">
        <v>100</v>
      </c>
      <c r="DA49" s="680"/>
      <c r="DB49" s="680"/>
      <c r="DC49" s="681"/>
      <c r="DD49" s="682">
        <v>9695295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ofJtzH7Tz5D+SeUlW8YCmnmjb0u4LhfFcWDpUq4CGcBDmZ8ZGMhxWh4dzCw8b+5W5nqlHkArLZDacrWPFg4yQ==" saltValue="OobVPIUMMZrATuzQHpHg+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362</v>
      </c>
      <c r="DK2" s="1200"/>
      <c r="DL2" s="1200"/>
      <c r="DM2" s="1200"/>
      <c r="DN2" s="1200"/>
      <c r="DO2" s="1201"/>
      <c r="DP2" s="249"/>
      <c r="DQ2" s="1199" t="s">
        <v>363</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364</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366</v>
      </c>
      <c r="B5" s="1085"/>
      <c r="C5" s="1085"/>
      <c r="D5" s="1085"/>
      <c r="E5" s="1085"/>
      <c r="F5" s="1085"/>
      <c r="G5" s="1085"/>
      <c r="H5" s="1085"/>
      <c r="I5" s="1085"/>
      <c r="J5" s="1085"/>
      <c r="K5" s="1085"/>
      <c r="L5" s="1085"/>
      <c r="M5" s="1085"/>
      <c r="N5" s="1085"/>
      <c r="O5" s="1085"/>
      <c r="P5" s="1086"/>
      <c r="Q5" s="1090" t="s">
        <v>367</v>
      </c>
      <c r="R5" s="1091"/>
      <c r="S5" s="1091"/>
      <c r="T5" s="1091"/>
      <c r="U5" s="1092"/>
      <c r="V5" s="1090" t="s">
        <v>368</v>
      </c>
      <c r="W5" s="1091"/>
      <c r="X5" s="1091"/>
      <c r="Y5" s="1091"/>
      <c r="Z5" s="1092"/>
      <c r="AA5" s="1090" t="s">
        <v>369</v>
      </c>
      <c r="AB5" s="1091"/>
      <c r="AC5" s="1091"/>
      <c r="AD5" s="1091"/>
      <c r="AE5" s="1091"/>
      <c r="AF5" s="1202" t="s">
        <v>370</v>
      </c>
      <c r="AG5" s="1091"/>
      <c r="AH5" s="1091"/>
      <c r="AI5" s="1091"/>
      <c r="AJ5" s="1106"/>
      <c r="AK5" s="1091" t="s">
        <v>371</v>
      </c>
      <c r="AL5" s="1091"/>
      <c r="AM5" s="1091"/>
      <c r="AN5" s="1091"/>
      <c r="AO5" s="1092"/>
      <c r="AP5" s="1090" t="s">
        <v>372</v>
      </c>
      <c r="AQ5" s="1091"/>
      <c r="AR5" s="1091"/>
      <c r="AS5" s="1091"/>
      <c r="AT5" s="1092"/>
      <c r="AU5" s="1090" t="s">
        <v>373</v>
      </c>
      <c r="AV5" s="1091"/>
      <c r="AW5" s="1091"/>
      <c r="AX5" s="1091"/>
      <c r="AY5" s="1106"/>
      <c r="AZ5" s="256"/>
      <c r="BA5" s="256"/>
      <c r="BB5" s="256"/>
      <c r="BC5" s="256"/>
      <c r="BD5" s="256"/>
      <c r="BE5" s="257"/>
      <c r="BF5" s="257"/>
      <c r="BG5" s="257"/>
      <c r="BH5" s="257"/>
      <c r="BI5" s="257"/>
      <c r="BJ5" s="257"/>
      <c r="BK5" s="257"/>
      <c r="BL5" s="257"/>
      <c r="BM5" s="257"/>
      <c r="BN5" s="257"/>
      <c r="BO5" s="257"/>
      <c r="BP5" s="257"/>
      <c r="BQ5" s="1084" t="s">
        <v>374</v>
      </c>
      <c r="BR5" s="1085"/>
      <c r="BS5" s="1085"/>
      <c r="BT5" s="1085"/>
      <c r="BU5" s="1085"/>
      <c r="BV5" s="1085"/>
      <c r="BW5" s="1085"/>
      <c r="BX5" s="1085"/>
      <c r="BY5" s="1085"/>
      <c r="BZ5" s="1085"/>
      <c r="CA5" s="1085"/>
      <c r="CB5" s="1085"/>
      <c r="CC5" s="1085"/>
      <c r="CD5" s="1085"/>
      <c r="CE5" s="1085"/>
      <c r="CF5" s="1085"/>
      <c r="CG5" s="1086"/>
      <c r="CH5" s="1090" t="s">
        <v>375</v>
      </c>
      <c r="CI5" s="1091"/>
      <c r="CJ5" s="1091"/>
      <c r="CK5" s="1091"/>
      <c r="CL5" s="1092"/>
      <c r="CM5" s="1090" t="s">
        <v>376</v>
      </c>
      <c r="CN5" s="1091"/>
      <c r="CO5" s="1091"/>
      <c r="CP5" s="1091"/>
      <c r="CQ5" s="1092"/>
      <c r="CR5" s="1090" t="s">
        <v>377</v>
      </c>
      <c r="CS5" s="1091"/>
      <c r="CT5" s="1091"/>
      <c r="CU5" s="1091"/>
      <c r="CV5" s="1092"/>
      <c r="CW5" s="1090" t="s">
        <v>378</v>
      </c>
      <c r="CX5" s="1091"/>
      <c r="CY5" s="1091"/>
      <c r="CZ5" s="1091"/>
      <c r="DA5" s="1092"/>
      <c r="DB5" s="1090" t="s">
        <v>379</v>
      </c>
      <c r="DC5" s="1091"/>
      <c r="DD5" s="1091"/>
      <c r="DE5" s="1091"/>
      <c r="DF5" s="1092"/>
      <c r="DG5" s="1187" t="s">
        <v>380</v>
      </c>
      <c r="DH5" s="1188"/>
      <c r="DI5" s="1188"/>
      <c r="DJ5" s="1188"/>
      <c r="DK5" s="1189"/>
      <c r="DL5" s="1187" t="s">
        <v>381</v>
      </c>
      <c r="DM5" s="1188"/>
      <c r="DN5" s="1188"/>
      <c r="DO5" s="1188"/>
      <c r="DP5" s="1189"/>
      <c r="DQ5" s="1090" t="s">
        <v>382</v>
      </c>
      <c r="DR5" s="1091"/>
      <c r="DS5" s="1091"/>
      <c r="DT5" s="1091"/>
      <c r="DU5" s="1092"/>
      <c r="DV5" s="1090" t="s">
        <v>373</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383</v>
      </c>
      <c r="C7" s="1140"/>
      <c r="D7" s="1140"/>
      <c r="E7" s="1140"/>
      <c r="F7" s="1140"/>
      <c r="G7" s="1140"/>
      <c r="H7" s="1140"/>
      <c r="I7" s="1140"/>
      <c r="J7" s="1140"/>
      <c r="K7" s="1140"/>
      <c r="L7" s="1140"/>
      <c r="M7" s="1140"/>
      <c r="N7" s="1140"/>
      <c r="O7" s="1140"/>
      <c r="P7" s="1141"/>
      <c r="Q7" s="1193">
        <v>18316</v>
      </c>
      <c r="R7" s="1194"/>
      <c r="S7" s="1194"/>
      <c r="T7" s="1194"/>
      <c r="U7" s="1194"/>
      <c r="V7" s="1194">
        <v>17467</v>
      </c>
      <c r="W7" s="1194"/>
      <c r="X7" s="1194"/>
      <c r="Y7" s="1194"/>
      <c r="Z7" s="1194"/>
      <c r="AA7" s="1194">
        <v>849</v>
      </c>
      <c r="AB7" s="1194"/>
      <c r="AC7" s="1194"/>
      <c r="AD7" s="1194"/>
      <c r="AE7" s="1195"/>
      <c r="AF7" s="1196">
        <v>749</v>
      </c>
      <c r="AG7" s="1197"/>
      <c r="AH7" s="1197"/>
      <c r="AI7" s="1197"/>
      <c r="AJ7" s="1198"/>
      <c r="AK7" s="1180">
        <v>0</v>
      </c>
      <c r="AL7" s="1181"/>
      <c r="AM7" s="1181"/>
      <c r="AN7" s="1181"/>
      <c r="AO7" s="1181"/>
      <c r="AP7" s="1181">
        <v>19796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595</v>
      </c>
      <c r="BT7" s="1185"/>
      <c r="BU7" s="1185"/>
      <c r="BV7" s="1185"/>
      <c r="BW7" s="1185"/>
      <c r="BX7" s="1185"/>
      <c r="BY7" s="1185"/>
      <c r="BZ7" s="1185"/>
      <c r="CA7" s="1185"/>
      <c r="CB7" s="1185"/>
      <c r="CC7" s="1185"/>
      <c r="CD7" s="1185"/>
      <c r="CE7" s="1185"/>
      <c r="CF7" s="1185"/>
      <c r="CG7" s="1186"/>
      <c r="CH7" s="1177">
        <v>1</v>
      </c>
      <c r="CI7" s="1178"/>
      <c r="CJ7" s="1178"/>
      <c r="CK7" s="1178"/>
      <c r="CL7" s="1179"/>
      <c r="CM7" s="1177">
        <v>61</v>
      </c>
      <c r="CN7" s="1178"/>
      <c r="CO7" s="1178"/>
      <c r="CP7" s="1178"/>
      <c r="CQ7" s="1179"/>
      <c r="CR7" s="1177">
        <v>1</v>
      </c>
      <c r="CS7" s="1178"/>
      <c r="CT7" s="1178"/>
      <c r="CU7" s="1178"/>
      <c r="CV7" s="1179"/>
      <c r="CW7" s="1177" t="s">
        <v>593</v>
      </c>
      <c r="CX7" s="1178"/>
      <c r="CY7" s="1178"/>
      <c r="CZ7" s="1178"/>
      <c r="DA7" s="1179"/>
      <c r="DB7" s="1177" t="s">
        <v>593</v>
      </c>
      <c r="DC7" s="1178"/>
      <c r="DD7" s="1178"/>
      <c r="DE7" s="1178"/>
      <c r="DF7" s="1179"/>
      <c r="DG7" s="1177" t="s">
        <v>593</v>
      </c>
      <c r="DH7" s="1178"/>
      <c r="DI7" s="1178"/>
      <c r="DJ7" s="1178"/>
      <c r="DK7" s="1179"/>
      <c r="DL7" s="1177" t="s">
        <v>593</v>
      </c>
      <c r="DM7" s="1178"/>
      <c r="DN7" s="1178"/>
      <c r="DO7" s="1178"/>
      <c r="DP7" s="1179"/>
      <c r="DQ7" s="1177">
        <v>32</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57">
        <v>18316</v>
      </c>
      <c r="R23" s="1158"/>
      <c r="S23" s="1158"/>
      <c r="T23" s="1158"/>
      <c r="U23" s="1158"/>
      <c r="V23" s="1158">
        <v>17467</v>
      </c>
      <c r="W23" s="1158"/>
      <c r="X23" s="1158"/>
      <c r="Y23" s="1158"/>
      <c r="Z23" s="1158"/>
      <c r="AA23" s="1158">
        <v>849</v>
      </c>
      <c r="AB23" s="1158"/>
      <c r="AC23" s="1158"/>
      <c r="AD23" s="1158"/>
      <c r="AE23" s="1159"/>
      <c r="AF23" s="1160">
        <v>749</v>
      </c>
      <c r="AG23" s="1158"/>
      <c r="AH23" s="1158"/>
      <c r="AI23" s="1158"/>
      <c r="AJ23" s="1161"/>
      <c r="AK23" s="1162"/>
      <c r="AL23" s="1163"/>
      <c r="AM23" s="1163"/>
      <c r="AN23" s="1163"/>
      <c r="AO23" s="1163"/>
      <c r="AP23" s="1158">
        <v>19796</v>
      </c>
      <c r="AQ23" s="1158"/>
      <c r="AR23" s="1158"/>
      <c r="AS23" s="1158"/>
      <c r="AT23" s="1158"/>
      <c r="AU23" s="1164"/>
      <c r="AV23" s="1164"/>
      <c r="AW23" s="1164"/>
      <c r="AX23" s="1164"/>
      <c r="AY23" s="1165"/>
      <c r="AZ23" s="1154" t="s">
        <v>387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388</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389</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366</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48" t="s">
        <v>393</v>
      </c>
      <c r="AG26" s="1097"/>
      <c r="AH26" s="1097"/>
      <c r="AI26" s="1097"/>
      <c r="AJ26" s="1149"/>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373</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398</v>
      </c>
      <c r="C28" s="1140"/>
      <c r="D28" s="1140"/>
      <c r="E28" s="1140"/>
      <c r="F28" s="1140"/>
      <c r="G28" s="1140"/>
      <c r="H28" s="1140"/>
      <c r="I28" s="1140"/>
      <c r="J28" s="1140"/>
      <c r="K28" s="1140"/>
      <c r="L28" s="1140"/>
      <c r="M28" s="1140"/>
      <c r="N28" s="1140"/>
      <c r="O28" s="1140"/>
      <c r="P28" s="1141"/>
      <c r="Q28" s="1142">
        <v>4303</v>
      </c>
      <c r="R28" s="1143"/>
      <c r="S28" s="1143"/>
      <c r="T28" s="1143"/>
      <c r="U28" s="1143"/>
      <c r="V28" s="1143">
        <v>4303</v>
      </c>
      <c r="W28" s="1143"/>
      <c r="X28" s="1143"/>
      <c r="Y28" s="1143"/>
      <c r="Z28" s="1143"/>
      <c r="AA28" s="1143">
        <v>0</v>
      </c>
      <c r="AB28" s="1143"/>
      <c r="AC28" s="1143"/>
      <c r="AD28" s="1143"/>
      <c r="AE28" s="1144"/>
      <c r="AF28" s="1145">
        <v>0</v>
      </c>
      <c r="AG28" s="1143"/>
      <c r="AH28" s="1143"/>
      <c r="AI28" s="1143"/>
      <c r="AJ28" s="1146"/>
      <c r="AK28" s="1147">
        <v>378</v>
      </c>
      <c r="AL28" s="1135"/>
      <c r="AM28" s="1135"/>
      <c r="AN28" s="1135"/>
      <c r="AO28" s="1135"/>
      <c r="AP28" s="1135" t="s">
        <v>522</v>
      </c>
      <c r="AQ28" s="1135"/>
      <c r="AR28" s="1135"/>
      <c r="AS28" s="1135"/>
      <c r="AT28" s="1135"/>
      <c r="AU28" s="1135" t="s">
        <v>522</v>
      </c>
      <c r="AV28" s="1135"/>
      <c r="AW28" s="1135"/>
      <c r="AX28" s="1135"/>
      <c r="AY28" s="1135"/>
      <c r="AZ28" s="1136" t="s">
        <v>522</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3707</v>
      </c>
      <c r="R29" s="1133"/>
      <c r="S29" s="1133"/>
      <c r="T29" s="1133"/>
      <c r="U29" s="1133"/>
      <c r="V29" s="1133">
        <v>3498</v>
      </c>
      <c r="W29" s="1133"/>
      <c r="X29" s="1133"/>
      <c r="Y29" s="1133"/>
      <c r="Z29" s="1133"/>
      <c r="AA29" s="1133">
        <v>209</v>
      </c>
      <c r="AB29" s="1133"/>
      <c r="AC29" s="1133"/>
      <c r="AD29" s="1133"/>
      <c r="AE29" s="1134"/>
      <c r="AF29" s="1108">
        <v>209</v>
      </c>
      <c r="AG29" s="1109"/>
      <c r="AH29" s="1109"/>
      <c r="AI29" s="1109"/>
      <c r="AJ29" s="1110"/>
      <c r="AK29" s="1069">
        <v>517</v>
      </c>
      <c r="AL29" s="1060"/>
      <c r="AM29" s="1060"/>
      <c r="AN29" s="1060"/>
      <c r="AO29" s="1060"/>
      <c r="AP29" s="1060" t="s">
        <v>522</v>
      </c>
      <c r="AQ29" s="1060"/>
      <c r="AR29" s="1060"/>
      <c r="AS29" s="1060"/>
      <c r="AT29" s="1060"/>
      <c r="AU29" s="1060" t="s">
        <v>522</v>
      </c>
      <c r="AV29" s="1060"/>
      <c r="AW29" s="1060"/>
      <c r="AX29" s="1060"/>
      <c r="AY29" s="1060"/>
      <c r="AZ29" s="1131" t="s">
        <v>522</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425</v>
      </c>
      <c r="R30" s="1133"/>
      <c r="S30" s="1133"/>
      <c r="T30" s="1133"/>
      <c r="U30" s="1133"/>
      <c r="V30" s="1133">
        <v>417</v>
      </c>
      <c r="W30" s="1133"/>
      <c r="X30" s="1133"/>
      <c r="Y30" s="1133"/>
      <c r="Z30" s="1133"/>
      <c r="AA30" s="1133">
        <v>8</v>
      </c>
      <c r="AB30" s="1133"/>
      <c r="AC30" s="1133"/>
      <c r="AD30" s="1133"/>
      <c r="AE30" s="1134"/>
      <c r="AF30" s="1108" t="s">
        <v>401</v>
      </c>
      <c r="AG30" s="1109"/>
      <c r="AH30" s="1109"/>
      <c r="AI30" s="1109"/>
      <c r="AJ30" s="1110"/>
      <c r="AK30" s="1069">
        <v>146</v>
      </c>
      <c r="AL30" s="1060"/>
      <c r="AM30" s="1060"/>
      <c r="AN30" s="1060"/>
      <c r="AO30" s="1060"/>
      <c r="AP30" s="1060" t="s">
        <v>522</v>
      </c>
      <c r="AQ30" s="1060"/>
      <c r="AR30" s="1060"/>
      <c r="AS30" s="1060"/>
      <c r="AT30" s="1060"/>
      <c r="AU30" s="1060" t="s">
        <v>522</v>
      </c>
      <c r="AV30" s="1060"/>
      <c r="AW30" s="1060"/>
      <c r="AX30" s="1060"/>
      <c r="AY30" s="1060"/>
      <c r="AZ30" s="1131" t="s">
        <v>522</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505</v>
      </c>
      <c r="R31" s="1133"/>
      <c r="S31" s="1133"/>
      <c r="T31" s="1133"/>
      <c r="U31" s="1133"/>
      <c r="V31" s="1133">
        <v>414</v>
      </c>
      <c r="W31" s="1133"/>
      <c r="X31" s="1133"/>
      <c r="Y31" s="1133"/>
      <c r="Z31" s="1133"/>
      <c r="AA31" s="1133">
        <v>91</v>
      </c>
      <c r="AB31" s="1133"/>
      <c r="AC31" s="1133"/>
      <c r="AD31" s="1133"/>
      <c r="AE31" s="1134"/>
      <c r="AF31" s="1108">
        <v>618</v>
      </c>
      <c r="AG31" s="1109"/>
      <c r="AH31" s="1109"/>
      <c r="AI31" s="1109"/>
      <c r="AJ31" s="1110"/>
      <c r="AK31" s="1069">
        <v>0</v>
      </c>
      <c r="AL31" s="1060"/>
      <c r="AM31" s="1060"/>
      <c r="AN31" s="1060"/>
      <c r="AO31" s="1060"/>
      <c r="AP31" s="1060">
        <v>972</v>
      </c>
      <c r="AQ31" s="1060"/>
      <c r="AR31" s="1060"/>
      <c r="AS31" s="1060"/>
      <c r="AT31" s="1060"/>
      <c r="AU31" s="1060">
        <v>0</v>
      </c>
      <c r="AV31" s="1060"/>
      <c r="AW31" s="1060"/>
      <c r="AX31" s="1060"/>
      <c r="AY31" s="1060"/>
      <c r="AZ31" s="1131" t="s">
        <v>522</v>
      </c>
      <c r="BA31" s="1131"/>
      <c r="BB31" s="1131"/>
      <c r="BC31" s="1131"/>
      <c r="BD31" s="1131"/>
      <c r="BE31" s="1121" t="s">
        <v>403</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404</v>
      </c>
      <c r="C32" s="1127"/>
      <c r="D32" s="1127"/>
      <c r="E32" s="1127"/>
      <c r="F32" s="1127"/>
      <c r="G32" s="1127"/>
      <c r="H32" s="1127"/>
      <c r="I32" s="1127"/>
      <c r="J32" s="1127"/>
      <c r="K32" s="1127"/>
      <c r="L32" s="1127"/>
      <c r="M32" s="1127"/>
      <c r="N32" s="1127"/>
      <c r="O32" s="1127"/>
      <c r="P32" s="1128"/>
      <c r="Q32" s="1132">
        <v>977</v>
      </c>
      <c r="R32" s="1133"/>
      <c r="S32" s="1133"/>
      <c r="T32" s="1133"/>
      <c r="U32" s="1133"/>
      <c r="V32" s="1133">
        <v>869</v>
      </c>
      <c r="W32" s="1133"/>
      <c r="X32" s="1133"/>
      <c r="Y32" s="1133"/>
      <c r="Z32" s="1133"/>
      <c r="AA32" s="1133">
        <v>108</v>
      </c>
      <c r="AB32" s="1133"/>
      <c r="AC32" s="1133"/>
      <c r="AD32" s="1133"/>
      <c r="AE32" s="1134"/>
      <c r="AF32" s="1108">
        <v>719</v>
      </c>
      <c r="AG32" s="1109"/>
      <c r="AH32" s="1109"/>
      <c r="AI32" s="1109"/>
      <c r="AJ32" s="1110"/>
      <c r="AK32" s="1069">
        <v>209</v>
      </c>
      <c r="AL32" s="1060"/>
      <c r="AM32" s="1060"/>
      <c r="AN32" s="1060"/>
      <c r="AO32" s="1060"/>
      <c r="AP32" s="1060">
        <v>4028</v>
      </c>
      <c r="AQ32" s="1060"/>
      <c r="AR32" s="1060"/>
      <c r="AS32" s="1060"/>
      <c r="AT32" s="1060"/>
      <c r="AU32" s="1060">
        <v>2336</v>
      </c>
      <c r="AV32" s="1060"/>
      <c r="AW32" s="1060"/>
      <c r="AX32" s="1060"/>
      <c r="AY32" s="1060"/>
      <c r="AZ32" s="1131" t="s">
        <v>522</v>
      </c>
      <c r="BA32" s="1131"/>
      <c r="BB32" s="1131"/>
      <c r="BC32" s="1131"/>
      <c r="BD32" s="1131"/>
      <c r="BE32" s="1121" t="s">
        <v>405</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406</v>
      </c>
      <c r="C33" s="1127"/>
      <c r="D33" s="1127"/>
      <c r="E33" s="1127"/>
      <c r="F33" s="1127"/>
      <c r="G33" s="1127"/>
      <c r="H33" s="1127"/>
      <c r="I33" s="1127"/>
      <c r="J33" s="1127"/>
      <c r="K33" s="1127"/>
      <c r="L33" s="1127"/>
      <c r="M33" s="1127"/>
      <c r="N33" s="1127"/>
      <c r="O33" s="1127"/>
      <c r="P33" s="1128"/>
      <c r="Q33" s="1132">
        <v>124</v>
      </c>
      <c r="R33" s="1133"/>
      <c r="S33" s="1133"/>
      <c r="T33" s="1133"/>
      <c r="U33" s="1133"/>
      <c r="V33" s="1133">
        <v>112</v>
      </c>
      <c r="W33" s="1133"/>
      <c r="X33" s="1133"/>
      <c r="Y33" s="1133"/>
      <c r="Z33" s="1133"/>
      <c r="AA33" s="1133">
        <v>12</v>
      </c>
      <c r="AB33" s="1133"/>
      <c r="AC33" s="1133"/>
      <c r="AD33" s="1133"/>
      <c r="AE33" s="1134"/>
      <c r="AF33" s="1108">
        <v>13</v>
      </c>
      <c r="AG33" s="1109"/>
      <c r="AH33" s="1109"/>
      <c r="AI33" s="1109"/>
      <c r="AJ33" s="1110"/>
      <c r="AK33" s="1069">
        <v>9</v>
      </c>
      <c r="AL33" s="1060"/>
      <c r="AM33" s="1060"/>
      <c r="AN33" s="1060"/>
      <c r="AO33" s="1060"/>
      <c r="AP33" s="1060">
        <v>152</v>
      </c>
      <c r="AQ33" s="1060"/>
      <c r="AR33" s="1060"/>
      <c r="AS33" s="1060"/>
      <c r="AT33" s="1060"/>
      <c r="AU33" s="1060">
        <v>76</v>
      </c>
      <c r="AV33" s="1060"/>
      <c r="AW33" s="1060"/>
      <c r="AX33" s="1060"/>
      <c r="AY33" s="1060"/>
      <c r="AZ33" s="1131" t="s">
        <v>522</v>
      </c>
      <c r="BA33" s="1131"/>
      <c r="BB33" s="1131"/>
      <c r="BC33" s="1131"/>
      <c r="BD33" s="1131"/>
      <c r="BE33" s="1121" t="s">
        <v>407</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408</v>
      </c>
      <c r="C34" s="1127"/>
      <c r="D34" s="1127"/>
      <c r="E34" s="1127"/>
      <c r="F34" s="1127"/>
      <c r="G34" s="1127"/>
      <c r="H34" s="1127"/>
      <c r="I34" s="1127"/>
      <c r="J34" s="1127"/>
      <c r="K34" s="1127"/>
      <c r="L34" s="1127"/>
      <c r="M34" s="1127"/>
      <c r="N34" s="1127"/>
      <c r="O34" s="1127"/>
      <c r="P34" s="1128"/>
      <c r="Q34" s="1132">
        <v>28</v>
      </c>
      <c r="R34" s="1133"/>
      <c r="S34" s="1133"/>
      <c r="T34" s="1133"/>
      <c r="U34" s="1133"/>
      <c r="V34" s="1133">
        <v>28</v>
      </c>
      <c r="W34" s="1133"/>
      <c r="X34" s="1133"/>
      <c r="Y34" s="1133"/>
      <c r="Z34" s="1133"/>
      <c r="AA34" s="1133">
        <v>0</v>
      </c>
      <c r="AB34" s="1133"/>
      <c r="AC34" s="1133"/>
      <c r="AD34" s="1133"/>
      <c r="AE34" s="1134"/>
      <c r="AF34" s="1108">
        <v>0</v>
      </c>
      <c r="AG34" s="1109"/>
      <c r="AH34" s="1109"/>
      <c r="AI34" s="1109"/>
      <c r="AJ34" s="1110"/>
      <c r="AK34" s="1069">
        <v>24</v>
      </c>
      <c r="AL34" s="1060"/>
      <c r="AM34" s="1060"/>
      <c r="AN34" s="1060"/>
      <c r="AO34" s="1060"/>
      <c r="AP34" s="1060">
        <v>261</v>
      </c>
      <c r="AQ34" s="1060"/>
      <c r="AR34" s="1060"/>
      <c r="AS34" s="1060"/>
      <c r="AT34" s="1060"/>
      <c r="AU34" s="1060">
        <v>261</v>
      </c>
      <c r="AV34" s="1060"/>
      <c r="AW34" s="1060"/>
      <c r="AX34" s="1060"/>
      <c r="AY34" s="1060"/>
      <c r="AZ34" s="1131" t="s">
        <v>522</v>
      </c>
      <c r="BA34" s="1131"/>
      <c r="BB34" s="1131"/>
      <c r="BC34" s="1131"/>
      <c r="BD34" s="1131"/>
      <c r="BE34" s="1121" t="s">
        <v>409</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411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1559</v>
      </c>
      <c r="AG63" s="1048"/>
      <c r="AH63" s="1048"/>
      <c r="AI63" s="1048"/>
      <c r="AJ63" s="1119"/>
      <c r="AK63" s="1120"/>
      <c r="AL63" s="1052"/>
      <c r="AM63" s="1052"/>
      <c r="AN63" s="1052"/>
      <c r="AO63" s="1052"/>
      <c r="AP63" s="1048">
        <v>5413</v>
      </c>
      <c r="AQ63" s="1048"/>
      <c r="AR63" s="1048"/>
      <c r="AS63" s="1048"/>
      <c r="AT63" s="1048"/>
      <c r="AU63" s="1048">
        <v>2673</v>
      </c>
      <c r="AV63" s="1048"/>
      <c r="AW63" s="1048"/>
      <c r="AX63" s="1048"/>
      <c r="AY63" s="1048"/>
      <c r="AZ63" s="1114"/>
      <c r="BA63" s="1114"/>
      <c r="BB63" s="1114"/>
      <c r="BC63" s="1114"/>
      <c r="BD63" s="1114"/>
      <c r="BE63" s="1049"/>
      <c r="BF63" s="1049"/>
      <c r="BG63" s="1049"/>
      <c r="BH63" s="1049"/>
      <c r="BI63" s="1050"/>
      <c r="BJ63" s="1115" t="s">
        <v>401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393</v>
      </c>
      <c r="AG66" s="1097"/>
      <c r="AH66" s="1097"/>
      <c r="AI66" s="1097"/>
      <c r="AJ66" s="1098"/>
      <c r="AK66" s="1090" t="s">
        <v>417</v>
      </c>
      <c r="AL66" s="1085"/>
      <c r="AM66" s="1085"/>
      <c r="AN66" s="1085"/>
      <c r="AO66" s="1086"/>
      <c r="AP66" s="1090" t="s">
        <v>418</v>
      </c>
      <c r="AQ66" s="1091"/>
      <c r="AR66" s="1091"/>
      <c r="AS66" s="1091"/>
      <c r="AT66" s="1092"/>
      <c r="AU66" s="1090" t="s">
        <v>419</v>
      </c>
      <c r="AV66" s="1091"/>
      <c r="AW66" s="1091"/>
      <c r="AX66" s="1091"/>
      <c r="AY66" s="1092"/>
      <c r="AZ66" s="1090" t="s">
        <v>373</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587</v>
      </c>
      <c r="C68" s="1075"/>
      <c r="D68" s="1075"/>
      <c r="E68" s="1075"/>
      <c r="F68" s="1075"/>
      <c r="G68" s="1075"/>
      <c r="H68" s="1075"/>
      <c r="I68" s="1075"/>
      <c r="J68" s="1075"/>
      <c r="K68" s="1075"/>
      <c r="L68" s="1075"/>
      <c r="M68" s="1075"/>
      <c r="N68" s="1075"/>
      <c r="O68" s="1075"/>
      <c r="P68" s="1076"/>
      <c r="Q68" s="1077">
        <v>3569</v>
      </c>
      <c r="R68" s="1071"/>
      <c r="S68" s="1071"/>
      <c r="T68" s="1071"/>
      <c r="U68" s="1071"/>
      <c r="V68" s="1071">
        <v>3297</v>
      </c>
      <c r="W68" s="1071"/>
      <c r="X68" s="1071"/>
      <c r="Y68" s="1071"/>
      <c r="Z68" s="1071"/>
      <c r="AA68" s="1071">
        <v>273</v>
      </c>
      <c r="AB68" s="1071"/>
      <c r="AC68" s="1071"/>
      <c r="AD68" s="1071"/>
      <c r="AE68" s="1071"/>
      <c r="AF68" s="1071">
        <v>199</v>
      </c>
      <c r="AG68" s="1071"/>
      <c r="AH68" s="1071"/>
      <c r="AI68" s="1071"/>
      <c r="AJ68" s="1071"/>
      <c r="AK68" s="1071">
        <v>20</v>
      </c>
      <c r="AL68" s="1071"/>
      <c r="AM68" s="1071"/>
      <c r="AN68" s="1071"/>
      <c r="AO68" s="1071"/>
      <c r="AP68" s="1071">
        <v>1783</v>
      </c>
      <c r="AQ68" s="1071"/>
      <c r="AR68" s="1071"/>
      <c r="AS68" s="1071"/>
      <c r="AT68" s="1071"/>
      <c r="AU68" s="1071">
        <v>400</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588</v>
      </c>
      <c r="C69" s="1064"/>
      <c r="D69" s="1064"/>
      <c r="E69" s="1064"/>
      <c r="F69" s="1064"/>
      <c r="G69" s="1064"/>
      <c r="H69" s="1064"/>
      <c r="I69" s="1064"/>
      <c r="J69" s="1064"/>
      <c r="K69" s="1064"/>
      <c r="L69" s="1064"/>
      <c r="M69" s="1064"/>
      <c r="N69" s="1064"/>
      <c r="O69" s="1064"/>
      <c r="P69" s="1065"/>
      <c r="Q69" s="1066">
        <v>2</v>
      </c>
      <c r="R69" s="1060"/>
      <c r="S69" s="1060"/>
      <c r="T69" s="1060"/>
      <c r="U69" s="1060"/>
      <c r="V69" s="1060">
        <v>1</v>
      </c>
      <c r="W69" s="1060"/>
      <c r="X69" s="1060"/>
      <c r="Y69" s="1060"/>
      <c r="Z69" s="1060"/>
      <c r="AA69" s="1060">
        <v>0</v>
      </c>
      <c r="AB69" s="1060"/>
      <c r="AC69" s="1060"/>
      <c r="AD69" s="1060"/>
      <c r="AE69" s="1060"/>
      <c r="AF69" s="1060">
        <v>0</v>
      </c>
      <c r="AG69" s="1060"/>
      <c r="AH69" s="1060"/>
      <c r="AI69" s="1060"/>
      <c r="AJ69" s="1060"/>
      <c r="AK69" s="1060" t="s">
        <v>593</v>
      </c>
      <c r="AL69" s="1060"/>
      <c r="AM69" s="1060"/>
      <c r="AN69" s="1060"/>
      <c r="AO69" s="1060"/>
      <c r="AP69" s="1060" t="s">
        <v>593</v>
      </c>
      <c r="AQ69" s="1060"/>
      <c r="AR69" s="1060"/>
      <c r="AS69" s="1060"/>
      <c r="AT69" s="1060"/>
      <c r="AU69" s="1060" t="s">
        <v>522</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589</v>
      </c>
      <c r="C70" s="1064"/>
      <c r="D70" s="1064"/>
      <c r="E70" s="1064"/>
      <c r="F70" s="1064"/>
      <c r="G70" s="1064"/>
      <c r="H70" s="1064"/>
      <c r="I70" s="1064"/>
      <c r="J70" s="1064"/>
      <c r="K70" s="1064"/>
      <c r="L70" s="1064"/>
      <c r="M70" s="1064"/>
      <c r="N70" s="1064"/>
      <c r="O70" s="1064"/>
      <c r="P70" s="1065"/>
      <c r="Q70" s="1066">
        <v>8889</v>
      </c>
      <c r="R70" s="1060"/>
      <c r="S70" s="1060"/>
      <c r="T70" s="1060"/>
      <c r="U70" s="1060"/>
      <c r="V70" s="1060">
        <v>7475</v>
      </c>
      <c r="W70" s="1060"/>
      <c r="X70" s="1060"/>
      <c r="Y70" s="1060"/>
      <c r="Z70" s="1060"/>
      <c r="AA70" s="1060">
        <v>1414</v>
      </c>
      <c r="AB70" s="1060"/>
      <c r="AC70" s="1060"/>
      <c r="AD70" s="1060"/>
      <c r="AE70" s="1060"/>
      <c r="AF70" s="1060">
        <v>1414</v>
      </c>
      <c r="AG70" s="1060"/>
      <c r="AH70" s="1060"/>
      <c r="AI70" s="1060"/>
      <c r="AJ70" s="1060"/>
      <c r="AK70" s="1060">
        <v>523</v>
      </c>
      <c r="AL70" s="1060"/>
      <c r="AM70" s="1060"/>
      <c r="AN70" s="1060"/>
      <c r="AO70" s="1060"/>
      <c r="AP70" s="1060" t="s">
        <v>593</v>
      </c>
      <c r="AQ70" s="1060"/>
      <c r="AR70" s="1060"/>
      <c r="AS70" s="1060"/>
      <c r="AT70" s="1060"/>
      <c r="AU70" s="1060" t="s">
        <v>522</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590</v>
      </c>
      <c r="C71" s="1064"/>
      <c r="D71" s="1064"/>
      <c r="E71" s="1064"/>
      <c r="F71" s="1064"/>
      <c r="G71" s="1064"/>
      <c r="H71" s="1064"/>
      <c r="I71" s="1064"/>
      <c r="J71" s="1064"/>
      <c r="K71" s="1064"/>
      <c r="L71" s="1064"/>
      <c r="M71" s="1064"/>
      <c r="N71" s="1064"/>
      <c r="O71" s="1064"/>
      <c r="P71" s="1065"/>
      <c r="Q71" s="1066">
        <v>300</v>
      </c>
      <c r="R71" s="1060"/>
      <c r="S71" s="1060"/>
      <c r="T71" s="1060"/>
      <c r="U71" s="1060"/>
      <c r="V71" s="1060">
        <v>254</v>
      </c>
      <c r="W71" s="1060"/>
      <c r="X71" s="1060"/>
      <c r="Y71" s="1060"/>
      <c r="Z71" s="1060"/>
      <c r="AA71" s="1060">
        <v>46</v>
      </c>
      <c r="AB71" s="1060"/>
      <c r="AC71" s="1060"/>
      <c r="AD71" s="1060"/>
      <c r="AE71" s="1060"/>
      <c r="AF71" s="1060">
        <v>46</v>
      </c>
      <c r="AG71" s="1060"/>
      <c r="AH71" s="1060"/>
      <c r="AI71" s="1060"/>
      <c r="AJ71" s="1060"/>
      <c r="AK71" s="1060" t="s">
        <v>593</v>
      </c>
      <c r="AL71" s="1060"/>
      <c r="AM71" s="1060"/>
      <c r="AN71" s="1060"/>
      <c r="AO71" s="1060"/>
      <c r="AP71" s="1060" t="s">
        <v>593</v>
      </c>
      <c r="AQ71" s="1060"/>
      <c r="AR71" s="1060"/>
      <c r="AS71" s="1060"/>
      <c r="AT71" s="1060"/>
      <c r="AU71" s="1060" t="s">
        <v>522</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591</v>
      </c>
      <c r="C72" s="1064"/>
      <c r="D72" s="1064"/>
      <c r="E72" s="1064"/>
      <c r="F72" s="1064"/>
      <c r="G72" s="1064"/>
      <c r="H72" s="1064"/>
      <c r="I72" s="1064"/>
      <c r="J72" s="1064"/>
      <c r="K72" s="1064"/>
      <c r="L72" s="1064"/>
      <c r="M72" s="1064"/>
      <c r="N72" s="1064"/>
      <c r="O72" s="1064"/>
      <c r="P72" s="1065"/>
      <c r="Q72" s="1066">
        <v>290311</v>
      </c>
      <c r="R72" s="1060"/>
      <c r="S72" s="1060"/>
      <c r="T72" s="1060"/>
      <c r="U72" s="1060"/>
      <c r="V72" s="1060">
        <v>279470</v>
      </c>
      <c r="W72" s="1060"/>
      <c r="X72" s="1060"/>
      <c r="Y72" s="1060"/>
      <c r="Z72" s="1060"/>
      <c r="AA72" s="1060">
        <v>10841</v>
      </c>
      <c r="AB72" s="1060"/>
      <c r="AC72" s="1060"/>
      <c r="AD72" s="1060"/>
      <c r="AE72" s="1060"/>
      <c r="AF72" s="1060">
        <v>10841</v>
      </c>
      <c r="AG72" s="1060"/>
      <c r="AH72" s="1060"/>
      <c r="AI72" s="1060"/>
      <c r="AJ72" s="1060"/>
      <c r="AK72" s="1060" t="s">
        <v>593</v>
      </c>
      <c r="AL72" s="1060"/>
      <c r="AM72" s="1060"/>
      <c r="AN72" s="1060"/>
      <c r="AO72" s="1060"/>
      <c r="AP72" s="1060" t="s">
        <v>593</v>
      </c>
      <c r="AQ72" s="1060"/>
      <c r="AR72" s="1060"/>
      <c r="AS72" s="1060"/>
      <c r="AT72" s="1060"/>
      <c r="AU72" s="1060" t="s">
        <v>522</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592</v>
      </c>
      <c r="C73" s="1064"/>
      <c r="D73" s="1064"/>
      <c r="E73" s="1064"/>
      <c r="F73" s="1064"/>
      <c r="G73" s="1064"/>
      <c r="H73" s="1064"/>
      <c r="I73" s="1064"/>
      <c r="J73" s="1064"/>
      <c r="K73" s="1064"/>
      <c r="L73" s="1064"/>
      <c r="M73" s="1064"/>
      <c r="N73" s="1064"/>
      <c r="O73" s="1064"/>
      <c r="P73" s="1065"/>
      <c r="Q73" s="1066">
        <v>1106</v>
      </c>
      <c r="R73" s="1060"/>
      <c r="S73" s="1060"/>
      <c r="T73" s="1060"/>
      <c r="U73" s="1060"/>
      <c r="V73" s="1060">
        <v>1123</v>
      </c>
      <c r="W73" s="1060"/>
      <c r="X73" s="1060"/>
      <c r="Y73" s="1060"/>
      <c r="Z73" s="1060"/>
      <c r="AA73" s="1060">
        <v>-17</v>
      </c>
      <c r="AB73" s="1060"/>
      <c r="AC73" s="1060"/>
      <c r="AD73" s="1060"/>
      <c r="AE73" s="1060"/>
      <c r="AF73" s="1060" t="s">
        <v>522</v>
      </c>
      <c r="AG73" s="1060"/>
      <c r="AH73" s="1060"/>
      <c r="AI73" s="1060"/>
      <c r="AJ73" s="1060"/>
      <c r="AK73" s="1060" t="s">
        <v>522</v>
      </c>
      <c r="AL73" s="1060"/>
      <c r="AM73" s="1060"/>
      <c r="AN73" s="1060"/>
      <c r="AO73" s="1060"/>
      <c r="AP73" s="1060">
        <v>2829</v>
      </c>
      <c r="AQ73" s="1060"/>
      <c r="AR73" s="1060"/>
      <c r="AS73" s="1060"/>
      <c r="AT73" s="1060"/>
      <c r="AU73" s="1060">
        <v>0</v>
      </c>
      <c r="AV73" s="1060"/>
      <c r="AW73" s="1060"/>
      <c r="AX73" s="1060"/>
      <c r="AY73" s="1060"/>
      <c r="AZ73" s="1061" t="s">
        <v>594</v>
      </c>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420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12500</v>
      </c>
      <c r="AG88" s="1048"/>
      <c r="AH88" s="1048"/>
      <c r="AI88" s="1048"/>
      <c r="AJ88" s="1048"/>
      <c r="AK88" s="1052"/>
      <c r="AL88" s="1052"/>
      <c r="AM88" s="1052"/>
      <c r="AN88" s="1052"/>
      <c r="AO88" s="1052"/>
      <c r="AP88" s="1048">
        <v>4612</v>
      </c>
      <c r="AQ88" s="1048"/>
      <c r="AR88" s="1048"/>
      <c r="AS88" s="1048"/>
      <c r="AT88" s="1048"/>
      <c r="AU88" s="1048">
        <v>400</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421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429</v>
      </c>
      <c r="AB109" s="983"/>
      <c r="AC109" s="983"/>
      <c r="AD109" s="983"/>
      <c r="AE109" s="984"/>
      <c r="AF109" s="985" t="s">
        <v>305</v>
      </c>
      <c r="AG109" s="983"/>
      <c r="AH109" s="983"/>
      <c r="AI109" s="983"/>
      <c r="AJ109" s="984"/>
      <c r="AK109" s="985" t="s">
        <v>304</v>
      </c>
      <c r="AL109" s="983"/>
      <c r="AM109" s="983"/>
      <c r="AN109" s="983"/>
      <c r="AO109" s="984"/>
      <c r="AP109" s="985" t="s">
        <v>430</v>
      </c>
      <c r="AQ109" s="983"/>
      <c r="AR109" s="983"/>
      <c r="AS109" s="983"/>
      <c r="AT109" s="1014"/>
      <c r="AU109" s="982" t="s">
        <v>428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429</v>
      </c>
      <c r="BR109" s="983"/>
      <c r="BS109" s="983"/>
      <c r="BT109" s="983"/>
      <c r="BU109" s="984"/>
      <c r="BV109" s="985" t="s">
        <v>305</v>
      </c>
      <c r="BW109" s="983"/>
      <c r="BX109" s="983"/>
      <c r="BY109" s="983"/>
      <c r="BZ109" s="984"/>
      <c r="CA109" s="985" t="s">
        <v>304</v>
      </c>
      <c r="CB109" s="983"/>
      <c r="CC109" s="983"/>
      <c r="CD109" s="983"/>
      <c r="CE109" s="984"/>
      <c r="CF109" s="1021" t="s">
        <v>430</v>
      </c>
      <c r="CG109" s="1021"/>
      <c r="CH109" s="1021"/>
      <c r="CI109" s="1021"/>
      <c r="CJ109" s="1021"/>
      <c r="CK109" s="985" t="s">
        <v>431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429</v>
      </c>
      <c r="DH109" s="983"/>
      <c r="DI109" s="983"/>
      <c r="DJ109" s="983"/>
      <c r="DK109" s="984"/>
      <c r="DL109" s="985" t="s">
        <v>305</v>
      </c>
      <c r="DM109" s="983"/>
      <c r="DN109" s="983"/>
      <c r="DO109" s="983"/>
      <c r="DP109" s="984"/>
      <c r="DQ109" s="985" t="s">
        <v>304</v>
      </c>
      <c r="DR109" s="983"/>
      <c r="DS109" s="983"/>
      <c r="DT109" s="983"/>
      <c r="DU109" s="984"/>
      <c r="DV109" s="985" t="s">
        <v>430</v>
      </c>
      <c r="DW109" s="983"/>
      <c r="DX109" s="983"/>
      <c r="DY109" s="983"/>
      <c r="DZ109" s="1014"/>
    </row>
    <row r="110" spans="1:131" s="246" customFormat="1" ht="26.25" customHeight="1" x14ac:dyDescent="0.15">
      <c r="A110" s="885" t="s">
        <v>432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1645900</v>
      </c>
      <c r="AB110" s="976"/>
      <c r="AC110" s="976"/>
      <c r="AD110" s="976"/>
      <c r="AE110" s="977"/>
      <c r="AF110" s="978">
        <v>1622750</v>
      </c>
      <c r="AG110" s="976"/>
      <c r="AH110" s="976"/>
      <c r="AI110" s="976"/>
      <c r="AJ110" s="977"/>
      <c r="AK110" s="978">
        <v>1622638</v>
      </c>
      <c r="AL110" s="976"/>
      <c r="AM110" s="976"/>
      <c r="AN110" s="976"/>
      <c r="AO110" s="977"/>
      <c r="AP110" s="979">
        <v>22</v>
      </c>
      <c r="AQ110" s="980"/>
      <c r="AR110" s="980"/>
      <c r="AS110" s="980"/>
      <c r="AT110" s="981"/>
      <c r="AU110" s="1015" t="s">
        <v>73</v>
      </c>
      <c r="AV110" s="1016"/>
      <c r="AW110" s="1016"/>
      <c r="AX110" s="1016"/>
      <c r="AY110" s="1016"/>
      <c r="AZ110" s="941" t="s">
        <v>433</v>
      </c>
      <c r="BA110" s="886"/>
      <c r="BB110" s="886"/>
      <c r="BC110" s="886"/>
      <c r="BD110" s="886"/>
      <c r="BE110" s="886"/>
      <c r="BF110" s="886"/>
      <c r="BG110" s="886"/>
      <c r="BH110" s="886"/>
      <c r="BI110" s="886"/>
      <c r="BJ110" s="886"/>
      <c r="BK110" s="886"/>
      <c r="BL110" s="886"/>
      <c r="BM110" s="886"/>
      <c r="BN110" s="886"/>
      <c r="BO110" s="886"/>
      <c r="BP110" s="887"/>
      <c r="BQ110" s="942">
        <v>17642952</v>
      </c>
      <c r="BR110" s="923"/>
      <c r="BS110" s="923"/>
      <c r="BT110" s="923"/>
      <c r="BU110" s="923"/>
      <c r="BV110" s="923">
        <v>19727991</v>
      </c>
      <c r="BW110" s="923"/>
      <c r="BX110" s="923"/>
      <c r="BY110" s="923"/>
      <c r="BZ110" s="923"/>
      <c r="CA110" s="923">
        <v>19796252</v>
      </c>
      <c r="CB110" s="923"/>
      <c r="CC110" s="923"/>
      <c r="CD110" s="923"/>
      <c r="CE110" s="923"/>
      <c r="CF110" s="947">
        <v>268.3</v>
      </c>
      <c r="CG110" s="948"/>
      <c r="CH110" s="948"/>
      <c r="CI110" s="948"/>
      <c r="CJ110" s="948"/>
      <c r="CK110" s="1011" t="s">
        <v>434</v>
      </c>
      <c r="CL110" s="897"/>
      <c r="CM110" s="972" t="s">
        <v>435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436</v>
      </c>
      <c r="DH110" s="923"/>
      <c r="DI110" s="923"/>
      <c r="DJ110" s="923"/>
      <c r="DK110" s="923"/>
      <c r="DL110" s="923" t="s">
        <v>401</v>
      </c>
      <c r="DM110" s="923"/>
      <c r="DN110" s="923"/>
      <c r="DO110" s="923"/>
      <c r="DP110" s="923"/>
      <c r="DQ110" s="923" t="s">
        <v>401</v>
      </c>
      <c r="DR110" s="923"/>
      <c r="DS110" s="923"/>
      <c r="DT110" s="923"/>
      <c r="DU110" s="923"/>
      <c r="DV110" s="924" t="s">
        <v>401</v>
      </c>
      <c r="DW110" s="924"/>
      <c r="DX110" s="924"/>
      <c r="DY110" s="924"/>
      <c r="DZ110" s="925"/>
    </row>
    <row r="111" spans="1:131" s="246" customFormat="1" ht="26.25" customHeight="1" x14ac:dyDescent="0.15">
      <c r="A111" s="852" t="s">
        <v>437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401</v>
      </c>
      <c r="AB111" s="1004"/>
      <c r="AC111" s="1004"/>
      <c r="AD111" s="1004"/>
      <c r="AE111" s="1005"/>
      <c r="AF111" s="1006" t="s">
        <v>436</v>
      </c>
      <c r="AG111" s="1004"/>
      <c r="AH111" s="1004"/>
      <c r="AI111" s="1004"/>
      <c r="AJ111" s="1005"/>
      <c r="AK111" s="1006" t="s">
        <v>436</v>
      </c>
      <c r="AL111" s="1004"/>
      <c r="AM111" s="1004"/>
      <c r="AN111" s="1004"/>
      <c r="AO111" s="1005"/>
      <c r="AP111" s="1007" t="s">
        <v>436</v>
      </c>
      <c r="AQ111" s="1008"/>
      <c r="AR111" s="1008"/>
      <c r="AS111" s="1008"/>
      <c r="AT111" s="1009"/>
      <c r="AU111" s="1017"/>
      <c r="AV111" s="1018"/>
      <c r="AW111" s="1018"/>
      <c r="AX111" s="1018"/>
      <c r="AY111" s="1018"/>
      <c r="AZ111" s="893" t="s">
        <v>438</v>
      </c>
      <c r="BA111" s="828"/>
      <c r="BB111" s="828"/>
      <c r="BC111" s="828"/>
      <c r="BD111" s="828"/>
      <c r="BE111" s="828"/>
      <c r="BF111" s="828"/>
      <c r="BG111" s="828"/>
      <c r="BH111" s="828"/>
      <c r="BI111" s="828"/>
      <c r="BJ111" s="828"/>
      <c r="BK111" s="828"/>
      <c r="BL111" s="828"/>
      <c r="BM111" s="828"/>
      <c r="BN111" s="828"/>
      <c r="BO111" s="828"/>
      <c r="BP111" s="829"/>
      <c r="BQ111" s="894" t="s">
        <v>436</v>
      </c>
      <c r="BR111" s="895"/>
      <c r="BS111" s="895"/>
      <c r="BT111" s="895"/>
      <c r="BU111" s="895"/>
      <c r="BV111" s="895" t="s">
        <v>436</v>
      </c>
      <c r="BW111" s="895"/>
      <c r="BX111" s="895"/>
      <c r="BY111" s="895"/>
      <c r="BZ111" s="895"/>
      <c r="CA111" s="895" t="s">
        <v>436</v>
      </c>
      <c r="CB111" s="895"/>
      <c r="CC111" s="895"/>
      <c r="CD111" s="895"/>
      <c r="CE111" s="895"/>
      <c r="CF111" s="956" t="s">
        <v>436</v>
      </c>
      <c r="CG111" s="957"/>
      <c r="CH111" s="957"/>
      <c r="CI111" s="957"/>
      <c r="CJ111" s="957"/>
      <c r="CK111" s="1012"/>
      <c r="CL111" s="899"/>
      <c r="CM111" s="902" t="s">
        <v>439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436</v>
      </c>
      <c r="DH111" s="895"/>
      <c r="DI111" s="895"/>
      <c r="DJ111" s="895"/>
      <c r="DK111" s="895"/>
      <c r="DL111" s="895" t="s">
        <v>436</v>
      </c>
      <c r="DM111" s="895"/>
      <c r="DN111" s="895"/>
      <c r="DO111" s="895"/>
      <c r="DP111" s="895"/>
      <c r="DQ111" s="895" t="s">
        <v>436</v>
      </c>
      <c r="DR111" s="895"/>
      <c r="DS111" s="895"/>
      <c r="DT111" s="895"/>
      <c r="DU111" s="895"/>
      <c r="DV111" s="872" t="s">
        <v>436</v>
      </c>
      <c r="DW111" s="872"/>
      <c r="DX111" s="872"/>
      <c r="DY111" s="872"/>
      <c r="DZ111" s="873"/>
    </row>
    <row r="112" spans="1:131" s="246" customFormat="1" ht="26.25" customHeight="1" x14ac:dyDescent="0.15">
      <c r="A112" s="997" t="s">
        <v>440</v>
      </c>
      <c r="B112" s="998"/>
      <c r="C112" s="828" t="s">
        <v>441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442</v>
      </c>
      <c r="AB112" s="858"/>
      <c r="AC112" s="858"/>
      <c r="AD112" s="858"/>
      <c r="AE112" s="859"/>
      <c r="AF112" s="860" t="s">
        <v>443</v>
      </c>
      <c r="AG112" s="858"/>
      <c r="AH112" s="858"/>
      <c r="AI112" s="858"/>
      <c r="AJ112" s="859"/>
      <c r="AK112" s="860" t="s">
        <v>444</v>
      </c>
      <c r="AL112" s="858"/>
      <c r="AM112" s="858"/>
      <c r="AN112" s="858"/>
      <c r="AO112" s="859"/>
      <c r="AP112" s="905" t="s">
        <v>444</v>
      </c>
      <c r="AQ112" s="906"/>
      <c r="AR112" s="906"/>
      <c r="AS112" s="906"/>
      <c r="AT112" s="907"/>
      <c r="AU112" s="1017"/>
      <c r="AV112" s="1018"/>
      <c r="AW112" s="1018"/>
      <c r="AX112" s="1018"/>
      <c r="AY112" s="1018"/>
      <c r="AZ112" s="893" t="s">
        <v>445</v>
      </c>
      <c r="BA112" s="828"/>
      <c r="BB112" s="828"/>
      <c r="BC112" s="828"/>
      <c r="BD112" s="828"/>
      <c r="BE112" s="828"/>
      <c r="BF112" s="828"/>
      <c r="BG112" s="828"/>
      <c r="BH112" s="828"/>
      <c r="BI112" s="828"/>
      <c r="BJ112" s="828"/>
      <c r="BK112" s="828"/>
      <c r="BL112" s="828"/>
      <c r="BM112" s="828"/>
      <c r="BN112" s="828"/>
      <c r="BO112" s="828"/>
      <c r="BP112" s="829"/>
      <c r="BQ112" s="894">
        <v>2440936</v>
      </c>
      <c r="BR112" s="895"/>
      <c r="BS112" s="895"/>
      <c r="BT112" s="895"/>
      <c r="BU112" s="895"/>
      <c r="BV112" s="895">
        <v>2688657</v>
      </c>
      <c r="BW112" s="895"/>
      <c r="BX112" s="895"/>
      <c r="BY112" s="895"/>
      <c r="BZ112" s="895"/>
      <c r="CA112" s="895">
        <v>2673758</v>
      </c>
      <c r="CB112" s="895"/>
      <c r="CC112" s="895"/>
      <c r="CD112" s="895"/>
      <c r="CE112" s="895"/>
      <c r="CF112" s="956">
        <v>36.200000000000003</v>
      </c>
      <c r="CG112" s="957"/>
      <c r="CH112" s="957"/>
      <c r="CI112" s="957"/>
      <c r="CJ112" s="957"/>
      <c r="CK112" s="1012"/>
      <c r="CL112" s="899"/>
      <c r="CM112" s="902" t="s">
        <v>446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443</v>
      </c>
      <c r="DH112" s="895"/>
      <c r="DI112" s="895"/>
      <c r="DJ112" s="895"/>
      <c r="DK112" s="895"/>
      <c r="DL112" s="895" t="s">
        <v>447</v>
      </c>
      <c r="DM112" s="895"/>
      <c r="DN112" s="895"/>
      <c r="DO112" s="895"/>
      <c r="DP112" s="895"/>
      <c r="DQ112" s="895" t="s">
        <v>448</v>
      </c>
      <c r="DR112" s="895"/>
      <c r="DS112" s="895"/>
      <c r="DT112" s="895"/>
      <c r="DU112" s="895"/>
      <c r="DV112" s="872" t="s">
        <v>401</v>
      </c>
      <c r="DW112" s="872"/>
      <c r="DX112" s="872"/>
      <c r="DY112" s="872"/>
      <c r="DZ112" s="873"/>
    </row>
    <row r="113" spans="1:130" s="246" customFormat="1" ht="26.25" customHeight="1" x14ac:dyDescent="0.15">
      <c r="A113" s="999"/>
      <c r="B113" s="1000"/>
      <c r="C113" s="828" t="s">
        <v>449</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228603</v>
      </c>
      <c r="AB113" s="1004"/>
      <c r="AC113" s="1004"/>
      <c r="AD113" s="1004"/>
      <c r="AE113" s="1005"/>
      <c r="AF113" s="1006">
        <v>230752</v>
      </c>
      <c r="AG113" s="1004"/>
      <c r="AH113" s="1004"/>
      <c r="AI113" s="1004"/>
      <c r="AJ113" s="1005"/>
      <c r="AK113" s="1006">
        <v>227958</v>
      </c>
      <c r="AL113" s="1004"/>
      <c r="AM113" s="1004"/>
      <c r="AN113" s="1004"/>
      <c r="AO113" s="1005"/>
      <c r="AP113" s="1007">
        <v>3.1</v>
      </c>
      <c r="AQ113" s="1008"/>
      <c r="AR113" s="1008"/>
      <c r="AS113" s="1008"/>
      <c r="AT113" s="1009"/>
      <c r="AU113" s="1017"/>
      <c r="AV113" s="1018"/>
      <c r="AW113" s="1018"/>
      <c r="AX113" s="1018"/>
      <c r="AY113" s="1018"/>
      <c r="AZ113" s="893" t="s">
        <v>450</v>
      </c>
      <c r="BA113" s="828"/>
      <c r="BB113" s="828"/>
      <c r="BC113" s="828"/>
      <c r="BD113" s="828"/>
      <c r="BE113" s="828"/>
      <c r="BF113" s="828"/>
      <c r="BG113" s="828"/>
      <c r="BH113" s="828"/>
      <c r="BI113" s="828"/>
      <c r="BJ113" s="828"/>
      <c r="BK113" s="828"/>
      <c r="BL113" s="828"/>
      <c r="BM113" s="828"/>
      <c r="BN113" s="828"/>
      <c r="BO113" s="828"/>
      <c r="BP113" s="829"/>
      <c r="BQ113" s="894">
        <v>438355</v>
      </c>
      <c r="BR113" s="895"/>
      <c r="BS113" s="895"/>
      <c r="BT113" s="895"/>
      <c r="BU113" s="895"/>
      <c r="BV113" s="895">
        <v>412442</v>
      </c>
      <c r="BW113" s="895"/>
      <c r="BX113" s="895"/>
      <c r="BY113" s="895"/>
      <c r="BZ113" s="895"/>
      <c r="CA113" s="895">
        <v>400427</v>
      </c>
      <c r="CB113" s="895"/>
      <c r="CC113" s="895"/>
      <c r="CD113" s="895"/>
      <c r="CE113" s="895"/>
      <c r="CF113" s="956">
        <v>5.4</v>
      </c>
      <c r="CG113" s="957"/>
      <c r="CH113" s="957"/>
      <c r="CI113" s="957"/>
      <c r="CJ113" s="957"/>
      <c r="CK113" s="1012"/>
      <c r="CL113" s="899"/>
      <c r="CM113" s="902" t="s">
        <v>451</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443</v>
      </c>
      <c r="DH113" s="858"/>
      <c r="DI113" s="858"/>
      <c r="DJ113" s="858"/>
      <c r="DK113" s="859"/>
      <c r="DL113" s="860" t="s">
        <v>443</v>
      </c>
      <c r="DM113" s="858"/>
      <c r="DN113" s="858"/>
      <c r="DO113" s="858"/>
      <c r="DP113" s="859"/>
      <c r="DQ113" s="860" t="s">
        <v>401</v>
      </c>
      <c r="DR113" s="858"/>
      <c r="DS113" s="858"/>
      <c r="DT113" s="858"/>
      <c r="DU113" s="859"/>
      <c r="DV113" s="905" t="s">
        <v>452</v>
      </c>
      <c r="DW113" s="906"/>
      <c r="DX113" s="906"/>
      <c r="DY113" s="906"/>
      <c r="DZ113" s="907"/>
    </row>
    <row r="114" spans="1:130" s="246" customFormat="1" ht="26.25" customHeight="1" x14ac:dyDescent="0.15">
      <c r="A114" s="999"/>
      <c r="B114" s="1000"/>
      <c r="C114" s="828" t="s">
        <v>453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94815</v>
      </c>
      <c r="AB114" s="858"/>
      <c r="AC114" s="858"/>
      <c r="AD114" s="858"/>
      <c r="AE114" s="859"/>
      <c r="AF114" s="860">
        <v>93611</v>
      </c>
      <c r="AG114" s="858"/>
      <c r="AH114" s="858"/>
      <c r="AI114" s="858"/>
      <c r="AJ114" s="859"/>
      <c r="AK114" s="860">
        <v>99809</v>
      </c>
      <c r="AL114" s="858"/>
      <c r="AM114" s="858"/>
      <c r="AN114" s="858"/>
      <c r="AO114" s="859"/>
      <c r="AP114" s="905">
        <v>1.4</v>
      </c>
      <c r="AQ114" s="906"/>
      <c r="AR114" s="906"/>
      <c r="AS114" s="906"/>
      <c r="AT114" s="907"/>
      <c r="AU114" s="1017"/>
      <c r="AV114" s="1018"/>
      <c r="AW114" s="1018"/>
      <c r="AX114" s="1018"/>
      <c r="AY114" s="1018"/>
      <c r="AZ114" s="893" t="s">
        <v>454</v>
      </c>
      <c r="BA114" s="828"/>
      <c r="BB114" s="828"/>
      <c r="BC114" s="828"/>
      <c r="BD114" s="828"/>
      <c r="BE114" s="828"/>
      <c r="BF114" s="828"/>
      <c r="BG114" s="828"/>
      <c r="BH114" s="828"/>
      <c r="BI114" s="828"/>
      <c r="BJ114" s="828"/>
      <c r="BK114" s="828"/>
      <c r="BL114" s="828"/>
      <c r="BM114" s="828"/>
      <c r="BN114" s="828"/>
      <c r="BO114" s="828"/>
      <c r="BP114" s="829"/>
      <c r="BQ114" s="894">
        <v>1779094</v>
      </c>
      <c r="BR114" s="895"/>
      <c r="BS114" s="895"/>
      <c r="BT114" s="895"/>
      <c r="BU114" s="895"/>
      <c r="BV114" s="895">
        <v>1617500</v>
      </c>
      <c r="BW114" s="895"/>
      <c r="BX114" s="895"/>
      <c r="BY114" s="895"/>
      <c r="BZ114" s="895"/>
      <c r="CA114" s="895">
        <v>1517221</v>
      </c>
      <c r="CB114" s="895"/>
      <c r="CC114" s="895"/>
      <c r="CD114" s="895"/>
      <c r="CE114" s="895"/>
      <c r="CF114" s="956">
        <v>20.6</v>
      </c>
      <c r="CG114" s="957"/>
      <c r="CH114" s="957"/>
      <c r="CI114" s="957"/>
      <c r="CJ114" s="957"/>
      <c r="CK114" s="1012"/>
      <c r="CL114" s="899"/>
      <c r="CM114" s="902" t="s">
        <v>455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401</v>
      </c>
      <c r="DH114" s="858"/>
      <c r="DI114" s="858"/>
      <c r="DJ114" s="858"/>
      <c r="DK114" s="859"/>
      <c r="DL114" s="860" t="s">
        <v>401</v>
      </c>
      <c r="DM114" s="858"/>
      <c r="DN114" s="858"/>
      <c r="DO114" s="858"/>
      <c r="DP114" s="859"/>
      <c r="DQ114" s="860" t="s">
        <v>456</v>
      </c>
      <c r="DR114" s="858"/>
      <c r="DS114" s="858"/>
      <c r="DT114" s="858"/>
      <c r="DU114" s="859"/>
      <c r="DV114" s="905" t="s">
        <v>442</v>
      </c>
      <c r="DW114" s="906"/>
      <c r="DX114" s="906"/>
      <c r="DY114" s="906"/>
      <c r="DZ114" s="907"/>
    </row>
    <row r="115" spans="1:130" s="246" customFormat="1" ht="26.25" customHeight="1" x14ac:dyDescent="0.15">
      <c r="A115" s="999"/>
      <c r="B115" s="1000"/>
      <c r="C115" s="828" t="s">
        <v>457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32</v>
      </c>
      <c r="AB115" s="1004"/>
      <c r="AC115" s="1004"/>
      <c r="AD115" s="1004"/>
      <c r="AE115" s="1005"/>
      <c r="AF115" s="1006">
        <v>28</v>
      </c>
      <c r="AG115" s="1004"/>
      <c r="AH115" s="1004"/>
      <c r="AI115" s="1004"/>
      <c r="AJ115" s="1005"/>
      <c r="AK115" s="1006">
        <v>23</v>
      </c>
      <c r="AL115" s="1004"/>
      <c r="AM115" s="1004"/>
      <c r="AN115" s="1004"/>
      <c r="AO115" s="1005"/>
      <c r="AP115" s="1007">
        <v>0</v>
      </c>
      <c r="AQ115" s="1008"/>
      <c r="AR115" s="1008"/>
      <c r="AS115" s="1008"/>
      <c r="AT115" s="1009"/>
      <c r="AU115" s="1017"/>
      <c r="AV115" s="1018"/>
      <c r="AW115" s="1018"/>
      <c r="AX115" s="1018"/>
      <c r="AY115" s="1018"/>
      <c r="AZ115" s="893" t="s">
        <v>458</v>
      </c>
      <c r="BA115" s="828"/>
      <c r="BB115" s="828"/>
      <c r="BC115" s="828"/>
      <c r="BD115" s="828"/>
      <c r="BE115" s="828"/>
      <c r="BF115" s="828"/>
      <c r="BG115" s="828"/>
      <c r="BH115" s="828"/>
      <c r="BI115" s="828"/>
      <c r="BJ115" s="828"/>
      <c r="BK115" s="828"/>
      <c r="BL115" s="828"/>
      <c r="BM115" s="828"/>
      <c r="BN115" s="828"/>
      <c r="BO115" s="828"/>
      <c r="BP115" s="829"/>
      <c r="BQ115" s="894">
        <v>150764</v>
      </c>
      <c r="BR115" s="895"/>
      <c r="BS115" s="895"/>
      <c r="BT115" s="895"/>
      <c r="BU115" s="895"/>
      <c r="BV115" s="895">
        <v>32019</v>
      </c>
      <c r="BW115" s="895"/>
      <c r="BX115" s="895"/>
      <c r="BY115" s="895"/>
      <c r="BZ115" s="895"/>
      <c r="CA115" s="895">
        <v>32001</v>
      </c>
      <c r="CB115" s="895"/>
      <c r="CC115" s="895"/>
      <c r="CD115" s="895"/>
      <c r="CE115" s="895"/>
      <c r="CF115" s="956">
        <v>0.4</v>
      </c>
      <c r="CG115" s="957"/>
      <c r="CH115" s="957"/>
      <c r="CI115" s="957"/>
      <c r="CJ115" s="957"/>
      <c r="CK115" s="1012"/>
      <c r="CL115" s="899"/>
      <c r="CM115" s="893" t="s">
        <v>459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460</v>
      </c>
      <c r="DH115" s="858"/>
      <c r="DI115" s="858"/>
      <c r="DJ115" s="858"/>
      <c r="DK115" s="859"/>
      <c r="DL115" s="860" t="s">
        <v>452</v>
      </c>
      <c r="DM115" s="858"/>
      <c r="DN115" s="858"/>
      <c r="DO115" s="858"/>
      <c r="DP115" s="859"/>
      <c r="DQ115" s="860" t="s">
        <v>461</v>
      </c>
      <c r="DR115" s="858"/>
      <c r="DS115" s="858"/>
      <c r="DT115" s="858"/>
      <c r="DU115" s="859"/>
      <c r="DV115" s="905" t="s">
        <v>462</v>
      </c>
      <c r="DW115" s="906"/>
      <c r="DX115" s="906"/>
      <c r="DY115" s="906"/>
      <c r="DZ115" s="907"/>
    </row>
    <row r="116" spans="1:130" s="246" customFormat="1" ht="26.25" customHeight="1" x14ac:dyDescent="0.15">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444</v>
      </c>
      <c r="AB116" s="858"/>
      <c r="AC116" s="858"/>
      <c r="AD116" s="858"/>
      <c r="AE116" s="859"/>
      <c r="AF116" s="860" t="s">
        <v>443</v>
      </c>
      <c r="AG116" s="858"/>
      <c r="AH116" s="858"/>
      <c r="AI116" s="858"/>
      <c r="AJ116" s="859"/>
      <c r="AK116" s="860" t="s">
        <v>442</v>
      </c>
      <c r="AL116" s="858"/>
      <c r="AM116" s="858"/>
      <c r="AN116" s="858"/>
      <c r="AO116" s="859"/>
      <c r="AP116" s="905" t="s">
        <v>401</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442</v>
      </c>
      <c r="BR116" s="895"/>
      <c r="BS116" s="895"/>
      <c r="BT116" s="895"/>
      <c r="BU116" s="895"/>
      <c r="BV116" s="895" t="s">
        <v>462</v>
      </c>
      <c r="BW116" s="895"/>
      <c r="BX116" s="895"/>
      <c r="BY116" s="895"/>
      <c r="BZ116" s="895"/>
      <c r="CA116" s="895" t="s">
        <v>442</v>
      </c>
      <c r="CB116" s="895"/>
      <c r="CC116" s="895"/>
      <c r="CD116" s="895"/>
      <c r="CE116" s="895"/>
      <c r="CF116" s="956" t="s">
        <v>401</v>
      </c>
      <c r="CG116" s="957"/>
      <c r="CH116" s="957"/>
      <c r="CI116" s="957"/>
      <c r="CJ116" s="957"/>
      <c r="CK116" s="1012"/>
      <c r="CL116" s="899"/>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443</v>
      </c>
      <c r="DH116" s="858"/>
      <c r="DI116" s="858"/>
      <c r="DJ116" s="858"/>
      <c r="DK116" s="859"/>
      <c r="DL116" s="860" t="s">
        <v>460</v>
      </c>
      <c r="DM116" s="858"/>
      <c r="DN116" s="858"/>
      <c r="DO116" s="858"/>
      <c r="DP116" s="859"/>
      <c r="DQ116" s="860" t="s">
        <v>460</v>
      </c>
      <c r="DR116" s="858"/>
      <c r="DS116" s="858"/>
      <c r="DT116" s="858"/>
      <c r="DU116" s="859"/>
      <c r="DV116" s="905" t="s">
        <v>401</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466</v>
      </c>
      <c r="Z117" s="984"/>
      <c r="AA117" s="989">
        <v>1969350</v>
      </c>
      <c r="AB117" s="990"/>
      <c r="AC117" s="990"/>
      <c r="AD117" s="990"/>
      <c r="AE117" s="991"/>
      <c r="AF117" s="992">
        <v>1947141</v>
      </c>
      <c r="AG117" s="990"/>
      <c r="AH117" s="990"/>
      <c r="AI117" s="990"/>
      <c r="AJ117" s="991"/>
      <c r="AK117" s="992">
        <v>1950428</v>
      </c>
      <c r="AL117" s="990"/>
      <c r="AM117" s="990"/>
      <c r="AN117" s="990"/>
      <c r="AO117" s="991"/>
      <c r="AP117" s="993"/>
      <c r="AQ117" s="994"/>
      <c r="AR117" s="994"/>
      <c r="AS117" s="994"/>
      <c r="AT117" s="995"/>
      <c r="AU117" s="1017"/>
      <c r="AV117" s="1018"/>
      <c r="AW117" s="1018"/>
      <c r="AX117" s="1018"/>
      <c r="AY117" s="1018"/>
      <c r="AZ117" s="944" t="s">
        <v>467</v>
      </c>
      <c r="BA117" s="945"/>
      <c r="BB117" s="945"/>
      <c r="BC117" s="945"/>
      <c r="BD117" s="945"/>
      <c r="BE117" s="945"/>
      <c r="BF117" s="945"/>
      <c r="BG117" s="945"/>
      <c r="BH117" s="945"/>
      <c r="BI117" s="945"/>
      <c r="BJ117" s="945"/>
      <c r="BK117" s="945"/>
      <c r="BL117" s="945"/>
      <c r="BM117" s="945"/>
      <c r="BN117" s="945"/>
      <c r="BO117" s="945"/>
      <c r="BP117" s="946"/>
      <c r="BQ117" s="894" t="s">
        <v>461</v>
      </c>
      <c r="BR117" s="895"/>
      <c r="BS117" s="895"/>
      <c r="BT117" s="895"/>
      <c r="BU117" s="895"/>
      <c r="BV117" s="895" t="s">
        <v>442</v>
      </c>
      <c r="BW117" s="895"/>
      <c r="BX117" s="895"/>
      <c r="BY117" s="895"/>
      <c r="BZ117" s="895"/>
      <c r="CA117" s="895" t="s">
        <v>447</v>
      </c>
      <c r="CB117" s="895"/>
      <c r="CC117" s="895"/>
      <c r="CD117" s="895"/>
      <c r="CE117" s="895"/>
      <c r="CF117" s="956" t="s">
        <v>401</v>
      </c>
      <c r="CG117" s="957"/>
      <c r="CH117" s="957"/>
      <c r="CI117" s="957"/>
      <c r="CJ117" s="957"/>
      <c r="CK117" s="1012"/>
      <c r="CL117" s="899"/>
      <c r="CM117" s="902" t="s">
        <v>468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452</v>
      </c>
      <c r="DH117" s="858"/>
      <c r="DI117" s="858"/>
      <c r="DJ117" s="858"/>
      <c r="DK117" s="859"/>
      <c r="DL117" s="860" t="s">
        <v>443</v>
      </c>
      <c r="DM117" s="858"/>
      <c r="DN117" s="858"/>
      <c r="DO117" s="858"/>
      <c r="DP117" s="859"/>
      <c r="DQ117" s="860" t="s">
        <v>452</v>
      </c>
      <c r="DR117" s="858"/>
      <c r="DS117" s="858"/>
      <c r="DT117" s="858"/>
      <c r="DU117" s="859"/>
      <c r="DV117" s="905" t="s">
        <v>460</v>
      </c>
      <c r="DW117" s="906"/>
      <c r="DX117" s="906"/>
      <c r="DY117" s="906"/>
      <c r="DZ117" s="907"/>
    </row>
    <row r="118" spans="1:130" s="246" customFormat="1" ht="26.25" customHeight="1" x14ac:dyDescent="0.15">
      <c r="A118" s="982" t="s">
        <v>431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429</v>
      </c>
      <c r="AB118" s="983"/>
      <c r="AC118" s="983"/>
      <c r="AD118" s="983"/>
      <c r="AE118" s="984"/>
      <c r="AF118" s="985" t="s">
        <v>305</v>
      </c>
      <c r="AG118" s="983"/>
      <c r="AH118" s="983"/>
      <c r="AI118" s="983"/>
      <c r="AJ118" s="984"/>
      <c r="AK118" s="985" t="s">
        <v>304</v>
      </c>
      <c r="AL118" s="983"/>
      <c r="AM118" s="983"/>
      <c r="AN118" s="983"/>
      <c r="AO118" s="984"/>
      <c r="AP118" s="986" t="s">
        <v>430</v>
      </c>
      <c r="AQ118" s="987"/>
      <c r="AR118" s="987"/>
      <c r="AS118" s="987"/>
      <c r="AT118" s="988"/>
      <c r="AU118" s="1017"/>
      <c r="AV118" s="1018"/>
      <c r="AW118" s="1018"/>
      <c r="AX118" s="1018"/>
      <c r="AY118" s="1018"/>
      <c r="AZ118" s="960" t="s">
        <v>469</v>
      </c>
      <c r="BA118" s="961"/>
      <c r="BB118" s="961"/>
      <c r="BC118" s="961"/>
      <c r="BD118" s="961"/>
      <c r="BE118" s="961"/>
      <c r="BF118" s="961"/>
      <c r="BG118" s="961"/>
      <c r="BH118" s="961"/>
      <c r="BI118" s="961"/>
      <c r="BJ118" s="961"/>
      <c r="BK118" s="961"/>
      <c r="BL118" s="961"/>
      <c r="BM118" s="961"/>
      <c r="BN118" s="961"/>
      <c r="BO118" s="961"/>
      <c r="BP118" s="962"/>
      <c r="BQ118" s="963" t="s">
        <v>443</v>
      </c>
      <c r="BR118" s="926"/>
      <c r="BS118" s="926"/>
      <c r="BT118" s="926"/>
      <c r="BU118" s="926"/>
      <c r="BV118" s="926" t="s">
        <v>443</v>
      </c>
      <c r="BW118" s="926"/>
      <c r="BX118" s="926"/>
      <c r="BY118" s="926"/>
      <c r="BZ118" s="926"/>
      <c r="CA118" s="926" t="s">
        <v>460</v>
      </c>
      <c r="CB118" s="926"/>
      <c r="CC118" s="926"/>
      <c r="CD118" s="926"/>
      <c r="CE118" s="926"/>
      <c r="CF118" s="956" t="s">
        <v>461</v>
      </c>
      <c r="CG118" s="957"/>
      <c r="CH118" s="957"/>
      <c r="CI118" s="957"/>
      <c r="CJ118" s="957"/>
      <c r="CK118" s="1012"/>
      <c r="CL118" s="899"/>
      <c r="CM118" s="902" t="s">
        <v>470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443</v>
      </c>
      <c r="DH118" s="858"/>
      <c r="DI118" s="858"/>
      <c r="DJ118" s="858"/>
      <c r="DK118" s="859"/>
      <c r="DL118" s="860" t="s">
        <v>460</v>
      </c>
      <c r="DM118" s="858"/>
      <c r="DN118" s="858"/>
      <c r="DO118" s="858"/>
      <c r="DP118" s="859"/>
      <c r="DQ118" s="860" t="s">
        <v>460</v>
      </c>
      <c r="DR118" s="858"/>
      <c r="DS118" s="858"/>
      <c r="DT118" s="858"/>
      <c r="DU118" s="859"/>
      <c r="DV118" s="905" t="s">
        <v>442</v>
      </c>
      <c r="DW118" s="906"/>
      <c r="DX118" s="906"/>
      <c r="DY118" s="906"/>
      <c r="DZ118" s="907"/>
    </row>
    <row r="119" spans="1:130" s="246" customFormat="1" ht="26.25" customHeight="1" x14ac:dyDescent="0.15">
      <c r="A119" s="896" t="s">
        <v>434</v>
      </c>
      <c r="B119" s="897"/>
      <c r="C119" s="972" t="s">
        <v>435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401</v>
      </c>
      <c r="AB119" s="976"/>
      <c r="AC119" s="976"/>
      <c r="AD119" s="976"/>
      <c r="AE119" s="977"/>
      <c r="AF119" s="978" t="s">
        <v>460</v>
      </c>
      <c r="AG119" s="976"/>
      <c r="AH119" s="976"/>
      <c r="AI119" s="976"/>
      <c r="AJ119" s="977"/>
      <c r="AK119" s="978" t="s">
        <v>401</v>
      </c>
      <c r="AL119" s="976"/>
      <c r="AM119" s="976"/>
      <c r="AN119" s="976"/>
      <c r="AO119" s="977"/>
      <c r="AP119" s="979" t="s">
        <v>443</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471</v>
      </c>
      <c r="BP119" s="959"/>
      <c r="BQ119" s="963">
        <v>22452101</v>
      </c>
      <c r="BR119" s="926"/>
      <c r="BS119" s="926"/>
      <c r="BT119" s="926"/>
      <c r="BU119" s="926"/>
      <c r="BV119" s="926">
        <v>24478609</v>
      </c>
      <c r="BW119" s="926"/>
      <c r="BX119" s="926"/>
      <c r="BY119" s="926"/>
      <c r="BZ119" s="926"/>
      <c r="CA119" s="926">
        <v>24419659</v>
      </c>
      <c r="CB119" s="926"/>
      <c r="CC119" s="926"/>
      <c r="CD119" s="926"/>
      <c r="CE119" s="926"/>
      <c r="CF119" s="824"/>
      <c r="CG119" s="825"/>
      <c r="CH119" s="825"/>
      <c r="CI119" s="825"/>
      <c r="CJ119" s="915"/>
      <c r="CK119" s="1013"/>
      <c r="CL119" s="901"/>
      <c r="CM119" s="919" t="s">
        <v>472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443</v>
      </c>
      <c r="DH119" s="841"/>
      <c r="DI119" s="841"/>
      <c r="DJ119" s="841"/>
      <c r="DK119" s="842"/>
      <c r="DL119" s="843" t="s">
        <v>448</v>
      </c>
      <c r="DM119" s="841"/>
      <c r="DN119" s="841"/>
      <c r="DO119" s="841"/>
      <c r="DP119" s="842"/>
      <c r="DQ119" s="843" t="s">
        <v>442</v>
      </c>
      <c r="DR119" s="841"/>
      <c r="DS119" s="841"/>
      <c r="DT119" s="841"/>
      <c r="DU119" s="842"/>
      <c r="DV119" s="929" t="s">
        <v>442</v>
      </c>
      <c r="DW119" s="930"/>
      <c r="DX119" s="930"/>
      <c r="DY119" s="930"/>
      <c r="DZ119" s="931"/>
    </row>
    <row r="120" spans="1:130" s="246" customFormat="1" ht="26.25" customHeight="1" x14ac:dyDescent="0.15">
      <c r="A120" s="898"/>
      <c r="B120" s="899"/>
      <c r="C120" s="902" t="s">
        <v>439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401</v>
      </c>
      <c r="AB120" s="858"/>
      <c r="AC120" s="858"/>
      <c r="AD120" s="858"/>
      <c r="AE120" s="859"/>
      <c r="AF120" s="860" t="s">
        <v>401</v>
      </c>
      <c r="AG120" s="858"/>
      <c r="AH120" s="858"/>
      <c r="AI120" s="858"/>
      <c r="AJ120" s="859"/>
      <c r="AK120" s="860" t="s">
        <v>442</v>
      </c>
      <c r="AL120" s="858"/>
      <c r="AM120" s="858"/>
      <c r="AN120" s="858"/>
      <c r="AO120" s="859"/>
      <c r="AP120" s="905" t="s">
        <v>452</v>
      </c>
      <c r="AQ120" s="906"/>
      <c r="AR120" s="906"/>
      <c r="AS120" s="906"/>
      <c r="AT120" s="907"/>
      <c r="AU120" s="964" t="s">
        <v>473</v>
      </c>
      <c r="AV120" s="965"/>
      <c r="AW120" s="965"/>
      <c r="AX120" s="965"/>
      <c r="AY120" s="966"/>
      <c r="AZ120" s="941" t="s">
        <v>474</v>
      </c>
      <c r="BA120" s="886"/>
      <c r="BB120" s="886"/>
      <c r="BC120" s="886"/>
      <c r="BD120" s="886"/>
      <c r="BE120" s="886"/>
      <c r="BF120" s="886"/>
      <c r="BG120" s="886"/>
      <c r="BH120" s="886"/>
      <c r="BI120" s="886"/>
      <c r="BJ120" s="886"/>
      <c r="BK120" s="886"/>
      <c r="BL120" s="886"/>
      <c r="BM120" s="886"/>
      <c r="BN120" s="886"/>
      <c r="BO120" s="886"/>
      <c r="BP120" s="887"/>
      <c r="BQ120" s="942">
        <v>5289221</v>
      </c>
      <c r="BR120" s="923"/>
      <c r="BS120" s="923"/>
      <c r="BT120" s="923"/>
      <c r="BU120" s="923"/>
      <c r="BV120" s="923">
        <v>5730468</v>
      </c>
      <c r="BW120" s="923"/>
      <c r="BX120" s="923"/>
      <c r="BY120" s="923"/>
      <c r="BZ120" s="923"/>
      <c r="CA120" s="923">
        <v>6067391</v>
      </c>
      <c r="CB120" s="923"/>
      <c r="CC120" s="923"/>
      <c r="CD120" s="923"/>
      <c r="CE120" s="923"/>
      <c r="CF120" s="947">
        <v>82.2</v>
      </c>
      <c r="CG120" s="948"/>
      <c r="CH120" s="948"/>
      <c r="CI120" s="948"/>
      <c r="CJ120" s="948"/>
      <c r="CK120" s="949" t="s">
        <v>475</v>
      </c>
      <c r="CL120" s="933"/>
      <c r="CM120" s="933"/>
      <c r="CN120" s="933"/>
      <c r="CO120" s="934"/>
      <c r="CP120" s="953" t="s">
        <v>476</v>
      </c>
      <c r="CQ120" s="954"/>
      <c r="CR120" s="954"/>
      <c r="CS120" s="954"/>
      <c r="CT120" s="954"/>
      <c r="CU120" s="954"/>
      <c r="CV120" s="954"/>
      <c r="CW120" s="954"/>
      <c r="CX120" s="954"/>
      <c r="CY120" s="954"/>
      <c r="CZ120" s="954"/>
      <c r="DA120" s="954"/>
      <c r="DB120" s="954"/>
      <c r="DC120" s="954"/>
      <c r="DD120" s="954"/>
      <c r="DE120" s="954"/>
      <c r="DF120" s="955"/>
      <c r="DG120" s="942">
        <v>2085748</v>
      </c>
      <c r="DH120" s="923"/>
      <c r="DI120" s="923"/>
      <c r="DJ120" s="923"/>
      <c r="DK120" s="923"/>
      <c r="DL120" s="923">
        <v>2350332</v>
      </c>
      <c r="DM120" s="923"/>
      <c r="DN120" s="923"/>
      <c r="DO120" s="923"/>
      <c r="DP120" s="923"/>
      <c r="DQ120" s="923">
        <v>2336360</v>
      </c>
      <c r="DR120" s="923"/>
      <c r="DS120" s="923"/>
      <c r="DT120" s="923"/>
      <c r="DU120" s="923"/>
      <c r="DV120" s="924">
        <v>31.7</v>
      </c>
      <c r="DW120" s="924"/>
      <c r="DX120" s="924"/>
      <c r="DY120" s="924"/>
      <c r="DZ120" s="925"/>
    </row>
    <row r="121" spans="1:130" s="246" customFormat="1" ht="26.25" customHeight="1" x14ac:dyDescent="0.15">
      <c r="A121" s="898"/>
      <c r="B121" s="899"/>
      <c r="C121" s="944" t="s">
        <v>477</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452</v>
      </c>
      <c r="AB121" s="858"/>
      <c r="AC121" s="858"/>
      <c r="AD121" s="858"/>
      <c r="AE121" s="859"/>
      <c r="AF121" s="860" t="s">
        <v>452</v>
      </c>
      <c r="AG121" s="858"/>
      <c r="AH121" s="858"/>
      <c r="AI121" s="858"/>
      <c r="AJ121" s="859"/>
      <c r="AK121" s="860" t="s">
        <v>401</v>
      </c>
      <c r="AL121" s="858"/>
      <c r="AM121" s="858"/>
      <c r="AN121" s="858"/>
      <c r="AO121" s="859"/>
      <c r="AP121" s="905" t="s">
        <v>401</v>
      </c>
      <c r="AQ121" s="906"/>
      <c r="AR121" s="906"/>
      <c r="AS121" s="906"/>
      <c r="AT121" s="907"/>
      <c r="AU121" s="967"/>
      <c r="AV121" s="968"/>
      <c r="AW121" s="968"/>
      <c r="AX121" s="968"/>
      <c r="AY121" s="969"/>
      <c r="AZ121" s="893" t="s">
        <v>478</v>
      </c>
      <c r="BA121" s="828"/>
      <c r="BB121" s="828"/>
      <c r="BC121" s="828"/>
      <c r="BD121" s="828"/>
      <c r="BE121" s="828"/>
      <c r="BF121" s="828"/>
      <c r="BG121" s="828"/>
      <c r="BH121" s="828"/>
      <c r="BI121" s="828"/>
      <c r="BJ121" s="828"/>
      <c r="BK121" s="828"/>
      <c r="BL121" s="828"/>
      <c r="BM121" s="828"/>
      <c r="BN121" s="828"/>
      <c r="BO121" s="828"/>
      <c r="BP121" s="829"/>
      <c r="BQ121" s="894">
        <v>938818</v>
      </c>
      <c r="BR121" s="895"/>
      <c r="BS121" s="895"/>
      <c r="BT121" s="895"/>
      <c r="BU121" s="895"/>
      <c r="BV121" s="895">
        <v>785195</v>
      </c>
      <c r="BW121" s="895"/>
      <c r="BX121" s="895"/>
      <c r="BY121" s="895"/>
      <c r="BZ121" s="895"/>
      <c r="CA121" s="895">
        <v>717887</v>
      </c>
      <c r="CB121" s="895"/>
      <c r="CC121" s="895"/>
      <c r="CD121" s="895"/>
      <c r="CE121" s="895"/>
      <c r="CF121" s="956">
        <v>9.6999999999999993</v>
      </c>
      <c r="CG121" s="957"/>
      <c r="CH121" s="957"/>
      <c r="CI121" s="957"/>
      <c r="CJ121" s="957"/>
      <c r="CK121" s="950"/>
      <c r="CL121" s="936"/>
      <c r="CM121" s="936"/>
      <c r="CN121" s="936"/>
      <c r="CO121" s="937"/>
      <c r="CP121" s="916" t="s">
        <v>479</v>
      </c>
      <c r="CQ121" s="917"/>
      <c r="CR121" s="917"/>
      <c r="CS121" s="917"/>
      <c r="CT121" s="917"/>
      <c r="CU121" s="917"/>
      <c r="CV121" s="917"/>
      <c r="CW121" s="917"/>
      <c r="CX121" s="917"/>
      <c r="CY121" s="917"/>
      <c r="CZ121" s="917"/>
      <c r="DA121" s="917"/>
      <c r="DB121" s="917"/>
      <c r="DC121" s="917"/>
      <c r="DD121" s="917"/>
      <c r="DE121" s="917"/>
      <c r="DF121" s="918"/>
      <c r="DG121" s="894">
        <v>286003</v>
      </c>
      <c r="DH121" s="895"/>
      <c r="DI121" s="895"/>
      <c r="DJ121" s="895"/>
      <c r="DK121" s="895"/>
      <c r="DL121" s="895">
        <v>273856</v>
      </c>
      <c r="DM121" s="895"/>
      <c r="DN121" s="895"/>
      <c r="DO121" s="895"/>
      <c r="DP121" s="895"/>
      <c r="DQ121" s="895">
        <v>261464</v>
      </c>
      <c r="DR121" s="895"/>
      <c r="DS121" s="895"/>
      <c r="DT121" s="895"/>
      <c r="DU121" s="895"/>
      <c r="DV121" s="872">
        <v>3.5</v>
      </c>
      <c r="DW121" s="872"/>
      <c r="DX121" s="872"/>
      <c r="DY121" s="872"/>
      <c r="DZ121" s="873"/>
    </row>
    <row r="122" spans="1:130" s="246" customFormat="1" ht="26.25" customHeight="1" x14ac:dyDescent="0.15">
      <c r="A122" s="898"/>
      <c r="B122" s="899"/>
      <c r="C122" s="902" t="s">
        <v>455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444</v>
      </c>
      <c r="AB122" s="858"/>
      <c r="AC122" s="858"/>
      <c r="AD122" s="858"/>
      <c r="AE122" s="859"/>
      <c r="AF122" s="860" t="s">
        <v>442</v>
      </c>
      <c r="AG122" s="858"/>
      <c r="AH122" s="858"/>
      <c r="AI122" s="858"/>
      <c r="AJ122" s="859"/>
      <c r="AK122" s="860" t="s">
        <v>452</v>
      </c>
      <c r="AL122" s="858"/>
      <c r="AM122" s="858"/>
      <c r="AN122" s="858"/>
      <c r="AO122" s="859"/>
      <c r="AP122" s="905" t="s">
        <v>443</v>
      </c>
      <c r="AQ122" s="906"/>
      <c r="AR122" s="906"/>
      <c r="AS122" s="906"/>
      <c r="AT122" s="907"/>
      <c r="AU122" s="967"/>
      <c r="AV122" s="968"/>
      <c r="AW122" s="968"/>
      <c r="AX122" s="968"/>
      <c r="AY122" s="969"/>
      <c r="AZ122" s="960" t="s">
        <v>480</v>
      </c>
      <c r="BA122" s="961"/>
      <c r="BB122" s="961"/>
      <c r="BC122" s="961"/>
      <c r="BD122" s="961"/>
      <c r="BE122" s="961"/>
      <c r="BF122" s="961"/>
      <c r="BG122" s="961"/>
      <c r="BH122" s="961"/>
      <c r="BI122" s="961"/>
      <c r="BJ122" s="961"/>
      <c r="BK122" s="961"/>
      <c r="BL122" s="961"/>
      <c r="BM122" s="961"/>
      <c r="BN122" s="961"/>
      <c r="BO122" s="961"/>
      <c r="BP122" s="962"/>
      <c r="BQ122" s="963">
        <v>13602437</v>
      </c>
      <c r="BR122" s="926"/>
      <c r="BS122" s="926"/>
      <c r="BT122" s="926"/>
      <c r="BU122" s="926"/>
      <c r="BV122" s="926">
        <v>15804549</v>
      </c>
      <c r="BW122" s="926"/>
      <c r="BX122" s="926"/>
      <c r="BY122" s="926"/>
      <c r="BZ122" s="926"/>
      <c r="CA122" s="926">
        <v>15996685</v>
      </c>
      <c r="CB122" s="926"/>
      <c r="CC122" s="926"/>
      <c r="CD122" s="926"/>
      <c r="CE122" s="926"/>
      <c r="CF122" s="927">
        <v>216.8</v>
      </c>
      <c r="CG122" s="928"/>
      <c r="CH122" s="928"/>
      <c r="CI122" s="928"/>
      <c r="CJ122" s="928"/>
      <c r="CK122" s="950"/>
      <c r="CL122" s="936"/>
      <c r="CM122" s="936"/>
      <c r="CN122" s="936"/>
      <c r="CO122" s="937"/>
      <c r="CP122" s="916" t="s">
        <v>481</v>
      </c>
      <c r="CQ122" s="917"/>
      <c r="CR122" s="917"/>
      <c r="CS122" s="917"/>
      <c r="CT122" s="917"/>
      <c r="CU122" s="917"/>
      <c r="CV122" s="917"/>
      <c r="CW122" s="917"/>
      <c r="CX122" s="917"/>
      <c r="CY122" s="917"/>
      <c r="CZ122" s="917"/>
      <c r="DA122" s="917"/>
      <c r="DB122" s="917"/>
      <c r="DC122" s="917"/>
      <c r="DD122" s="917"/>
      <c r="DE122" s="917"/>
      <c r="DF122" s="918"/>
      <c r="DG122" s="894">
        <v>69185</v>
      </c>
      <c r="DH122" s="895"/>
      <c r="DI122" s="895"/>
      <c r="DJ122" s="895"/>
      <c r="DK122" s="895"/>
      <c r="DL122" s="895">
        <v>64469</v>
      </c>
      <c r="DM122" s="895"/>
      <c r="DN122" s="895"/>
      <c r="DO122" s="895"/>
      <c r="DP122" s="895"/>
      <c r="DQ122" s="895">
        <v>75934</v>
      </c>
      <c r="DR122" s="895"/>
      <c r="DS122" s="895"/>
      <c r="DT122" s="895"/>
      <c r="DU122" s="895"/>
      <c r="DV122" s="872">
        <v>1</v>
      </c>
      <c r="DW122" s="872"/>
      <c r="DX122" s="872"/>
      <c r="DY122" s="872"/>
      <c r="DZ122" s="873"/>
    </row>
    <row r="123" spans="1:130" s="246" customFormat="1" ht="26.25" customHeight="1" x14ac:dyDescent="0.15">
      <c r="A123" s="898"/>
      <c r="B123" s="899"/>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401</v>
      </c>
      <c r="AB123" s="858"/>
      <c r="AC123" s="858"/>
      <c r="AD123" s="858"/>
      <c r="AE123" s="859"/>
      <c r="AF123" s="860" t="s">
        <v>452</v>
      </c>
      <c r="AG123" s="858"/>
      <c r="AH123" s="858"/>
      <c r="AI123" s="858"/>
      <c r="AJ123" s="859"/>
      <c r="AK123" s="860" t="s">
        <v>401</v>
      </c>
      <c r="AL123" s="858"/>
      <c r="AM123" s="858"/>
      <c r="AN123" s="858"/>
      <c r="AO123" s="859"/>
      <c r="AP123" s="905" t="s">
        <v>401</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482</v>
      </c>
      <c r="BP123" s="959"/>
      <c r="BQ123" s="913">
        <v>19830476</v>
      </c>
      <c r="BR123" s="914"/>
      <c r="BS123" s="914"/>
      <c r="BT123" s="914"/>
      <c r="BU123" s="914"/>
      <c r="BV123" s="914">
        <v>22320212</v>
      </c>
      <c r="BW123" s="914"/>
      <c r="BX123" s="914"/>
      <c r="BY123" s="914"/>
      <c r="BZ123" s="914"/>
      <c r="CA123" s="914">
        <v>22781963</v>
      </c>
      <c r="CB123" s="914"/>
      <c r="CC123" s="914"/>
      <c r="CD123" s="914"/>
      <c r="CE123" s="914"/>
      <c r="CF123" s="824"/>
      <c r="CG123" s="825"/>
      <c r="CH123" s="825"/>
      <c r="CI123" s="825"/>
      <c r="CJ123" s="915"/>
      <c r="CK123" s="950"/>
      <c r="CL123" s="936"/>
      <c r="CM123" s="936"/>
      <c r="CN123" s="936"/>
      <c r="CO123" s="937"/>
      <c r="CP123" s="916" t="s">
        <v>483</v>
      </c>
      <c r="CQ123" s="917"/>
      <c r="CR123" s="917"/>
      <c r="CS123" s="917"/>
      <c r="CT123" s="917"/>
      <c r="CU123" s="917"/>
      <c r="CV123" s="917"/>
      <c r="CW123" s="917"/>
      <c r="CX123" s="917"/>
      <c r="CY123" s="917"/>
      <c r="CZ123" s="917"/>
      <c r="DA123" s="917"/>
      <c r="DB123" s="917"/>
      <c r="DC123" s="917"/>
      <c r="DD123" s="917"/>
      <c r="DE123" s="917"/>
      <c r="DF123" s="918"/>
      <c r="DG123" s="857" t="s">
        <v>401</v>
      </c>
      <c r="DH123" s="858"/>
      <c r="DI123" s="858"/>
      <c r="DJ123" s="858"/>
      <c r="DK123" s="859"/>
      <c r="DL123" s="860" t="s">
        <v>443</v>
      </c>
      <c r="DM123" s="858"/>
      <c r="DN123" s="858"/>
      <c r="DO123" s="858"/>
      <c r="DP123" s="859"/>
      <c r="DQ123" s="860" t="s">
        <v>443</v>
      </c>
      <c r="DR123" s="858"/>
      <c r="DS123" s="858"/>
      <c r="DT123" s="858"/>
      <c r="DU123" s="859"/>
      <c r="DV123" s="905" t="s">
        <v>443</v>
      </c>
      <c r="DW123" s="906"/>
      <c r="DX123" s="906"/>
      <c r="DY123" s="906"/>
      <c r="DZ123" s="907"/>
    </row>
    <row r="124" spans="1:130" s="246" customFormat="1" ht="26.25" customHeight="1" thickBot="1" x14ac:dyDescent="0.2">
      <c r="A124" s="898"/>
      <c r="B124" s="899"/>
      <c r="C124" s="902" t="s">
        <v>468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401</v>
      </c>
      <c r="AB124" s="858"/>
      <c r="AC124" s="858"/>
      <c r="AD124" s="858"/>
      <c r="AE124" s="859"/>
      <c r="AF124" s="860" t="s">
        <v>443</v>
      </c>
      <c r="AG124" s="858"/>
      <c r="AH124" s="858"/>
      <c r="AI124" s="858"/>
      <c r="AJ124" s="859"/>
      <c r="AK124" s="860" t="s">
        <v>456</v>
      </c>
      <c r="AL124" s="858"/>
      <c r="AM124" s="858"/>
      <c r="AN124" s="858"/>
      <c r="AO124" s="859"/>
      <c r="AP124" s="905" t="s">
        <v>442</v>
      </c>
      <c r="AQ124" s="906"/>
      <c r="AR124" s="906"/>
      <c r="AS124" s="906"/>
      <c r="AT124" s="907"/>
      <c r="AU124" s="908" t="s">
        <v>484</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35.6</v>
      </c>
      <c r="BR124" s="912"/>
      <c r="BS124" s="912"/>
      <c r="BT124" s="912"/>
      <c r="BU124" s="912"/>
      <c r="BV124" s="912">
        <v>29.5</v>
      </c>
      <c r="BW124" s="912"/>
      <c r="BX124" s="912"/>
      <c r="BY124" s="912"/>
      <c r="BZ124" s="912"/>
      <c r="CA124" s="912">
        <v>22.1</v>
      </c>
      <c r="CB124" s="912"/>
      <c r="CC124" s="912"/>
      <c r="CD124" s="912"/>
      <c r="CE124" s="912"/>
      <c r="CF124" s="802"/>
      <c r="CG124" s="803"/>
      <c r="CH124" s="803"/>
      <c r="CI124" s="803"/>
      <c r="CJ124" s="943"/>
      <c r="CK124" s="951"/>
      <c r="CL124" s="951"/>
      <c r="CM124" s="951"/>
      <c r="CN124" s="951"/>
      <c r="CO124" s="952"/>
      <c r="CP124" s="916" t="s">
        <v>485</v>
      </c>
      <c r="CQ124" s="917"/>
      <c r="CR124" s="917"/>
      <c r="CS124" s="917"/>
      <c r="CT124" s="917"/>
      <c r="CU124" s="917"/>
      <c r="CV124" s="917"/>
      <c r="CW124" s="917"/>
      <c r="CX124" s="917"/>
      <c r="CY124" s="917"/>
      <c r="CZ124" s="917"/>
      <c r="DA124" s="917"/>
      <c r="DB124" s="917"/>
      <c r="DC124" s="917"/>
      <c r="DD124" s="917"/>
      <c r="DE124" s="917"/>
      <c r="DF124" s="918"/>
      <c r="DG124" s="840" t="s">
        <v>448</v>
      </c>
      <c r="DH124" s="841"/>
      <c r="DI124" s="841"/>
      <c r="DJ124" s="841"/>
      <c r="DK124" s="842"/>
      <c r="DL124" s="843" t="s">
        <v>452</v>
      </c>
      <c r="DM124" s="841"/>
      <c r="DN124" s="841"/>
      <c r="DO124" s="841"/>
      <c r="DP124" s="842"/>
      <c r="DQ124" s="843" t="s">
        <v>401</v>
      </c>
      <c r="DR124" s="841"/>
      <c r="DS124" s="841"/>
      <c r="DT124" s="841"/>
      <c r="DU124" s="842"/>
      <c r="DV124" s="929" t="s">
        <v>442</v>
      </c>
      <c r="DW124" s="930"/>
      <c r="DX124" s="930"/>
      <c r="DY124" s="930"/>
      <c r="DZ124" s="931"/>
    </row>
    <row r="125" spans="1:130" s="246" customFormat="1" ht="26.25" customHeight="1" x14ac:dyDescent="0.15">
      <c r="A125" s="898"/>
      <c r="B125" s="899"/>
      <c r="C125" s="902" t="s">
        <v>470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442</v>
      </c>
      <c r="AB125" s="858"/>
      <c r="AC125" s="858"/>
      <c r="AD125" s="858"/>
      <c r="AE125" s="859"/>
      <c r="AF125" s="860" t="s">
        <v>443</v>
      </c>
      <c r="AG125" s="858"/>
      <c r="AH125" s="858"/>
      <c r="AI125" s="858"/>
      <c r="AJ125" s="859"/>
      <c r="AK125" s="860" t="s">
        <v>461</v>
      </c>
      <c r="AL125" s="858"/>
      <c r="AM125" s="858"/>
      <c r="AN125" s="858"/>
      <c r="AO125" s="859"/>
      <c r="AP125" s="905" t="s">
        <v>461</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486</v>
      </c>
      <c r="CL125" s="933"/>
      <c r="CM125" s="933"/>
      <c r="CN125" s="933"/>
      <c r="CO125" s="934"/>
      <c r="CP125" s="941" t="s">
        <v>487</v>
      </c>
      <c r="CQ125" s="886"/>
      <c r="CR125" s="886"/>
      <c r="CS125" s="886"/>
      <c r="CT125" s="886"/>
      <c r="CU125" s="886"/>
      <c r="CV125" s="886"/>
      <c r="CW125" s="886"/>
      <c r="CX125" s="886"/>
      <c r="CY125" s="886"/>
      <c r="CZ125" s="886"/>
      <c r="DA125" s="886"/>
      <c r="DB125" s="886"/>
      <c r="DC125" s="886"/>
      <c r="DD125" s="886"/>
      <c r="DE125" s="886"/>
      <c r="DF125" s="887"/>
      <c r="DG125" s="942" t="s">
        <v>452</v>
      </c>
      <c r="DH125" s="923"/>
      <c r="DI125" s="923"/>
      <c r="DJ125" s="923"/>
      <c r="DK125" s="923"/>
      <c r="DL125" s="923" t="s">
        <v>443</v>
      </c>
      <c r="DM125" s="923"/>
      <c r="DN125" s="923"/>
      <c r="DO125" s="923"/>
      <c r="DP125" s="923"/>
      <c r="DQ125" s="923" t="s">
        <v>452</v>
      </c>
      <c r="DR125" s="923"/>
      <c r="DS125" s="923"/>
      <c r="DT125" s="923"/>
      <c r="DU125" s="923"/>
      <c r="DV125" s="924" t="s">
        <v>443</v>
      </c>
      <c r="DW125" s="924"/>
      <c r="DX125" s="924"/>
      <c r="DY125" s="924"/>
      <c r="DZ125" s="925"/>
    </row>
    <row r="126" spans="1:130" s="246" customFormat="1" ht="26.25" customHeight="1" thickBot="1" x14ac:dyDescent="0.2">
      <c r="A126" s="898"/>
      <c r="B126" s="899"/>
      <c r="C126" s="902" t="s">
        <v>472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401</v>
      </c>
      <c r="AB126" s="858"/>
      <c r="AC126" s="858"/>
      <c r="AD126" s="858"/>
      <c r="AE126" s="859"/>
      <c r="AF126" s="860" t="s">
        <v>442</v>
      </c>
      <c r="AG126" s="858"/>
      <c r="AH126" s="858"/>
      <c r="AI126" s="858"/>
      <c r="AJ126" s="859"/>
      <c r="AK126" s="860" t="s">
        <v>444</v>
      </c>
      <c r="AL126" s="858"/>
      <c r="AM126" s="858"/>
      <c r="AN126" s="858"/>
      <c r="AO126" s="859"/>
      <c r="AP126" s="905" t="s">
        <v>401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488</v>
      </c>
      <c r="CQ126" s="828"/>
      <c r="CR126" s="828"/>
      <c r="CS126" s="828"/>
      <c r="CT126" s="828"/>
      <c r="CU126" s="828"/>
      <c r="CV126" s="828"/>
      <c r="CW126" s="828"/>
      <c r="CX126" s="828"/>
      <c r="CY126" s="828"/>
      <c r="CZ126" s="828"/>
      <c r="DA126" s="828"/>
      <c r="DB126" s="828"/>
      <c r="DC126" s="828"/>
      <c r="DD126" s="828"/>
      <c r="DE126" s="828"/>
      <c r="DF126" s="829"/>
      <c r="DG126" s="894">
        <v>150764</v>
      </c>
      <c r="DH126" s="895"/>
      <c r="DI126" s="895"/>
      <c r="DJ126" s="895"/>
      <c r="DK126" s="895"/>
      <c r="DL126" s="895">
        <v>32019</v>
      </c>
      <c r="DM126" s="895"/>
      <c r="DN126" s="895"/>
      <c r="DO126" s="895"/>
      <c r="DP126" s="895"/>
      <c r="DQ126" s="895">
        <v>32001</v>
      </c>
      <c r="DR126" s="895"/>
      <c r="DS126" s="895"/>
      <c r="DT126" s="895"/>
      <c r="DU126" s="895"/>
      <c r="DV126" s="872">
        <v>0.4</v>
      </c>
      <c r="DW126" s="872"/>
      <c r="DX126" s="872"/>
      <c r="DY126" s="872"/>
      <c r="DZ126" s="873"/>
    </row>
    <row r="127" spans="1:130" s="246" customFormat="1" ht="26.25" customHeight="1" x14ac:dyDescent="0.15">
      <c r="A127" s="900"/>
      <c r="B127" s="901"/>
      <c r="C127" s="919" t="s">
        <v>489</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32</v>
      </c>
      <c r="AB127" s="858"/>
      <c r="AC127" s="858"/>
      <c r="AD127" s="858"/>
      <c r="AE127" s="859"/>
      <c r="AF127" s="860">
        <v>28</v>
      </c>
      <c r="AG127" s="858"/>
      <c r="AH127" s="858"/>
      <c r="AI127" s="858"/>
      <c r="AJ127" s="859"/>
      <c r="AK127" s="860">
        <v>23</v>
      </c>
      <c r="AL127" s="858"/>
      <c r="AM127" s="858"/>
      <c r="AN127" s="858"/>
      <c r="AO127" s="859"/>
      <c r="AP127" s="905">
        <v>0</v>
      </c>
      <c r="AQ127" s="906"/>
      <c r="AR127" s="906"/>
      <c r="AS127" s="906"/>
      <c r="AT127" s="907"/>
      <c r="AU127" s="282"/>
      <c r="AV127" s="282"/>
      <c r="AW127" s="282"/>
      <c r="AX127" s="922" t="s">
        <v>490</v>
      </c>
      <c r="AY127" s="890"/>
      <c r="AZ127" s="890"/>
      <c r="BA127" s="890"/>
      <c r="BB127" s="890"/>
      <c r="BC127" s="890"/>
      <c r="BD127" s="890"/>
      <c r="BE127" s="891"/>
      <c r="BF127" s="889" t="s">
        <v>491</v>
      </c>
      <c r="BG127" s="890"/>
      <c r="BH127" s="890"/>
      <c r="BI127" s="890"/>
      <c r="BJ127" s="890"/>
      <c r="BK127" s="890"/>
      <c r="BL127" s="891"/>
      <c r="BM127" s="889" t="s">
        <v>492</v>
      </c>
      <c r="BN127" s="890"/>
      <c r="BO127" s="890"/>
      <c r="BP127" s="890"/>
      <c r="BQ127" s="890"/>
      <c r="BR127" s="890"/>
      <c r="BS127" s="891"/>
      <c r="BT127" s="889" t="s">
        <v>493</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494</v>
      </c>
      <c r="CQ127" s="828"/>
      <c r="CR127" s="828"/>
      <c r="CS127" s="828"/>
      <c r="CT127" s="828"/>
      <c r="CU127" s="828"/>
      <c r="CV127" s="828"/>
      <c r="CW127" s="828"/>
      <c r="CX127" s="828"/>
      <c r="CY127" s="828"/>
      <c r="CZ127" s="828"/>
      <c r="DA127" s="828"/>
      <c r="DB127" s="828"/>
      <c r="DC127" s="828"/>
      <c r="DD127" s="828"/>
      <c r="DE127" s="828"/>
      <c r="DF127" s="829"/>
      <c r="DG127" s="894" t="s">
        <v>401</v>
      </c>
      <c r="DH127" s="895"/>
      <c r="DI127" s="895"/>
      <c r="DJ127" s="895"/>
      <c r="DK127" s="895"/>
      <c r="DL127" s="895" t="s">
        <v>401</v>
      </c>
      <c r="DM127" s="895"/>
      <c r="DN127" s="895"/>
      <c r="DO127" s="895"/>
      <c r="DP127" s="895"/>
      <c r="DQ127" s="895" t="s">
        <v>401</v>
      </c>
      <c r="DR127" s="895"/>
      <c r="DS127" s="895"/>
      <c r="DT127" s="895"/>
      <c r="DU127" s="895"/>
      <c r="DV127" s="872" t="s">
        <v>452</v>
      </c>
      <c r="DW127" s="872"/>
      <c r="DX127" s="872"/>
      <c r="DY127" s="872"/>
      <c r="DZ127" s="873"/>
    </row>
    <row r="128" spans="1:130" s="246" customFormat="1" ht="26.25" customHeight="1" thickBot="1" x14ac:dyDescent="0.2">
      <c r="A128" s="874" t="s">
        <v>495</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496</v>
      </c>
      <c r="X128" s="876"/>
      <c r="Y128" s="876"/>
      <c r="Z128" s="877"/>
      <c r="AA128" s="878">
        <v>100859</v>
      </c>
      <c r="AB128" s="879"/>
      <c r="AC128" s="879"/>
      <c r="AD128" s="879"/>
      <c r="AE128" s="880"/>
      <c r="AF128" s="881">
        <v>86276</v>
      </c>
      <c r="AG128" s="879"/>
      <c r="AH128" s="879"/>
      <c r="AI128" s="879"/>
      <c r="AJ128" s="880"/>
      <c r="AK128" s="881">
        <v>99036</v>
      </c>
      <c r="AL128" s="879"/>
      <c r="AM128" s="879"/>
      <c r="AN128" s="879"/>
      <c r="AO128" s="880"/>
      <c r="AP128" s="882"/>
      <c r="AQ128" s="883"/>
      <c r="AR128" s="883"/>
      <c r="AS128" s="883"/>
      <c r="AT128" s="884"/>
      <c r="AU128" s="282"/>
      <c r="AV128" s="282"/>
      <c r="AW128" s="282"/>
      <c r="AX128" s="885" t="s">
        <v>497</v>
      </c>
      <c r="AY128" s="886"/>
      <c r="AZ128" s="886"/>
      <c r="BA128" s="886"/>
      <c r="BB128" s="886"/>
      <c r="BC128" s="886"/>
      <c r="BD128" s="886"/>
      <c r="BE128" s="887"/>
      <c r="BF128" s="864" t="s">
        <v>444</v>
      </c>
      <c r="BG128" s="865"/>
      <c r="BH128" s="865"/>
      <c r="BI128" s="865"/>
      <c r="BJ128" s="865"/>
      <c r="BK128" s="865"/>
      <c r="BL128" s="888"/>
      <c r="BM128" s="864">
        <v>13.62</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498</v>
      </c>
      <c r="CQ128" s="806"/>
      <c r="CR128" s="806"/>
      <c r="CS128" s="806"/>
      <c r="CT128" s="806"/>
      <c r="CU128" s="806"/>
      <c r="CV128" s="806"/>
      <c r="CW128" s="806"/>
      <c r="CX128" s="806"/>
      <c r="CY128" s="806"/>
      <c r="CZ128" s="806"/>
      <c r="DA128" s="806"/>
      <c r="DB128" s="806"/>
      <c r="DC128" s="806"/>
      <c r="DD128" s="806"/>
      <c r="DE128" s="806"/>
      <c r="DF128" s="807"/>
      <c r="DG128" s="868" t="s">
        <v>443</v>
      </c>
      <c r="DH128" s="869"/>
      <c r="DI128" s="869"/>
      <c r="DJ128" s="869"/>
      <c r="DK128" s="869"/>
      <c r="DL128" s="869" t="s">
        <v>443</v>
      </c>
      <c r="DM128" s="869"/>
      <c r="DN128" s="869"/>
      <c r="DO128" s="869"/>
      <c r="DP128" s="869"/>
      <c r="DQ128" s="869" t="s">
        <v>443</v>
      </c>
      <c r="DR128" s="869"/>
      <c r="DS128" s="869"/>
      <c r="DT128" s="869"/>
      <c r="DU128" s="869"/>
      <c r="DV128" s="870" t="s">
        <v>443</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499</v>
      </c>
      <c r="X129" s="855"/>
      <c r="Y129" s="855"/>
      <c r="Z129" s="856"/>
      <c r="AA129" s="857">
        <v>8536053</v>
      </c>
      <c r="AB129" s="858"/>
      <c r="AC129" s="858"/>
      <c r="AD129" s="858"/>
      <c r="AE129" s="859"/>
      <c r="AF129" s="860">
        <v>8465601</v>
      </c>
      <c r="AG129" s="858"/>
      <c r="AH129" s="858"/>
      <c r="AI129" s="858"/>
      <c r="AJ129" s="859"/>
      <c r="AK129" s="860">
        <v>8526008</v>
      </c>
      <c r="AL129" s="858"/>
      <c r="AM129" s="858"/>
      <c r="AN129" s="858"/>
      <c r="AO129" s="859"/>
      <c r="AP129" s="861"/>
      <c r="AQ129" s="862"/>
      <c r="AR129" s="862"/>
      <c r="AS129" s="862"/>
      <c r="AT129" s="863"/>
      <c r="AU129" s="284"/>
      <c r="AV129" s="284"/>
      <c r="AW129" s="284"/>
      <c r="AX129" s="827" t="s">
        <v>500</v>
      </c>
      <c r="AY129" s="828"/>
      <c r="AZ129" s="828"/>
      <c r="BA129" s="828"/>
      <c r="BB129" s="828"/>
      <c r="BC129" s="828"/>
      <c r="BD129" s="828"/>
      <c r="BE129" s="829"/>
      <c r="BF129" s="847" t="s">
        <v>401</v>
      </c>
      <c r="BG129" s="848"/>
      <c r="BH129" s="848"/>
      <c r="BI129" s="848"/>
      <c r="BJ129" s="848"/>
      <c r="BK129" s="848"/>
      <c r="BL129" s="849"/>
      <c r="BM129" s="847">
        <v>18.62</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501</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502</v>
      </c>
      <c r="X130" s="855"/>
      <c r="Y130" s="855"/>
      <c r="Z130" s="856"/>
      <c r="AA130" s="857">
        <v>1175646</v>
      </c>
      <c r="AB130" s="858"/>
      <c r="AC130" s="858"/>
      <c r="AD130" s="858"/>
      <c r="AE130" s="859"/>
      <c r="AF130" s="860">
        <v>1171760</v>
      </c>
      <c r="AG130" s="858"/>
      <c r="AH130" s="858"/>
      <c r="AI130" s="858"/>
      <c r="AJ130" s="859"/>
      <c r="AK130" s="860">
        <v>1148743</v>
      </c>
      <c r="AL130" s="858"/>
      <c r="AM130" s="858"/>
      <c r="AN130" s="858"/>
      <c r="AO130" s="859"/>
      <c r="AP130" s="861"/>
      <c r="AQ130" s="862"/>
      <c r="AR130" s="862"/>
      <c r="AS130" s="862"/>
      <c r="AT130" s="863"/>
      <c r="AU130" s="284"/>
      <c r="AV130" s="284"/>
      <c r="AW130" s="284"/>
      <c r="AX130" s="827" t="s">
        <v>503</v>
      </c>
      <c r="AY130" s="828"/>
      <c r="AZ130" s="828"/>
      <c r="BA130" s="828"/>
      <c r="BB130" s="828"/>
      <c r="BC130" s="828"/>
      <c r="BD130" s="828"/>
      <c r="BE130" s="829"/>
      <c r="BF130" s="830">
        <v>9.4</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504</v>
      </c>
      <c r="X131" s="838"/>
      <c r="Y131" s="838"/>
      <c r="Z131" s="839"/>
      <c r="AA131" s="840">
        <v>7360407</v>
      </c>
      <c r="AB131" s="841"/>
      <c r="AC131" s="841"/>
      <c r="AD131" s="841"/>
      <c r="AE131" s="842"/>
      <c r="AF131" s="843">
        <v>7293841</v>
      </c>
      <c r="AG131" s="841"/>
      <c r="AH131" s="841"/>
      <c r="AI131" s="841"/>
      <c r="AJ131" s="842"/>
      <c r="AK131" s="843">
        <v>7377265</v>
      </c>
      <c r="AL131" s="841"/>
      <c r="AM131" s="841"/>
      <c r="AN131" s="841"/>
      <c r="AO131" s="842"/>
      <c r="AP131" s="844"/>
      <c r="AQ131" s="845"/>
      <c r="AR131" s="845"/>
      <c r="AS131" s="845"/>
      <c r="AT131" s="846"/>
      <c r="AU131" s="284"/>
      <c r="AV131" s="284"/>
      <c r="AW131" s="284"/>
      <c r="AX131" s="805" t="s">
        <v>505</v>
      </c>
      <c r="AY131" s="806"/>
      <c r="AZ131" s="806"/>
      <c r="BA131" s="806"/>
      <c r="BB131" s="806"/>
      <c r="BC131" s="806"/>
      <c r="BD131" s="806"/>
      <c r="BE131" s="807"/>
      <c r="BF131" s="808">
        <v>22.1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507</v>
      </c>
      <c r="W132" s="818"/>
      <c r="X132" s="818"/>
      <c r="Y132" s="818"/>
      <c r="Z132" s="819"/>
      <c r="AA132" s="820">
        <v>9.4131306170000002</v>
      </c>
      <c r="AB132" s="821"/>
      <c r="AC132" s="821"/>
      <c r="AD132" s="821"/>
      <c r="AE132" s="822"/>
      <c r="AF132" s="823">
        <v>9.4477655869999992</v>
      </c>
      <c r="AG132" s="821"/>
      <c r="AH132" s="821"/>
      <c r="AI132" s="821"/>
      <c r="AJ132" s="822"/>
      <c r="AK132" s="823">
        <v>9.5245189099999994</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508</v>
      </c>
      <c r="W133" s="797"/>
      <c r="X133" s="797"/>
      <c r="Y133" s="797"/>
      <c r="Z133" s="798"/>
      <c r="AA133" s="799">
        <v>9.8000000000000007</v>
      </c>
      <c r="AB133" s="800"/>
      <c r="AC133" s="800"/>
      <c r="AD133" s="800"/>
      <c r="AE133" s="801"/>
      <c r="AF133" s="799">
        <v>9.4</v>
      </c>
      <c r="AG133" s="800"/>
      <c r="AH133" s="800"/>
      <c r="AI133" s="800"/>
      <c r="AJ133" s="801"/>
      <c r="AK133" s="799">
        <v>9.4</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Ycebh7XVX5hnQvkRawmMiZMr9H8k1hWMkQAViozPOzHydHgyZyWa1KG3YkAGVzuoKJi7qKC455sFat62nRtRQ==" saltValue="VTCfKqfrtMr0dgsrC2l42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kAu9+T23WAVn2NpFzL0h2K2XLmwnHgGtgmsyuUbSJFVwHWjE7rpWWiLopSx/mt6x3XhUp9XAPzh/Oenyw2UJDw==" saltValue="T1bq7XTIrnv648Vs00u8Y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tNRxLbAQRT+EpSH3q/nHiKlHFHIDEsirZlI77lbgMMn+YTpls2Qmau/gsx9/h3b2bF7lcaQGt8Ui7VvUzcTvQ==" saltValue="iPd7GvJ6T9Vq5DtCUlpk2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512</v>
      </c>
      <c r="AP7" s="303"/>
      <c r="AQ7" s="304" t="s">
        <v>513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514</v>
      </c>
      <c r="AQ8" s="310" t="s">
        <v>515</v>
      </c>
      <c r="AR8" s="311" t="s">
        <v>516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517</v>
      </c>
      <c r="AL9" s="1227"/>
      <c r="AM9" s="1227"/>
      <c r="AN9" s="1228"/>
      <c r="AO9" s="312">
        <v>2248097</v>
      </c>
      <c r="AP9" s="312">
        <v>60198</v>
      </c>
      <c r="AQ9" s="313">
        <v>84679</v>
      </c>
      <c r="AR9" s="314">
        <v>-28.9</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518</v>
      </c>
      <c r="AL10" s="1227"/>
      <c r="AM10" s="1227"/>
      <c r="AN10" s="1228"/>
      <c r="AO10" s="315">
        <v>2602</v>
      </c>
      <c r="AP10" s="315">
        <v>70</v>
      </c>
      <c r="AQ10" s="316">
        <v>6771</v>
      </c>
      <c r="AR10" s="317">
        <v>-99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519</v>
      </c>
      <c r="AL11" s="1227"/>
      <c r="AM11" s="1227"/>
      <c r="AN11" s="1228"/>
      <c r="AO11" s="315">
        <v>437642</v>
      </c>
      <c r="AP11" s="315">
        <v>11719</v>
      </c>
      <c r="AQ11" s="316">
        <v>10249</v>
      </c>
      <c r="AR11" s="317">
        <v>14.3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520</v>
      </c>
      <c r="AL12" s="1227"/>
      <c r="AM12" s="1227"/>
      <c r="AN12" s="1228"/>
      <c r="AO12" s="315">
        <v>4347</v>
      </c>
      <c r="AP12" s="315">
        <v>116</v>
      </c>
      <c r="AQ12" s="316">
        <v>835</v>
      </c>
      <c r="AR12" s="317">
        <v>-86.1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521</v>
      </c>
      <c r="AL13" s="1227"/>
      <c r="AM13" s="1227"/>
      <c r="AN13" s="1228"/>
      <c r="AO13" s="315" t="s">
        <v>522</v>
      </c>
      <c r="AP13" s="315" t="s">
        <v>522</v>
      </c>
      <c r="AQ13" s="316" t="s">
        <v>522</v>
      </c>
      <c r="AR13" s="317" t="s">
        <v>522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523</v>
      </c>
      <c r="AL14" s="1227"/>
      <c r="AM14" s="1227"/>
      <c r="AN14" s="1228"/>
      <c r="AO14" s="315">
        <v>47326</v>
      </c>
      <c r="AP14" s="315">
        <v>1267</v>
      </c>
      <c r="AQ14" s="316">
        <v>4010</v>
      </c>
      <c r="AR14" s="317">
        <v>-68.400000000000006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524</v>
      </c>
      <c r="AL15" s="1227"/>
      <c r="AM15" s="1227"/>
      <c r="AN15" s="1228"/>
      <c r="AO15" s="315">
        <v>100971</v>
      </c>
      <c r="AP15" s="315">
        <v>2704</v>
      </c>
      <c r="AQ15" s="316">
        <v>1615</v>
      </c>
      <c r="AR15" s="317">
        <v>67.400000000000006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525</v>
      </c>
      <c r="AL16" s="1230"/>
      <c r="AM16" s="1230"/>
      <c r="AN16" s="1231"/>
      <c r="AO16" s="315">
        <v>-204185</v>
      </c>
      <c r="AP16" s="315">
        <v>-5468</v>
      </c>
      <c r="AQ16" s="316">
        <v>-7253</v>
      </c>
      <c r="AR16" s="317">
        <v>-24.6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2636800</v>
      </c>
      <c r="AP17" s="315">
        <v>70607</v>
      </c>
      <c r="AQ17" s="316">
        <v>100906</v>
      </c>
      <c r="AR17" s="317">
        <v>-30</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527</v>
      </c>
      <c r="AP20" s="323" t="s">
        <v>528</v>
      </c>
      <c r="AQ20" s="324" t="s">
        <v>529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530</v>
      </c>
      <c r="AL21" s="1224"/>
      <c r="AM21" s="1224"/>
      <c r="AN21" s="1225"/>
      <c r="AO21" s="327">
        <v>6.27</v>
      </c>
      <c r="AP21" s="328">
        <v>9.2799999999999994</v>
      </c>
      <c r="AQ21" s="329">
        <v>-3.01</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531</v>
      </c>
      <c r="AL22" s="1224"/>
      <c r="AM22" s="1224"/>
      <c r="AN22" s="1225"/>
      <c r="AO22" s="332">
        <v>97.5</v>
      </c>
      <c r="AP22" s="333">
        <v>97.5</v>
      </c>
      <c r="AQ22" s="334">
        <v>0</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512</v>
      </c>
      <c r="AP30" s="303"/>
      <c r="AQ30" s="304" t="s">
        <v>513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514</v>
      </c>
      <c r="AQ31" s="310" t="s">
        <v>515</v>
      </c>
      <c r="AR31" s="311" t="s">
        <v>516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535</v>
      </c>
      <c r="AL32" s="1215"/>
      <c r="AM32" s="1215"/>
      <c r="AN32" s="1216"/>
      <c r="AO32" s="342">
        <v>1622638</v>
      </c>
      <c r="AP32" s="342">
        <v>43450</v>
      </c>
      <c r="AQ32" s="343">
        <v>59453</v>
      </c>
      <c r="AR32" s="344">
        <v>-26.9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536</v>
      </c>
      <c r="AL33" s="1215"/>
      <c r="AM33" s="1215"/>
      <c r="AN33" s="1216"/>
      <c r="AO33" s="342" t="s">
        <v>522</v>
      </c>
      <c r="AP33" s="342" t="s">
        <v>522</v>
      </c>
      <c r="AQ33" s="343" t="s">
        <v>522</v>
      </c>
      <c r="AR33" s="344" t="s">
        <v>522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537</v>
      </c>
      <c r="AL34" s="1215"/>
      <c r="AM34" s="1215"/>
      <c r="AN34" s="1216"/>
      <c r="AO34" s="342" t="s">
        <v>522</v>
      </c>
      <c r="AP34" s="342" t="s">
        <v>522</v>
      </c>
      <c r="AQ34" s="343">
        <v>7</v>
      </c>
      <c r="AR34" s="344" t="s">
        <v>522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538</v>
      </c>
      <c r="AL35" s="1215"/>
      <c r="AM35" s="1215"/>
      <c r="AN35" s="1216"/>
      <c r="AO35" s="342">
        <v>227958</v>
      </c>
      <c r="AP35" s="342">
        <v>6104</v>
      </c>
      <c r="AQ35" s="343">
        <v>15919</v>
      </c>
      <c r="AR35" s="344">
        <v>-61.7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539</v>
      </c>
      <c r="AL36" s="1215"/>
      <c r="AM36" s="1215"/>
      <c r="AN36" s="1216"/>
      <c r="AO36" s="342">
        <v>99809</v>
      </c>
      <c r="AP36" s="342">
        <v>2673</v>
      </c>
      <c r="AQ36" s="343">
        <v>2366</v>
      </c>
      <c r="AR36" s="344">
        <v>13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540</v>
      </c>
      <c r="AL37" s="1215"/>
      <c r="AM37" s="1215"/>
      <c r="AN37" s="1216"/>
      <c r="AO37" s="342">
        <v>23</v>
      </c>
      <c r="AP37" s="342">
        <v>1</v>
      </c>
      <c r="AQ37" s="343">
        <v>377</v>
      </c>
      <c r="AR37" s="344">
        <v>-99.7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541</v>
      </c>
      <c r="AL38" s="1218"/>
      <c r="AM38" s="1218"/>
      <c r="AN38" s="1219"/>
      <c r="AO38" s="345" t="s">
        <v>522</v>
      </c>
      <c r="AP38" s="345" t="s">
        <v>522</v>
      </c>
      <c r="AQ38" s="346">
        <v>2</v>
      </c>
      <c r="AR38" s="334" t="s">
        <v>522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542</v>
      </c>
      <c r="AL39" s="1218"/>
      <c r="AM39" s="1218"/>
      <c r="AN39" s="1219"/>
      <c r="AO39" s="342">
        <v>-99036</v>
      </c>
      <c r="AP39" s="342">
        <v>-2652</v>
      </c>
      <c r="AQ39" s="343">
        <v>-5971</v>
      </c>
      <c r="AR39" s="344">
        <v>-55.6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543</v>
      </c>
      <c r="AL40" s="1215"/>
      <c r="AM40" s="1215"/>
      <c r="AN40" s="1216"/>
      <c r="AO40" s="342">
        <v>-1148743</v>
      </c>
      <c r="AP40" s="342">
        <v>-30760</v>
      </c>
      <c r="AQ40" s="343">
        <v>-50395</v>
      </c>
      <c r="AR40" s="344">
        <v>-39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299</v>
      </c>
      <c r="AL41" s="1221"/>
      <c r="AM41" s="1221"/>
      <c r="AN41" s="1222"/>
      <c r="AO41" s="342">
        <v>702649</v>
      </c>
      <c r="AP41" s="342">
        <v>18815</v>
      </c>
      <c r="AQ41" s="343">
        <v>21757</v>
      </c>
      <c r="AR41" s="344">
        <v>-13.5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512</v>
      </c>
      <c r="AN49" s="1209" t="s">
        <v>547</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548</v>
      </c>
      <c r="AO50" s="359" t="s">
        <v>549</v>
      </c>
      <c r="AP50" s="360" t="s">
        <v>550</v>
      </c>
      <c r="AQ50" s="361" t="s">
        <v>551</v>
      </c>
      <c r="AR50" s="362" t="s">
        <v>552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553</v>
      </c>
      <c r="AL51" s="355"/>
      <c r="AM51" s="363">
        <v>1759828</v>
      </c>
      <c r="AN51" s="364">
        <v>46225</v>
      </c>
      <c r="AO51" s="365">
        <v>-40.299999999999997</v>
      </c>
      <c r="AP51" s="366">
        <v>106614</v>
      </c>
      <c r="AQ51" s="367">
        <v>17.2</v>
      </c>
      <c r="AR51" s="368">
        <v>-57.5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554</v>
      </c>
      <c r="AM52" s="371">
        <v>964494</v>
      </c>
      <c r="AN52" s="372">
        <v>25334</v>
      </c>
      <c r="AO52" s="373">
        <v>-30.9</v>
      </c>
      <c r="AP52" s="374">
        <v>45545</v>
      </c>
      <c r="AQ52" s="375">
        <v>20.7</v>
      </c>
      <c r="AR52" s="376">
        <v>-51.6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555</v>
      </c>
      <c r="AL53" s="355"/>
      <c r="AM53" s="363">
        <v>1509409</v>
      </c>
      <c r="AN53" s="364">
        <v>39724</v>
      </c>
      <c r="AO53" s="365">
        <v>-14.1</v>
      </c>
      <c r="AP53" s="366">
        <v>85459</v>
      </c>
      <c r="AQ53" s="367">
        <v>-19.8</v>
      </c>
      <c r="AR53" s="368">
        <v>5.7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554</v>
      </c>
      <c r="AM54" s="371">
        <v>671508</v>
      </c>
      <c r="AN54" s="372">
        <v>17673</v>
      </c>
      <c r="AO54" s="373">
        <v>-30.2</v>
      </c>
      <c r="AP54" s="374">
        <v>44378</v>
      </c>
      <c r="AQ54" s="375">
        <v>-2.6</v>
      </c>
      <c r="AR54" s="376">
        <v>-27.6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556</v>
      </c>
      <c r="AL55" s="355"/>
      <c r="AM55" s="363">
        <v>1587811</v>
      </c>
      <c r="AN55" s="364">
        <v>42231</v>
      </c>
      <c r="AO55" s="365">
        <v>6.3</v>
      </c>
      <c r="AP55" s="366">
        <v>66954</v>
      </c>
      <c r="AQ55" s="367">
        <v>-21.7</v>
      </c>
      <c r="AR55" s="368">
        <v>28</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554</v>
      </c>
      <c r="AM56" s="371">
        <v>612986</v>
      </c>
      <c r="AN56" s="372">
        <v>16304</v>
      </c>
      <c r="AO56" s="373">
        <v>-7.7</v>
      </c>
      <c r="AP56" s="374">
        <v>37305</v>
      </c>
      <c r="AQ56" s="375">
        <v>-15.9</v>
      </c>
      <c r="AR56" s="376">
        <v>8.1999999999999993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557</v>
      </c>
      <c r="AL57" s="355"/>
      <c r="AM57" s="363">
        <v>1985868</v>
      </c>
      <c r="AN57" s="364">
        <v>53094</v>
      </c>
      <c r="AO57" s="365">
        <v>25.7</v>
      </c>
      <c r="AP57" s="366">
        <v>72656</v>
      </c>
      <c r="AQ57" s="367">
        <v>8.5</v>
      </c>
      <c r="AR57" s="368">
        <v>17.2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554</v>
      </c>
      <c r="AM58" s="371">
        <v>853132</v>
      </c>
      <c r="AN58" s="372">
        <v>22809</v>
      </c>
      <c r="AO58" s="373">
        <v>39.9</v>
      </c>
      <c r="AP58" s="374">
        <v>36448</v>
      </c>
      <c r="AQ58" s="375">
        <v>-2.2999999999999998</v>
      </c>
      <c r="AR58" s="376">
        <v>42.2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558</v>
      </c>
      <c r="AL59" s="355"/>
      <c r="AM59" s="363">
        <v>2025156</v>
      </c>
      <c r="AN59" s="364">
        <v>54228</v>
      </c>
      <c r="AO59" s="365">
        <v>2.1</v>
      </c>
      <c r="AP59" s="366">
        <v>65080</v>
      </c>
      <c r="AQ59" s="367">
        <v>-10.4</v>
      </c>
      <c r="AR59" s="368">
        <v>12.5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554</v>
      </c>
      <c r="AM60" s="371">
        <v>694248</v>
      </c>
      <c r="AN60" s="372">
        <v>18590</v>
      </c>
      <c r="AO60" s="373">
        <v>-18.5</v>
      </c>
      <c r="AP60" s="374">
        <v>38201</v>
      </c>
      <c r="AQ60" s="375">
        <v>4.8</v>
      </c>
      <c r="AR60" s="376">
        <v>-23.3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559</v>
      </c>
      <c r="AL61" s="377"/>
      <c r="AM61" s="378">
        <v>1773614</v>
      </c>
      <c r="AN61" s="379">
        <v>47100</v>
      </c>
      <c r="AO61" s="380">
        <v>-4.0999999999999996</v>
      </c>
      <c r="AP61" s="381">
        <v>79353</v>
      </c>
      <c r="AQ61" s="382">
        <v>-5.2</v>
      </c>
      <c r="AR61" s="368">
        <v>1.1000000000000001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554</v>
      </c>
      <c r="AM62" s="371">
        <v>759274</v>
      </c>
      <c r="AN62" s="372">
        <v>20142</v>
      </c>
      <c r="AO62" s="373">
        <v>-9.5</v>
      </c>
      <c r="AP62" s="374">
        <v>40375</v>
      </c>
      <c r="AQ62" s="375">
        <v>0.9</v>
      </c>
      <c r="AR62" s="376">
        <v>-10.4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qyU9dk2UOgpWrdcJk/ZYjwrRYZ8el/eubgKD8RHxsQsJfWVbkhjAyTF44cfRpqLqv5eiqV0ygRd5/G6wZxZQQ==" saltValue="HCOHZSQNva3aKbIkb7ZIy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ml7/jn6f0nBwQBs1U8rrwhm75SjrdVh/hO2MK9PPzmJvlp5ItIJAw3pT7qCPtV4pJ3h/fp9K9u7rC1lCYBVXA==" saltValue="Xpu/vqmXv7BIOEQ1o8us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lDkR8cYjHQuN2TH7aMCZ0V2DAtOcS/7x5NyyaKkSNogVVnSccqSe9iDm9bcKEN+2WFo3foKw6p+p+I+FzgaeA==" saltValue="RJrQ1wEOCGeTYlWyMiUD+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2" t="s">
        <v>3</v>
      </c>
      <c r="D47" s="1232"/>
      <c r="E47" s="1233"/>
      <c r="F47" s="11">
        <v>33.75</v>
      </c>
      <c r="G47" s="12">
        <v>37.11</v>
      </c>
      <c r="H47" s="12">
        <v>40.369999999999997</v>
      </c>
      <c r="I47" s="12">
        <v>28.56</v>
      </c>
      <c r="J47" s="13">
        <v>33.06</v>
      </c>
    </row>
    <row r="48" spans="2:10" ht="57.75" customHeight="1" x14ac:dyDescent="0.15">
      <c r="B48" s="14"/>
      <c r="C48" s="1234" t="s">
        <v>4</v>
      </c>
      <c r="D48" s="1234"/>
      <c r="E48" s="1235"/>
      <c r="F48" s="15">
        <v>8.0399999999999991</v>
      </c>
      <c r="G48" s="16">
        <v>6.19</v>
      </c>
      <c r="H48" s="16">
        <v>7.9</v>
      </c>
      <c r="I48" s="16">
        <v>9.23</v>
      </c>
      <c r="J48" s="17">
        <v>8.7899999999999991</v>
      </c>
    </row>
    <row r="49" spans="2:10" ht="57.75" customHeight="1" thickBot="1" x14ac:dyDescent="0.2">
      <c r="B49" s="18"/>
      <c r="C49" s="1236" t="s">
        <v>5</v>
      </c>
      <c r="D49" s="1236"/>
      <c r="E49" s="1237"/>
      <c r="F49" s="19" t="s">
        <v>568</v>
      </c>
      <c r="G49" s="20" t="s">
        <v>569</v>
      </c>
      <c r="H49" s="20">
        <v>1.79</v>
      </c>
      <c r="I49" s="20" t="s">
        <v>570</v>
      </c>
      <c r="J49" s="21" t="s">
        <v>571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WZM1EazYGFn8Yu2mr3xOYnvNV7WhNjLdZ+1CIl4X5JrnKUuNMId5TM8W8LoIyCZeGqrMjtJI+c5HKfdBO4EAtw==" saltValue="cSjtKN4HiisUx6/zFuFK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2020-09-18T10:17:44Z</cp:lastPrinted>
  <dcterms:created xsi:type="dcterms:W3CDTF">2020-02-10T06:10:16Z</dcterms:created>
  <dcterms:modified xsi:type="dcterms:W3CDTF">2020-09-18T10:18:03Z</dcterms:modified>
  <cp:category/>
</cp:coreProperties>
</file>