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105" yWindow="-105" windowWidth="19425" windowHeight="104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Z_E66EC7B0_393F_497E_BD75_9F504DAB1E87_.wvu.Cols" localSheetId="2" hidden="1">'各会計、関係団体の財政状況及び健全化判断比率'!$EB:$XFD</definedName>
    <definedName name="Z_E66EC7B0_393F_497E_BD75_9F504DAB1E87_.wvu.Cols" localSheetId="12" hidden="1">基金残高に係る経年分析!$P:$XFD</definedName>
    <definedName name="Z_E66EC7B0_393F_497E_BD75_9F504DAB1E87_.wvu.Cols" localSheetId="4" hidden="1">'経常経費分析表（経常収支比率の分析）'!$DM:$XFD</definedName>
    <definedName name="Z_E66EC7B0_393F_497E_BD75_9F504DAB1E87_.wvu.Cols" localSheetId="5" hidden="1">'経常経費分析表（人件費・公債費・普通建設事業費の分析）'!$AU:$XFD</definedName>
    <definedName name="Z_E66EC7B0_393F_497E_BD75_9F504DAB1E87_.wvu.Cols" localSheetId="3" hidden="1">財政比較分析表!$DQ:$XFD</definedName>
    <definedName name="Z_E66EC7B0_393F_497E_BD75_9F504DAB1E87_.wvu.Cols" localSheetId="10" hidden="1">'実質公債費比率（分子）の構造'!$V:$XFD</definedName>
    <definedName name="Z_E66EC7B0_393F_497E_BD75_9F504DAB1E87_.wvu.Cols" localSheetId="8" hidden="1">実質収支比率等に係る経年分析!$Q:$XFD</definedName>
    <definedName name="Z_E66EC7B0_393F_497E_BD75_9F504DAB1E87_.wvu.Cols" localSheetId="11" hidden="1">'将来負担比率（分子）の構造'!$T:$XFD</definedName>
    <definedName name="Z_E66EC7B0_393F_497E_BD75_9F504DAB1E87_.wvu.Cols" localSheetId="6" hidden="1">'性質別歳出決算分析表（住民一人当たりのコスト）'!$DV:$XFD</definedName>
    <definedName name="Z_E66EC7B0_393F_497E_BD75_9F504DAB1E87_.wvu.Cols" localSheetId="0" hidden="1">総括表!$DP:$XFD</definedName>
    <definedName name="Z_E66EC7B0_393F_497E_BD75_9F504DAB1E87_.wvu.Cols" localSheetId="1" hidden="1">普通会計の状況!$EN:$XFD</definedName>
    <definedName name="Z_E66EC7B0_393F_497E_BD75_9F504DAB1E87_.wvu.Cols" localSheetId="7" hidden="1">'目的別歳出決算分析表（住民一人当たりのコスト）'!$DV:$XFD</definedName>
    <definedName name="Z_E66EC7B0_393F_497E_BD75_9F504DAB1E87_.wvu.Cols" localSheetId="9" hidden="1">連結実質赤字比率に係る赤字・黒字の構成分析!$Q:$XFD</definedName>
    <definedName name="Z_E66EC7B0_393F_497E_BD75_9F504DAB1E87_.wvu.Rows" localSheetId="2" hidden="1">'各会計、関係団体の財政状況及び健全化判断比率'!$137:$1048576,'各会計、関係団体の財政状況及び健全化判断比率'!$89:$101,'各会計、関係団体の財政状況及び健全化判断比率'!$135:$136</definedName>
    <definedName name="Z_E66EC7B0_393F_497E_BD75_9F504DAB1E87_.wvu.Rows" localSheetId="12" hidden="1">基金残高に係る経年分析!$67:$1048576,基金残高に係る経年分析!$65:$66</definedName>
    <definedName name="Z_E66EC7B0_393F_497E_BD75_9F504DAB1E87_.wvu.Rows" localSheetId="4" hidden="1">'経常経費分析表（経常収支比率の分析）'!$104:$1048576,'経常経費分析表（経常収支比率の分析）'!$90:$103</definedName>
    <definedName name="Z_E66EC7B0_393F_497E_BD75_9F504DAB1E87_.wvu.Rows" localSheetId="5" hidden="1">'経常経費分析表（人件費・公債費・普通建設事業費の分析）'!$75:$1048576,'経常経費分析表（人件費・公債費・普通建設事業費の分析）'!$67:$74</definedName>
    <definedName name="Z_E66EC7B0_393F_497E_BD75_9F504DAB1E87_.wvu.Rows" localSheetId="3" hidden="1">財政比較分析表!$111:$1048576,財政比較分析表!$98:$110</definedName>
    <definedName name="Z_E66EC7B0_393F_497E_BD75_9F504DAB1E87_.wvu.Rows" localSheetId="10" hidden="1">'実質公債費比率（分子）の構造'!$63:$1048576</definedName>
    <definedName name="Z_E66EC7B0_393F_497E_BD75_9F504DAB1E87_.wvu.Rows" localSheetId="8" hidden="1">実質収支比率等に係る経年分析!$60:$1048576,実質収支比率等に係る経年分析!$51:$59</definedName>
    <definedName name="Z_E66EC7B0_393F_497E_BD75_9F504DAB1E87_.wvu.Rows" localSheetId="11" hidden="1">'将来負担比率（分子）の構造'!$87:$1048576,'将来負担比率（分子）の構造'!$56:$86</definedName>
    <definedName name="Z_E66EC7B0_393F_497E_BD75_9F504DAB1E87_.wvu.Rows" localSheetId="6" hidden="1">'性質別歳出決算分析表（住民一人当たりのコスト）'!$133:$1048576,'性質別歳出決算分析表（住民一人当たりのコスト）'!$117:$132</definedName>
    <definedName name="Z_E66EC7B0_393F_497E_BD75_9F504DAB1E87_.wvu.Rows" localSheetId="0" hidden="1">総括表!$60:$1048576,総括表!$57:$59</definedName>
    <definedName name="Z_E66EC7B0_393F_497E_BD75_9F504DAB1E87_.wvu.Rows" localSheetId="1" hidden="1">普通会計の状況!$54:$1048576,普通会計の状況!$50:$53</definedName>
    <definedName name="Z_E66EC7B0_393F_497E_BD75_9F504DAB1E87_.wvu.Rows" localSheetId="7" hidden="1">'目的別歳出決算分析表（住民一人当たりのコスト）'!$133:$1048576,'目的別歳出決算分析表（住民一人当たりのコスト）'!$117:$132</definedName>
    <definedName name="Z_E66EC7B0_393F_497E_BD75_9F504DAB1E87_.wvu.Rows" localSheetId="9" hidden="1">連結実質赤字比率に係る赤字・黒字の構成分析!$46:$1048576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7" i="17" l="1"/>
  <c r="DG43" i="7"/>
  <c r="CQ43" i="7"/>
  <c r="BY43" i="7"/>
  <c r="BW43" i="7"/>
  <c r="BE43" i="7"/>
  <c r="AM43" i="7"/>
  <c r="U43" i="7"/>
  <c r="E43" i="7"/>
  <c r="C43" i="7" s="1"/>
  <c r="DG42" i="7"/>
  <c r="CQ42" i="7"/>
  <c r="BY42" i="7"/>
  <c r="BW42" i="7"/>
  <c r="BE42" i="7"/>
  <c r="AM42" i="7"/>
  <c r="U42" i="7"/>
  <c r="E42" i="7"/>
  <c r="DG41" i="7"/>
  <c r="CQ41" i="7"/>
  <c r="BY41" i="7"/>
  <c r="BW41" i="7" s="1"/>
  <c r="BE41" i="7"/>
  <c r="AM41" i="7"/>
  <c r="U41" i="7"/>
  <c r="E41" i="7"/>
  <c r="DG40" i="7"/>
  <c r="CQ40" i="7"/>
  <c r="BY40" i="7"/>
  <c r="BW40" i="7"/>
  <c r="BE40" i="7"/>
  <c r="AM40" i="7"/>
  <c r="U40" i="7"/>
  <c r="E40" i="7"/>
  <c r="DG39" i="7"/>
  <c r="CQ39" i="7"/>
  <c r="BY39" i="7"/>
  <c r="BW39" i="7" s="1"/>
  <c r="BE39" i="7"/>
  <c r="AM39" i="7"/>
  <c r="U39" i="7"/>
  <c r="E39" i="7"/>
  <c r="DG38" i="7"/>
  <c r="CQ38" i="7"/>
  <c r="BY38" i="7"/>
  <c r="BW38" i="7"/>
  <c r="BE38" i="7"/>
  <c r="AO38" i="7"/>
  <c r="W38" i="7"/>
  <c r="E38" i="7"/>
  <c r="DG37" i="7"/>
  <c r="CQ37" i="7"/>
  <c r="BY37" i="7"/>
  <c r="BW37" i="7"/>
  <c r="BE37" i="7"/>
  <c r="AO37" i="7"/>
  <c r="W37" i="7"/>
  <c r="E37" i="7"/>
  <c r="DG36" i="7"/>
  <c r="CQ36" i="7"/>
  <c r="BY36" i="7"/>
  <c r="BE36" i="7"/>
  <c r="AO36" i="7"/>
  <c r="W36" i="7"/>
  <c r="E36" i="7"/>
  <c r="DG35" i="7"/>
  <c r="CQ35" i="7"/>
  <c r="BY35" i="7"/>
  <c r="BG35" i="7"/>
  <c r="AO35" i="7"/>
  <c r="W35" i="7"/>
  <c r="E35" i="7"/>
  <c r="DG34" i="7"/>
  <c r="CQ34" i="7"/>
  <c r="BY34" i="7"/>
  <c r="BG34" i="7"/>
  <c r="AO34" i="7"/>
  <c r="W34" i="7"/>
  <c r="E34" i="7"/>
  <c r="C34" i="7" s="1"/>
  <c r="U34" i="7" l="1"/>
  <c r="U35" i="7" s="1"/>
  <c r="U36" i="7" s="1"/>
  <c r="U37" i="7" s="1"/>
  <c r="U38" i="7" s="1"/>
  <c r="C35" i="7"/>
  <c r="C36" i="7" s="1"/>
  <c r="C37" i="7" s="1"/>
  <c r="C38" i="7" s="1"/>
  <c r="C39" i="7" s="1"/>
  <c r="C40" i="7"/>
  <c r="C41" i="7" s="1"/>
  <c r="C42" i="7"/>
  <c r="AM34" i="7" l="1"/>
  <c r="AM35" i="7" s="1"/>
  <c r="AM36" i="7" s="1"/>
  <c r="AM37" i="7" s="1"/>
  <c r="AM38" i="7" s="1"/>
  <c r="BE34" i="7" l="1"/>
  <c r="BE35" i="7" s="1"/>
  <c r="BW34" i="7" l="1"/>
  <c r="BW35" i="7" l="1"/>
  <c r="BW36" i="7" s="1"/>
  <c r="CO34" i="7"/>
  <c r="CO35" i="7" s="1"/>
  <c r="CO36" i="7" s="1"/>
  <c r="CO37" i="7" s="1"/>
  <c r="CO38" i="7" s="1"/>
  <c r="CO39" i="7" s="1"/>
  <c r="CO40" i="7" s="1"/>
  <c r="CO41" i="7" s="1"/>
  <c r="CO42" i="7" s="1"/>
  <c r="CO43" i="7" s="1"/>
</calcChain>
</file>

<file path=xl/sharedStrings.xml><?xml version="1.0" encoding="utf-8"?>
<sst xmlns="http://schemas.openxmlformats.org/spreadsheetml/2006/main" count="1044" uniqueCount="591">
  <si>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</si>
  <si>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</si>
  <si>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</si>
  <si>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</si>
  <si>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</si>
  <si>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</si>
  <si>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</si>
  <si>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</si>
  <si>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</si>
  <si>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</si>
  <si>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</si>
  <si>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</si>
  <si>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</si>
  <si>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</si>
  <si>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</si>
  <si>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</si>
  <si>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</si>
  <si>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＜有形固定資産減価償却率の変動理由＞
有形固定資産減価償却率については、平成29年度から平成30年度にかけては、熊本地震により被災した資産の除却及び新規施設の供用開始等を行った結果、類似団体に比べ低い水準にあるが、将来負担比率については、類似団体に比べ高い水準にある。今後、既存資産の有効活用の観点から、各施設において策定を行う個別施設計画に基づき計画的な維持修繕に取り組むことで、財政負担の軽減や施設の長寿命化を図っていく。</t>
    <rPh sb="36" eb="38">
      <t>ヘイセイ</t>
    </rPh>
    <rPh sb="40" eb="42">
      <t>ネンド</t>
    </rPh>
    <rPh sb="44" eb="46">
      <t>ヘイセイ</t>
    </rPh>
    <rPh sb="48" eb="50">
      <t>ネンド</t>
    </rPh>
    <rPh sb="56" eb="60">
      <t>クマモトジシン</t>
    </rPh>
    <rPh sb="63" eb="65">
      <t>ヒサイ</t>
    </rPh>
    <rPh sb="85" eb="86">
      <t>オコナ</t>
    </rPh>
    <rPh sb="88" eb="90">
      <t>ケッカ</t>
    </rPh>
    <phoneticPr fontId="5"/>
  </si>
  <si>
    <t>実質公債費率については、政令指定都市への移行前から取り組んできた投資的経費の抑制や繰上償還等の影響で、臨時財政対策債分を除く元利償還金が減少傾向（平成26年度から平成30年度で▲13億円）にあること等により、減少が続いており類似団体内平均を下回っている。将来負担比率については、熊本地震関連事業や中心市街地整備等の投資的経費の増に伴い市債残高は増加しているものの、熊本地震に伴う雑損控除が減少したことによる市民税の増や、普通交付税の増加により平成29年度と比べて11.2ポイント改善した。</t>
    <phoneticPr fontId="5"/>
  </si>
  <si>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</si>
  <si>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</si>
  <si>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</si>
  <si>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</si>
  <si>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</si>
  <si>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</si>
  <si>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</si>
  <si>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</si>
  <si>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</si>
  <si>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</si>
  <si>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</si>
  <si>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</si>
  <si>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</si>
  <si>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</si>
  <si>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</si>
  <si>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</si>
  <si>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</si>
  <si>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</si>
  <si>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</si>
  <si>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</si>
  <si>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</si>
  <si>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</si>
  <si>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</si>
  <si>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</si>
  <si>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</si>
  <si>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</si>
  <si>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</si>
  <si>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</si>
  <si>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</si>
  <si>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</si>
  <si>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</si>
  <si>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</si>
  <si>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</si>
  <si>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</si>
  <si>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</si>
  <si>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</si>
  <si>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</si>
  <si>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</si>
  <si>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</si>
  <si>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</si>
  <si>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</si>
  <si>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</si>
  <si>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</si>
  <si>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</si>
  <si>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</si>
  <si>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</si>
  <si>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</si>
  <si>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</si>
  <si>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</si>
  <si>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</si>
  <si>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</si>
  <si>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</si>
  <si>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</si>
  <si>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</si>
  <si>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</si>
  <si>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</si>
  <si>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</si>
  <si>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</si>
  <si>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</si>
  <si>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</si>
  <si>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</si>
  <si>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</si>
  <si>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</si>
  <si>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</si>
  <si>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</si>
  <si>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</si>
  <si>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</si>
  <si>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</si>
  <si>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</si>
  <si>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</si>
  <si>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</si>
  <si>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</si>
  <si>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</si>
  <si>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</si>
  <si>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</si>
  <si>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</si>
  <si>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</si>
  <si>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</si>
  <si>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</si>
  <si>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</si>
  <si>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</si>
  <si>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</si>
  <si>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</si>
  <si>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</si>
  <si>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</si>
  <si>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</si>
  <si>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</si>
  <si>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</si>
  <si>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</si>
  <si>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</si>
  <si>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</si>
  <si>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</si>
  <si>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</si>
  <si>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</si>
  <si>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</si>
  <si>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</si>
  <si>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</si>
  <si>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</si>
  <si>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</si>
  <si>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</si>
  <si>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</si>
  <si>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</si>
  <si>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</si>
  <si>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</si>
  <si>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</si>
  <si>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</si>
  <si>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</si>
  <si>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</si>
  <si>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</si>
  <si>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</si>
  <si>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</si>
  <si>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</si>
  <si>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</si>
  <si>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</si>
  <si>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</si>
  <si>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</si>
  <si>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</si>
  <si>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</si>
  <si>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</si>
  <si>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</si>
  <si>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</si>
  <si>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</si>
  <si>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</si>
  <si>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</si>
  <si>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</si>
  <si>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</si>
  <si>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</si>
  <si>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</si>
  <si>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</si>
  <si>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</si>
  <si>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</si>
  <si>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</si>
  <si>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熊本県熊本市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</si>
  <si>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</si>
  <si>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</si>
  <si>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</si>
  <si>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</si>
  <si>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</si>
  <si>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</si>
  <si>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</si>
  <si>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</si>
  <si>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</si>
  <si>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</si>
  <si>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</si>
  <si>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</si>
  <si>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</si>
  <si>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</si>
  <si>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</si>
  <si>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</si>
  <si>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</si>
  <si>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</si>
  <si>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</si>
  <si>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</si>
  <si>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</si>
  <si>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</si>
  <si>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</si>
  <si>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</si>
  <si>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</si>
  <si>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</si>
  <si>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</si>
  <si>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</si>
  <si>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</si>
  <si>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</si>
  <si>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</si>
  <si>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</si>
  <si>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</si>
  <si>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</si>
  <si>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</si>
  <si>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</si>
  <si>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</si>
  <si>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</si>
  <si>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</si>
  <si>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</si>
  <si>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</si>
  <si>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</si>
  <si>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</si>
  <si>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</si>
  <si>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</si>
  <si>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</si>
  <si>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</si>
  <si>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</si>
  <si>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</si>
  <si>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</si>
  <si>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</si>
  <si>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</si>
  <si>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</si>
  <si>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</si>
  <si>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</si>
  <si>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</si>
  <si>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</si>
  <si>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</si>
  <si>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</si>
  <si>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</si>
  <si>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</si>
  <si>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</si>
  <si>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</si>
  <si>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</si>
  <si>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</si>
  <si>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</si>
  <si>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</si>
  <si>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</si>
  <si>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</si>
  <si>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</si>
  <si>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</si>
  <si>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</si>
  <si>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</si>
  <si>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</si>
  <si>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</si>
  <si>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</si>
  <si>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</si>
  <si>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</si>
  <si>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</si>
  <si>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</si>
  <si>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</si>
  <si>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</si>
  <si>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</si>
  <si>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</si>
  <si>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</si>
  <si>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</si>
  <si>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</si>
  <si>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</si>
  <si>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</si>
  <si>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</si>
  <si>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</si>
  <si>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</si>
  <si>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</si>
  <si>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</si>
  <si>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</si>
  <si>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</si>
  <si>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</si>
  <si>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</si>
  <si>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</si>
  <si>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</si>
  <si>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</si>
  <si>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</si>
  <si>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</si>
  <si>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</si>
  <si>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</si>
  <si>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</si>
  <si>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</si>
  <si>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</si>
  <si>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</si>
  <si>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</si>
  <si>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</si>
  <si>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</si>
  <si>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</si>
  <si>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</si>
  <si>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</si>
  <si>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</si>
  <si>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</si>
  <si>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</si>
  <si>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</si>
  <si>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</si>
  <si>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</si>
  <si>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</si>
  <si>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</si>
  <si>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</si>
  <si>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</si>
  <si>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</si>
  <si>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</si>
  <si>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</si>
  <si>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</si>
  <si>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</si>
  <si>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</si>
  <si>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</si>
  <si>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</si>
  <si>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</si>
  <si>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</si>
  <si>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</si>
  <si>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</si>
  <si>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</si>
  <si>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</si>
  <si>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</si>
  <si>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</si>
  <si>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</si>
  <si>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</si>
  <si>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</si>
  <si>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</si>
  <si>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</si>
  <si>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</si>
  <si>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</si>
  <si>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</si>
  <si>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</si>
  <si>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熊本県熊本市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</si>
  <si>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</si>
  <si>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</si>
  <si>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</si>
  <si>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</si>
  <si>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</si>
  <si>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</si>
  <si>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</si>
  <si>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</si>
  <si>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</si>
  <si>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</si>
  <si>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</si>
  <si>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</si>
  <si>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</si>
  <si>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</si>
  <si>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</si>
  <si>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</si>
  <si>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</si>
  <si>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</si>
  <si>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</si>
  <si>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</si>
  <si>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熊本市勤労者福祉センター</t>
    <rPh sb="0" eb="3">
      <t>クマモトシ</t>
    </rPh>
    <rPh sb="3" eb="6">
      <t>キンロウシャ</t>
    </rPh>
    <rPh sb="6" eb="8">
      <t>フクシ</t>
    </rPh>
    <phoneticPr fontId="9"/>
  </si>
  <si>
    <t>-</t>
  </si>
  <si>
    <t>母子父子寡婦福祉資金貸付事業会計</t>
    <phoneticPr fontId="5"/>
  </si>
  <si>
    <t>熊本市上下水道サービス公社</t>
    <rPh sb="0" eb="3">
      <t>クマモトシ</t>
    </rPh>
    <rPh sb="3" eb="5">
      <t>ジョウゲ</t>
    </rPh>
    <rPh sb="5" eb="7">
      <t>スイドウ</t>
    </rPh>
    <rPh sb="11" eb="13">
      <t>コウシャ</t>
    </rPh>
    <phoneticPr fontId="9"/>
  </si>
  <si>
    <t>産業振興資金会計</t>
    <phoneticPr fontId="5"/>
  </si>
  <si>
    <t>熊本市駐車場公社</t>
    <rPh sb="0" eb="3">
      <t>クマモトシ</t>
    </rPh>
    <rPh sb="3" eb="6">
      <t>チュウシャジョウ</t>
    </rPh>
    <rPh sb="6" eb="8">
      <t>コウシャ</t>
    </rPh>
    <phoneticPr fontId="9"/>
  </si>
  <si>
    <t>公共用地先行取得事業会計</t>
    <phoneticPr fontId="5"/>
  </si>
  <si>
    <t>熊本市社会教育振興事業団</t>
    <rPh sb="0" eb="3">
      <t>クマモトシ</t>
    </rPh>
    <rPh sb="3" eb="5">
      <t>シャカイ</t>
    </rPh>
    <rPh sb="5" eb="7">
      <t>キョウイク</t>
    </rPh>
    <rPh sb="7" eb="9">
      <t>シンコウ</t>
    </rPh>
    <rPh sb="9" eb="12">
      <t>ジギョウダン</t>
    </rPh>
    <phoneticPr fontId="9"/>
  </si>
  <si>
    <t>都市開発資金貸付事業会計</t>
    <phoneticPr fontId="5"/>
  </si>
  <si>
    <t>熊本市美術文化振興財団</t>
    <rPh sb="0" eb="3">
      <t>クマモトシ</t>
    </rPh>
    <rPh sb="3" eb="5">
      <t>ビジュツ</t>
    </rPh>
    <rPh sb="5" eb="7">
      <t>ブンカ</t>
    </rPh>
    <rPh sb="7" eb="9">
      <t>シンコウ</t>
    </rPh>
    <rPh sb="9" eb="11">
      <t>ザイダン</t>
    </rPh>
    <phoneticPr fontId="9"/>
  </si>
  <si>
    <t>熊本駅西土地区画整理事業会計</t>
    <phoneticPr fontId="5"/>
  </si>
  <si>
    <t>くまもと地下水財団</t>
    <rPh sb="4" eb="6">
      <t>チカ</t>
    </rPh>
    <rPh sb="6" eb="7">
      <t>スイ</t>
    </rPh>
    <rPh sb="7" eb="9">
      <t>ザイダン</t>
    </rPh>
    <phoneticPr fontId="9"/>
  </si>
  <si>
    <t>植木中央土地区画整理事業会計</t>
    <phoneticPr fontId="5"/>
  </si>
  <si>
    <t>熊本市国際交流振興事業団</t>
    <rPh sb="0" eb="3">
      <t>クマモトシ</t>
    </rPh>
    <rPh sb="3" eb="5">
      <t>コクサイ</t>
    </rPh>
    <rPh sb="5" eb="7">
      <t>コウリュウ</t>
    </rPh>
    <rPh sb="7" eb="9">
      <t>シンコウ</t>
    </rPh>
    <rPh sb="9" eb="12">
      <t>ジギョウダン</t>
    </rPh>
    <phoneticPr fontId="9"/>
  </si>
  <si>
    <t>奨学金貸付事業会計</t>
    <phoneticPr fontId="5"/>
  </si>
  <si>
    <t>熊本市学校給食会</t>
    <rPh sb="0" eb="3">
      <t>クマモトシ</t>
    </rPh>
    <rPh sb="3" eb="5">
      <t>ガッコウ</t>
    </rPh>
    <rPh sb="5" eb="7">
      <t>キュウショク</t>
    </rPh>
    <rPh sb="7" eb="8">
      <t>カイ</t>
    </rPh>
    <phoneticPr fontId="9"/>
  </si>
  <si>
    <t>公債管理会計</t>
    <phoneticPr fontId="5"/>
  </si>
  <si>
    <t>熊本流通情報センター</t>
    <rPh sb="0" eb="2">
      <t>クマモト</t>
    </rPh>
    <rPh sb="2" eb="4">
      <t>リュウツウ</t>
    </rPh>
    <rPh sb="4" eb="6">
      <t>ジョウホウ</t>
    </rPh>
    <phoneticPr fontId="9"/>
  </si>
  <si>
    <t>熊本国際観光コンベンション協会</t>
    <rPh sb="0" eb="2">
      <t>クマモト</t>
    </rPh>
    <rPh sb="2" eb="4">
      <t>コクサイ</t>
    </rPh>
    <rPh sb="4" eb="6">
      <t>カンコウ</t>
    </rPh>
    <rPh sb="13" eb="15">
      <t>キョウカイ</t>
    </rPh>
    <phoneticPr fontId="9"/>
  </si>
  <si>
    <t>植木まちづくり</t>
    <rPh sb="0" eb="2">
      <t>ウエキ</t>
    </rPh>
    <phoneticPr fontId="9"/>
  </si>
  <si>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</si>
  <si>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</si>
  <si>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</si>
  <si>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</si>
  <si>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</si>
  <si>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</si>
  <si>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</si>
  <si>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</si>
  <si>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</si>
  <si>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</si>
  <si>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</si>
  <si>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</si>
  <si>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</si>
  <si>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</si>
  <si>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</si>
  <si>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</si>
  <si>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</si>
  <si>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</si>
  <si>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</si>
  <si>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</si>
  <si>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</si>
  <si>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</si>
  <si>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</si>
  <si>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</si>
  <si>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</si>
  <si>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</si>
  <si>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</si>
  <si>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</si>
  <si>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</si>
  <si>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食品工業団地用地会計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</si>
  <si>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</si>
  <si>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</si>
  <si>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</si>
  <si>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</si>
  <si>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資金剰余額
/不足額
（実質収支）</t>
    <phoneticPr fontId="5"/>
  </si>
  <si>
    <t>左のうち
一般会計等
負担見込額</t>
    <phoneticPr fontId="5"/>
  </si>
  <si>
    <t>山鹿植木広域行政事務組合</t>
    <rPh sb="0" eb="2">
      <t>ヤマガ</t>
    </rPh>
    <rPh sb="2" eb="4">
      <t>ウエキ</t>
    </rPh>
    <rPh sb="4" eb="6">
      <t>コウイキ</t>
    </rPh>
    <rPh sb="6" eb="8">
      <t>ギョウセイ</t>
    </rPh>
    <rPh sb="8" eb="10">
      <t>ジム</t>
    </rPh>
    <rPh sb="10" eb="12">
      <t>クミアイ</t>
    </rPh>
    <phoneticPr fontId="9"/>
  </si>
  <si>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</si>
  <si>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9"/>
  </si>
  <si>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9"/>
  </si>
  <si>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</si>
  <si>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</si>
  <si>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</si>
  <si>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</si>
  <si>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</si>
  <si>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</si>
  <si>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</si>
  <si>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</si>
  <si>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</si>
  <si>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</si>
  <si>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</si>
  <si>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</si>
  <si>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</si>
  <si>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</si>
  <si>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</si>
  <si>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</si>
  <si>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</si>
  <si>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</si>
  <si>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</si>
  <si>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</si>
  <si>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</si>
  <si>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</si>
  <si>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</si>
  <si>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</si>
  <si>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</si>
  <si>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</si>
  <si>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</si>
  <si>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</si>
  <si>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</si>
  <si>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</si>
  <si>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</si>
  <si>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</si>
  <si>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</si>
  <si>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</si>
  <si>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</si>
  <si>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</si>
  <si>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</si>
  <si>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</si>
  <si>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</si>
  <si>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</si>
  <si>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</si>
  <si>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</si>
  <si>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</si>
  <si>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</si>
  <si>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</si>
  <si>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</si>
  <si>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</si>
  <si>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</si>
  <si>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</si>
  <si>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</si>
  <si>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</si>
  <si>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</si>
  <si>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</si>
  <si>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</si>
  <si>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</si>
  <si>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</si>
  <si>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</si>
  <si>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</si>
  <si>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</si>
  <si>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</si>
  <si>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</si>
  <si>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</si>
  <si>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</si>
  <si>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</si>
  <si>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</si>
  <si>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</si>
  <si>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</si>
  <si>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</si>
  <si>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</si>
  <si>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</si>
  <si>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</si>
  <si>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</si>
  <si>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</si>
  <si>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</si>
  <si>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</si>
  <si>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</si>
  <si>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</si>
  <si>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</si>
  <si>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</si>
  <si>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</si>
  <si>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</si>
  <si>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</si>
  <si>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</si>
  <si>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</si>
  <si>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</si>
  <si>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</si>
  <si>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</si>
  <si>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</si>
  <si>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</si>
  <si>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</si>
  <si>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</si>
  <si>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</si>
  <si>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</si>
  <si>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</si>
  <si>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</si>
  <si>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</si>
  <si>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</si>
  <si>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</si>
  <si>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</si>
  <si>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</si>
  <si>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</si>
  <si>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</si>
  <si>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</si>
  <si>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</si>
  <si>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</si>
  <si>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</si>
  <si>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</si>
  <si>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</si>
  <si>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</si>
  <si>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</si>
  <si>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</si>
  <si>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</si>
  <si>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</si>
  <si>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</si>
  <si>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</si>
  <si>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</si>
  <si>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</si>
  <si>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</si>
  <si>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</si>
  <si>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</si>
  <si>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</si>
  <si>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</si>
  <si>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</si>
  <si>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</si>
  <si>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</si>
  <si>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</si>
  <si>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</si>
  <si>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</si>
  <si>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</si>
  <si>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</si>
  <si>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</si>
  <si>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</si>
  <si>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</si>
  <si>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</si>
  <si>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0.25</t>
  </si>
  <si>
    <t>▲ 1.24</t>
  </si>
  <si>
    <t>▲ 0.60</t>
  </si>
  <si>
    <t>標準財政規模比（％）</t>
    <phoneticPr fontId="5"/>
  </si>
  <si>
    <t>会計</t>
    <rPh sb="0" eb="2">
      <t>カイケイ</t>
    </rPh>
    <phoneticPr fontId="5"/>
  </si>
  <si>
    <t>国民健康保険会計</t>
  </si>
  <si>
    <t>▲ 1.27</t>
  </si>
  <si>
    <t>▲ 2.55</t>
  </si>
  <si>
    <t>▲ 2.61</t>
  </si>
  <si>
    <t>▲ 1.26</t>
  </si>
  <si>
    <t>▲ 1.29</t>
  </si>
  <si>
    <t>水道事業会計</t>
  </si>
  <si>
    <t>下水道事業会計</t>
  </si>
  <si>
    <t>一般会計</t>
  </si>
  <si>
    <t>介護保険会計</t>
  </si>
  <si>
    <t>交通事業会計</t>
  </si>
  <si>
    <t>▲ 0.66</t>
  </si>
  <si>
    <t>後期高齢者医療会計</t>
  </si>
  <si>
    <t>母子父子寡婦福祉資金貸付事業会計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</si>
  <si>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</si>
  <si>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</si>
  <si>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</si>
  <si>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</si>
  <si>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</si>
  <si>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</si>
  <si>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</si>
  <si>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</si>
  <si>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</si>
  <si>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</si>
  <si>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</si>
  <si>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</si>
  <si>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</si>
  <si>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</si>
  <si>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</si>
  <si>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</si>
  <si>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</si>
  <si>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</si>
  <si>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</si>
  <si>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</si>
  <si>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</si>
  <si>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</si>
  <si>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</si>
  <si>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</si>
  <si>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</si>
  <si>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</si>
  <si>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</si>
  <si>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</si>
  <si>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</si>
  <si>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</si>
  <si>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</si>
  <si>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</si>
  <si>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</si>
  <si>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</si>
  <si>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</si>
  <si>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</si>
  <si>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</si>
  <si>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</si>
  <si>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</si>
  <si>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</si>
  <si>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</si>
  <si>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</si>
  <si>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</si>
  <si>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</si>
  <si>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</si>
  <si>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</si>
  <si>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</si>
  <si>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</si>
  <si>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熊本城復元整備基金</t>
    <rPh sb="0" eb="3">
      <t>クマモトジョウ</t>
    </rPh>
    <rPh sb="3" eb="5">
      <t>フクゲン</t>
    </rPh>
    <rPh sb="5" eb="7">
      <t>セイビ</t>
    </rPh>
    <rPh sb="7" eb="9">
      <t>キキン</t>
    </rPh>
    <phoneticPr fontId="34"/>
  </si>
  <si>
    <t>熊本市平成28年熊本地震復興基金</t>
    <rPh sb="0" eb="3">
      <t>クマモトシ</t>
    </rPh>
    <rPh sb="3" eb="5">
      <t>ヘイセイ</t>
    </rPh>
    <rPh sb="7" eb="8">
      <t>ネン</t>
    </rPh>
    <rPh sb="8" eb="16">
      <t>クマモトジシンフッコウキキン</t>
    </rPh>
    <phoneticPr fontId="34"/>
  </si>
  <si>
    <t>-</t>
    <phoneticPr fontId="2"/>
  </si>
  <si>
    <t>熊本市制100周年記念人づくり基金</t>
    <rPh sb="0" eb="3">
      <t>クマモトシ</t>
    </rPh>
    <rPh sb="7" eb="9">
      <t>シュウネン</t>
    </rPh>
    <rPh sb="9" eb="11">
      <t>キネン</t>
    </rPh>
    <rPh sb="11" eb="12">
      <t>ヒト</t>
    </rPh>
    <rPh sb="15" eb="17">
      <t>キキン</t>
    </rPh>
    <phoneticPr fontId="34"/>
  </si>
  <si>
    <t>熊本市ふるさとの森基金</t>
    <rPh sb="0" eb="2">
      <t>クマモト</t>
    </rPh>
    <rPh sb="2" eb="3">
      <t>シ</t>
    </rPh>
    <rPh sb="8" eb="9">
      <t>モリ</t>
    </rPh>
    <rPh sb="9" eb="11">
      <t>キキン</t>
    </rPh>
    <phoneticPr fontId="34"/>
  </si>
  <si>
    <t>熊本市公共施設長寿命化等基金</t>
    <rPh sb="0" eb="3">
      <t>クマモトシ</t>
    </rPh>
    <rPh sb="3" eb="5">
      <t>コウキョウ</t>
    </rPh>
    <rPh sb="5" eb="7">
      <t>シセツ</t>
    </rPh>
    <rPh sb="7" eb="11">
      <t>チョウジュミョウカ</t>
    </rPh>
    <rPh sb="11" eb="12">
      <t>トウ</t>
    </rPh>
    <rPh sb="12" eb="14">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</si>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</sst>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3" xfId="15" applyNumberFormat="1" applyFont="1" applyFill="1" applyBorder="1" applyAlignment="1" applyProtection="1">
      <alignment horizontal="right" vertical="center" shrinkToFit="1"/>
      <protection locked="0"/>
    </xf>
    <xf numFmtId="181" fontId="4" fillId="0" borderId="84" xfId="15" applyNumberFormat="1" applyFont="1" applyFill="1" applyBorder="1" applyAlignment="1" applyProtection="1">
      <alignment horizontal="right" vertical="center" shrinkToFit="1"/>
      <protection locked="0"/>
    </xf>
    <xf numFmtId="181" fontId="4" fillId="0" borderId="85" xfId="15" applyNumberFormat="1" applyFont="1" applyFill="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97" xfId="15" applyNumberFormat="1" applyFont="1" applyFill="1" applyBorder="1" applyAlignment="1" applyProtection="1">
      <alignment horizontal="right" vertical="center" shrinkToFit="1"/>
      <protection locked="0"/>
    </xf>
    <xf numFmtId="181" fontId="4" fillId="0" borderId="98" xfId="15" applyNumberFormat="1" applyFont="1" applyFill="1" applyBorder="1" applyAlignment="1" applyProtection="1">
      <alignment horizontal="right" vertical="center" shrinkToFit="1"/>
      <protection locked="0"/>
    </xf>
    <xf numFmtId="181" fontId="4" fillId="0" borderId="99" xfId="15" applyNumberFormat="1" applyFont="1" applyFill="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1" xfId="12" applyNumberFormat="1" applyFont="1" applyFill="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A7ED-49D0-BF5D-E78FF22C7F2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59595</c:v>
                </c:pt>
                <c:pt idx="1">
                  <c:v>65964</c:v>
                </c:pt>
                <c:pt idx="2">
                  <c:v>47989</c:v>
                </c:pt>
                <c:pt idx="3">
                  <c:v>63585</c:v>
                </c:pt>
                <c:pt idx="4">
                  <c:v>77633</c:v>
                </c:pt>
              </c:numCache>
            </c:numRef>
          </c:val>
          <c:smooth val="0"/>
          <c:extLst>
            <c:ext xmlns:c16="http://schemas.microsoft.com/office/drawing/2014/chart" uri="{C3380CC4-5D6E-409C-BE32-E72D297353CC}">
              <c16:uniqueId val="{00000001-A7ED-49D0-BF5D-E78FF22C7F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1.87</c:v>
                </c:pt>
                <c:pt idx="1">
                  <c:v>2.58</c:v>
                </c:pt>
                <c:pt idx="2">
                  <c:v>3.16</c:v>
                </c:pt>
                <c:pt idx="3">
                  <c:v>3.31</c:v>
                </c:pt>
                <c:pt idx="4">
                  <c:v>3.36</c:v>
                </c:pt>
              </c:numCache>
            </c:numRef>
          </c:val>
          <c:extLst>
            <c:ext xmlns:c16="http://schemas.microsoft.com/office/drawing/2014/chart" uri="{C3380CC4-5D6E-409C-BE32-E72D297353CC}">
              <c16:uniqueId val="{00000000-1184-402E-801E-2F05D0D6E7B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6.27</c:v>
                </c:pt>
                <c:pt idx="1">
                  <c:v>6.33</c:v>
                </c:pt>
                <c:pt idx="2">
                  <c:v>4.4000000000000004</c:v>
                </c:pt>
                <c:pt idx="3">
                  <c:v>2.52</c:v>
                </c:pt>
                <c:pt idx="4">
                  <c:v>2.5</c:v>
                </c:pt>
              </c:numCache>
            </c:numRef>
          </c:val>
          <c:extLst>
            <c:ext xmlns:c16="http://schemas.microsoft.com/office/drawing/2014/chart" uri="{C3380CC4-5D6E-409C-BE32-E72D297353CC}">
              <c16:uniqueId val="{00000001-1184-402E-801E-2F05D0D6E7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-0.25</c:v>
                </c:pt>
                <c:pt idx="1">
                  <c:v>0.72</c:v>
                </c:pt>
                <c:pt idx="2">
                  <c:v>-1.24</c:v>
                </c:pt>
                <c:pt idx="3">
                  <c:v>-0.6</c:v>
                </c:pt>
                <c:pt idx="4">
                  <c:v>0.09</c:v>
                </c:pt>
              </c:numCache>
            </c:numRef>
          </c:val>
          <c:smooth val="0"/>
          <c:extLst>
            <c:ext xmlns:c16="http://schemas.microsoft.com/office/drawing/2014/chart" uri="{C3380CC4-5D6E-409C-BE32-E72D297353CC}">
              <c16:uniqueId val="{00000002-1184-402E-801E-2F05D0D6E7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1.33</c:v>
                </c:pt>
                <c:pt idx="2">
                  <c:v>#N/A</c:v>
                </c:pt>
                <c:pt idx="3">
                  <c:v>1.07</c:v>
                </c:pt>
                <c:pt idx="4">
                  <c:v>#N/A</c:v>
                </c:pt>
                <c:pt idx="5">
                  <c:v>0.28999999999999998</c:v>
                </c:pt>
                <c:pt idx="6">
                  <c:v>#N/A</c:v>
                </c:pt>
                <c:pt idx="7">
                  <c:v>0.23</c:v>
                </c:pt>
                <c:pt idx="8">
                  <c:v>#N/A</c:v>
                </c:pt>
                <c:pt idx="9">
                  <c:v>0.16</c:v>
                </c:pt>
              </c:numCache>
            </c:numRef>
          </c:val>
          <c:extLst>
            <c:ext xmlns:c16="http://schemas.microsoft.com/office/drawing/2014/chart" uri="{C3380CC4-5D6E-409C-BE32-E72D297353CC}">
              <c16:uniqueId val="{00000000-4B12-442D-8776-A3400B0A1F0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12-442D-8776-A3400B0A1F0E}"/>
            </c:ext>
          </c:extLst>
        </c:ser>
        <c:ser>
          <c:idx val="2"/>
          <c:order val="2"/>
          <c:tx>
            <c:strRef>
              <c:f>[1]データシート!$A$29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0.04</c:v>
                </c:pt>
                <c:pt idx="2">
                  <c:v>#N/A</c:v>
                </c:pt>
                <c:pt idx="3">
                  <c:v>7.0000000000000007E-2</c:v>
                </c:pt>
                <c:pt idx="4">
                  <c:v>#N/A</c:v>
                </c:pt>
                <c:pt idx="5">
                  <c:v>0.1</c:v>
                </c:pt>
                <c:pt idx="6">
                  <c:v>#N/A</c:v>
                </c:pt>
                <c:pt idx="7">
                  <c:v>0.11</c:v>
                </c:pt>
                <c:pt idx="8">
                  <c:v>#N/A</c:v>
                </c:pt>
                <c:pt idx="9">
                  <c:v>0.11</c:v>
                </c:pt>
              </c:numCache>
            </c:numRef>
          </c:val>
          <c:extLst>
            <c:ext xmlns:c16="http://schemas.microsoft.com/office/drawing/2014/chart" uri="{C3380CC4-5D6E-409C-BE32-E72D297353CC}">
              <c16:uniqueId val="{00000002-4B12-442D-8776-A3400B0A1F0E}"/>
            </c:ext>
          </c:extLst>
        </c:ser>
        <c:ser>
          <c:idx val="3"/>
          <c:order val="3"/>
          <c:tx>
            <c:strRef>
              <c:f>[1]データシート!$A$30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0.14000000000000001</c:v>
                </c:pt>
                <c:pt idx="2">
                  <c:v>#N/A</c:v>
                </c:pt>
                <c:pt idx="3">
                  <c:v>0.15</c:v>
                </c:pt>
                <c:pt idx="4">
                  <c:v>#N/A</c:v>
                </c:pt>
                <c:pt idx="5">
                  <c:v>0.13</c:v>
                </c:pt>
                <c:pt idx="6">
                  <c:v>#N/A</c:v>
                </c:pt>
                <c:pt idx="7">
                  <c:v>0.15</c:v>
                </c:pt>
                <c:pt idx="8">
                  <c:v>#N/A</c:v>
                </c:pt>
                <c:pt idx="9">
                  <c:v>0.15</c:v>
                </c:pt>
              </c:numCache>
            </c:numRef>
          </c:val>
          <c:extLst>
            <c:ext xmlns:c16="http://schemas.microsoft.com/office/drawing/2014/chart" uri="{C3380CC4-5D6E-409C-BE32-E72D297353CC}">
              <c16:uniqueId val="{00000003-4B12-442D-8776-A3400B0A1F0E}"/>
            </c:ext>
          </c:extLst>
        </c:ser>
        <c:ser>
          <c:idx val="4"/>
          <c:order val="4"/>
          <c:tx>
            <c:strRef>
              <c:f>[1]データシート!$A$31</c:f>
              <c:strCache>
                <c:ptCount val="1"/>
                <c:pt idx="0">
                  <c:v>交通事業会計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0.66</c:v>
                </c:pt>
                <c:pt idx="1">
                  <c:v>#N/A</c:v>
                </c:pt>
                <c:pt idx="2">
                  <c:v>#N/A</c:v>
                </c:pt>
                <c:pt idx="3">
                  <c:v>0.5</c:v>
                </c:pt>
                <c:pt idx="4">
                  <c:v>#N/A</c:v>
                </c:pt>
                <c:pt idx="5">
                  <c:v>0.59</c:v>
                </c:pt>
                <c:pt idx="6">
                  <c:v>#N/A</c:v>
                </c:pt>
                <c:pt idx="7">
                  <c:v>0.6</c:v>
                </c:pt>
                <c:pt idx="8">
                  <c:v>#N/A</c:v>
                </c:pt>
                <c:pt idx="9">
                  <c:v>0.65</c:v>
                </c:pt>
              </c:numCache>
            </c:numRef>
          </c:val>
          <c:extLst>
            <c:ext xmlns:c16="http://schemas.microsoft.com/office/drawing/2014/chart" uri="{C3380CC4-5D6E-409C-BE32-E72D297353CC}">
              <c16:uniqueId val="{00000004-4B12-442D-8776-A3400B0A1F0E}"/>
            </c:ext>
          </c:extLst>
        </c:ser>
        <c:ser>
          <c:idx val="5"/>
          <c:order val="5"/>
          <c:tx>
            <c:strRef>
              <c:f>[1]データシート!$A$32</c:f>
              <c:strCache>
                <c:ptCount val="1"/>
                <c:pt idx="0">
                  <c:v>介護保険会計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0.69</c:v>
                </c:pt>
                <c:pt idx="2">
                  <c:v>#N/A</c:v>
                </c:pt>
                <c:pt idx="3">
                  <c:v>0.99</c:v>
                </c:pt>
                <c:pt idx="4">
                  <c:v>#N/A</c:v>
                </c:pt>
                <c:pt idx="5">
                  <c:v>0.94</c:v>
                </c:pt>
                <c:pt idx="6">
                  <c:v>#N/A</c:v>
                </c:pt>
                <c:pt idx="7">
                  <c:v>0.97</c:v>
                </c:pt>
                <c:pt idx="8">
                  <c:v>#N/A</c:v>
                </c:pt>
                <c:pt idx="9">
                  <c:v>2.0099999999999998</c:v>
                </c:pt>
              </c:numCache>
            </c:numRef>
          </c:val>
          <c:extLst>
            <c:ext xmlns:c16="http://schemas.microsoft.com/office/drawing/2014/chart" uri="{C3380CC4-5D6E-409C-BE32-E72D297353CC}">
              <c16:uniqueId val="{00000005-4B12-442D-8776-A3400B0A1F0E}"/>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1.75</c:v>
                </c:pt>
                <c:pt idx="2">
                  <c:v>#N/A</c:v>
                </c:pt>
                <c:pt idx="3">
                  <c:v>2.4</c:v>
                </c:pt>
                <c:pt idx="4">
                  <c:v>#N/A</c:v>
                </c:pt>
                <c:pt idx="5">
                  <c:v>2.93</c:v>
                </c:pt>
                <c:pt idx="6">
                  <c:v>#N/A</c:v>
                </c:pt>
                <c:pt idx="7">
                  <c:v>3.07</c:v>
                </c:pt>
                <c:pt idx="8">
                  <c:v>#N/A</c:v>
                </c:pt>
                <c:pt idx="9">
                  <c:v>3.12</c:v>
                </c:pt>
              </c:numCache>
            </c:numRef>
          </c:val>
          <c:extLst>
            <c:ext xmlns:c16="http://schemas.microsoft.com/office/drawing/2014/chart" uri="{C3380CC4-5D6E-409C-BE32-E72D297353CC}">
              <c16:uniqueId val="{00000006-4B12-442D-8776-A3400B0A1F0E}"/>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6.21</c:v>
                </c:pt>
                <c:pt idx="2">
                  <c:v>#N/A</c:v>
                </c:pt>
                <c:pt idx="3">
                  <c:v>6.6</c:v>
                </c:pt>
                <c:pt idx="4">
                  <c:v>#N/A</c:v>
                </c:pt>
                <c:pt idx="5">
                  <c:v>5.77</c:v>
                </c:pt>
                <c:pt idx="6">
                  <c:v>#N/A</c:v>
                </c:pt>
                <c:pt idx="7">
                  <c:v>5.34</c:v>
                </c:pt>
                <c:pt idx="8">
                  <c:v>#N/A</c:v>
                </c:pt>
                <c:pt idx="9">
                  <c:v>5.5</c:v>
                </c:pt>
              </c:numCache>
            </c:numRef>
          </c:val>
          <c:extLst>
            <c:ext xmlns:c16="http://schemas.microsoft.com/office/drawing/2014/chart" uri="{C3380CC4-5D6E-409C-BE32-E72D297353CC}">
              <c16:uniqueId val="{00000007-4B12-442D-8776-A3400B0A1F0E}"/>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7.19</c:v>
                </c:pt>
                <c:pt idx="2">
                  <c:v>#N/A</c:v>
                </c:pt>
                <c:pt idx="3">
                  <c:v>7.49</c:v>
                </c:pt>
                <c:pt idx="4">
                  <c:v>#N/A</c:v>
                </c:pt>
                <c:pt idx="5">
                  <c:v>7.4</c:v>
                </c:pt>
                <c:pt idx="6">
                  <c:v>#N/A</c:v>
                </c:pt>
                <c:pt idx="7">
                  <c:v>6.56</c:v>
                </c:pt>
                <c:pt idx="8">
                  <c:v>#N/A</c:v>
                </c:pt>
                <c:pt idx="9">
                  <c:v>6.89</c:v>
                </c:pt>
              </c:numCache>
            </c:numRef>
          </c:val>
          <c:extLst>
            <c:ext xmlns:c16="http://schemas.microsoft.com/office/drawing/2014/chart" uri="{C3380CC4-5D6E-409C-BE32-E72D297353CC}">
              <c16:uniqueId val="{00000008-4B12-442D-8776-A3400B0A1F0E}"/>
            </c:ext>
          </c:extLst>
        </c:ser>
        <c:ser>
          <c:idx val="9"/>
          <c:order val="9"/>
          <c:tx>
            <c:strRef>
              <c:f>[1]データシート!$A$36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1.27</c:v>
                </c:pt>
                <c:pt idx="1">
                  <c:v>#N/A</c:v>
                </c:pt>
                <c:pt idx="2">
                  <c:v>2.5499999999999998</c:v>
                </c:pt>
                <c:pt idx="3">
                  <c:v>#N/A</c:v>
                </c:pt>
                <c:pt idx="4">
                  <c:v>2.61</c:v>
                </c:pt>
                <c:pt idx="5">
                  <c:v>#N/A</c:v>
                </c:pt>
                <c:pt idx="6">
                  <c:v>1.26</c:v>
                </c:pt>
                <c:pt idx="7">
                  <c:v>#N/A</c:v>
                </c:pt>
                <c:pt idx="8">
                  <c:v>1.29</c:v>
                </c:pt>
                <c:pt idx="9">
                  <c:v>#N/A</c:v>
                </c:pt>
              </c:numCache>
            </c:numRef>
          </c:val>
          <c:extLst>
            <c:ext xmlns:c16="http://schemas.microsoft.com/office/drawing/2014/chart" uri="{C3380CC4-5D6E-409C-BE32-E72D297353CC}">
              <c16:uniqueId val="{00000009-4B12-442D-8776-A3400B0A1F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27078</c:v>
                </c:pt>
                <c:pt idx="5">
                  <c:v>26358</c:v>
                </c:pt>
                <c:pt idx="8">
                  <c:v>26942</c:v>
                </c:pt>
                <c:pt idx="11">
                  <c:v>26294</c:v>
                </c:pt>
                <c:pt idx="14">
                  <c:v>27272</c:v>
                </c:pt>
              </c:numCache>
            </c:numRef>
          </c:val>
          <c:extLst>
            <c:ext xmlns:c16="http://schemas.microsoft.com/office/drawing/2014/chart" uri="{C3380CC4-5D6E-409C-BE32-E72D297353CC}">
              <c16:uniqueId val="{00000000-996D-40C0-86A2-CE9E4611E11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3</c:v>
                </c:pt>
                <c:pt idx="3">
                  <c:v>1</c:v>
                </c:pt>
                <c:pt idx="6">
                  <c:v>0</c:v>
                </c:pt>
                <c:pt idx="9">
                  <c:v>1</c:v>
                </c:pt>
                <c:pt idx="12">
                  <c:v>0</c:v>
                </c:pt>
              </c:numCache>
            </c:numRef>
          </c:val>
          <c:extLst>
            <c:ext xmlns:c16="http://schemas.microsoft.com/office/drawing/2014/chart" uri="{C3380CC4-5D6E-409C-BE32-E72D297353CC}">
              <c16:uniqueId val="{00000001-996D-40C0-86A2-CE9E4611E11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362</c:v>
                </c:pt>
                <c:pt idx="3">
                  <c:v>357</c:v>
                </c:pt>
                <c:pt idx="6">
                  <c:v>351</c:v>
                </c:pt>
                <c:pt idx="9">
                  <c:v>221</c:v>
                </c:pt>
                <c:pt idx="12">
                  <c:v>193</c:v>
                </c:pt>
              </c:numCache>
            </c:numRef>
          </c:val>
          <c:extLst>
            <c:ext xmlns:c16="http://schemas.microsoft.com/office/drawing/2014/chart" uri="{C3380CC4-5D6E-409C-BE32-E72D297353CC}">
              <c16:uniqueId val="{00000002-996D-40C0-86A2-CE9E4611E11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254</c:v>
                </c:pt>
                <c:pt idx="3">
                  <c:v>61</c:v>
                </c:pt>
                <c:pt idx="6">
                  <c:v>61</c:v>
                </c:pt>
                <c:pt idx="9">
                  <c:v>50</c:v>
                </c:pt>
                <c:pt idx="12">
                  <c:v>0</c:v>
                </c:pt>
              </c:numCache>
            </c:numRef>
          </c:val>
          <c:extLst>
            <c:ext xmlns:c16="http://schemas.microsoft.com/office/drawing/2014/chart" uri="{C3380CC4-5D6E-409C-BE32-E72D297353CC}">
              <c16:uniqueId val="{00000003-996D-40C0-86A2-CE9E4611E11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6782</c:v>
                </c:pt>
                <c:pt idx="3">
                  <c:v>6647</c:v>
                </c:pt>
                <c:pt idx="6">
                  <c:v>6618</c:v>
                </c:pt>
                <c:pt idx="9">
                  <c:v>6418</c:v>
                </c:pt>
                <c:pt idx="12">
                  <c:v>5383</c:v>
                </c:pt>
              </c:numCache>
            </c:numRef>
          </c:val>
          <c:extLst>
            <c:ext xmlns:c16="http://schemas.microsoft.com/office/drawing/2014/chart" uri="{C3380CC4-5D6E-409C-BE32-E72D297353CC}">
              <c16:uniqueId val="{00000004-996D-40C0-86A2-CE9E4611E11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996D-40C0-86A2-CE9E4611E11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6D-40C0-86A2-CE9E4611E11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32131</c:v>
                </c:pt>
                <c:pt idx="3">
                  <c:v>31644</c:v>
                </c:pt>
                <c:pt idx="6">
                  <c:v>31481</c:v>
                </c:pt>
                <c:pt idx="9">
                  <c:v>30941</c:v>
                </c:pt>
                <c:pt idx="12">
                  <c:v>30780</c:v>
                </c:pt>
              </c:numCache>
            </c:numRef>
          </c:val>
          <c:extLst>
            <c:ext xmlns:c16="http://schemas.microsoft.com/office/drawing/2014/chart" uri="{C3380CC4-5D6E-409C-BE32-E72D297353CC}">
              <c16:uniqueId val="{00000007-996D-40C0-86A2-CE9E4611E1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13121</c:v>
                </c:pt>
                <c:pt idx="2">
                  <c:v>#N/A</c:v>
                </c:pt>
                <c:pt idx="3">
                  <c:v>#N/A</c:v>
                </c:pt>
                <c:pt idx="4">
                  <c:v>13352</c:v>
                </c:pt>
                <c:pt idx="5">
                  <c:v>#N/A</c:v>
                </c:pt>
                <c:pt idx="6">
                  <c:v>#N/A</c:v>
                </c:pt>
                <c:pt idx="7">
                  <c:v>12902</c:v>
                </c:pt>
                <c:pt idx="8">
                  <c:v>#N/A</c:v>
                </c:pt>
                <c:pt idx="9">
                  <c:v>#N/A</c:v>
                </c:pt>
                <c:pt idx="10">
                  <c:v>13004</c:v>
                </c:pt>
                <c:pt idx="11">
                  <c:v>#N/A</c:v>
                </c:pt>
                <c:pt idx="12">
                  <c:v>#N/A</c:v>
                </c:pt>
                <c:pt idx="13">
                  <c:v>11084</c:v>
                </c:pt>
                <c:pt idx="14">
                  <c:v>#N/A</c:v>
                </c:pt>
              </c:numCache>
            </c:numRef>
          </c:val>
          <c:smooth val="0"/>
          <c:extLst>
            <c:ext xmlns:c16="http://schemas.microsoft.com/office/drawing/2014/chart" uri="{C3380CC4-5D6E-409C-BE32-E72D297353CC}">
              <c16:uniqueId val="{00000008-996D-40C0-86A2-CE9E4611E1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262084</c:v>
                </c:pt>
                <c:pt idx="5">
                  <c:v>272313</c:v>
                </c:pt>
                <c:pt idx="8">
                  <c:v>297204</c:v>
                </c:pt>
                <c:pt idx="11">
                  <c:v>327057</c:v>
                </c:pt>
                <c:pt idx="14">
                  <c:v>347856</c:v>
                </c:pt>
              </c:numCache>
            </c:numRef>
          </c:val>
          <c:extLst>
            <c:ext xmlns:c16="http://schemas.microsoft.com/office/drawing/2014/chart" uri="{C3380CC4-5D6E-409C-BE32-E72D297353CC}">
              <c16:uniqueId val="{00000000-5210-4D5C-87DA-FD137A95509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28119</c:v>
                </c:pt>
                <c:pt idx="5">
                  <c:v>28076</c:v>
                </c:pt>
                <c:pt idx="8">
                  <c:v>31125</c:v>
                </c:pt>
                <c:pt idx="11">
                  <c:v>32191</c:v>
                </c:pt>
                <c:pt idx="14">
                  <c:v>31561</c:v>
                </c:pt>
              </c:numCache>
            </c:numRef>
          </c:val>
          <c:extLst>
            <c:ext xmlns:c16="http://schemas.microsoft.com/office/drawing/2014/chart" uri="{C3380CC4-5D6E-409C-BE32-E72D297353CC}">
              <c16:uniqueId val="{00000001-5210-4D5C-87DA-FD137A95509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15128</c:v>
                </c:pt>
                <c:pt idx="5">
                  <c:v>13385</c:v>
                </c:pt>
                <c:pt idx="8">
                  <c:v>17386</c:v>
                </c:pt>
                <c:pt idx="11">
                  <c:v>18732</c:v>
                </c:pt>
                <c:pt idx="14">
                  <c:v>22511</c:v>
                </c:pt>
              </c:numCache>
            </c:numRef>
          </c:val>
          <c:extLst>
            <c:ext xmlns:c16="http://schemas.microsoft.com/office/drawing/2014/chart" uri="{C3380CC4-5D6E-409C-BE32-E72D297353CC}">
              <c16:uniqueId val="{00000002-5210-4D5C-87DA-FD137A95509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10-4D5C-87DA-FD137A95509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10-4D5C-87DA-FD137A95509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10-4D5C-87DA-FD137A95509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44003</c:v>
                </c:pt>
                <c:pt idx="3">
                  <c:v>40682</c:v>
                </c:pt>
                <c:pt idx="6">
                  <c:v>42517</c:v>
                </c:pt>
                <c:pt idx="9">
                  <c:v>75498</c:v>
                </c:pt>
                <c:pt idx="12">
                  <c:v>74247</c:v>
                </c:pt>
              </c:numCache>
            </c:numRef>
          </c:val>
          <c:extLst>
            <c:ext xmlns:c16="http://schemas.microsoft.com/office/drawing/2014/chart" uri="{C3380CC4-5D6E-409C-BE32-E72D297353CC}">
              <c16:uniqueId val="{00000006-5210-4D5C-87DA-FD137A95509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229</c:v>
                </c:pt>
                <c:pt idx="3">
                  <c:v>150</c:v>
                </c:pt>
                <c:pt idx="6">
                  <c:v>70</c:v>
                </c:pt>
                <c:pt idx="9">
                  <c:v>3</c:v>
                </c:pt>
                <c:pt idx="12">
                  <c:v>2</c:v>
                </c:pt>
              </c:numCache>
            </c:numRef>
          </c:val>
          <c:extLst>
            <c:ext xmlns:c16="http://schemas.microsoft.com/office/drawing/2014/chart" uri="{C3380CC4-5D6E-409C-BE32-E72D297353CC}">
              <c16:uniqueId val="{00000007-5210-4D5C-87DA-FD137A95509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78990</c:v>
                </c:pt>
                <c:pt idx="3">
                  <c:v>78386</c:v>
                </c:pt>
                <c:pt idx="6">
                  <c:v>77061</c:v>
                </c:pt>
                <c:pt idx="9">
                  <c:v>73298</c:v>
                </c:pt>
                <c:pt idx="12">
                  <c:v>70909</c:v>
                </c:pt>
              </c:numCache>
            </c:numRef>
          </c:val>
          <c:extLst>
            <c:ext xmlns:c16="http://schemas.microsoft.com/office/drawing/2014/chart" uri="{C3380CC4-5D6E-409C-BE32-E72D297353CC}">
              <c16:uniqueId val="{00000008-5210-4D5C-87DA-FD137A95509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2927</c:v>
                </c:pt>
                <c:pt idx="3">
                  <c:v>2568</c:v>
                </c:pt>
                <c:pt idx="6">
                  <c:v>2206</c:v>
                </c:pt>
                <c:pt idx="9">
                  <c:v>1902</c:v>
                </c:pt>
                <c:pt idx="12">
                  <c:v>1707</c:v>
                </c:pt>
              </c:numCache>
            </c:numRef>
          </c:val>
          <c:extLst>
            <c:ext xmlns:c16="http://schemas.microsoft.com/office/drawing/2014/chart" uri="{C3380CC4-5D6E-409C-BE32-E72D297353CC}">
              <c16:uniqueId val="{00000009-5210-4D5C-87DA-FD137A95509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350443</c:v>
                </c:pt>
                <c:pt idx="3">
                  <c:v>366706</c:v>
                </c:pt>
                <c:pt idx="6">
                  <c:v>398565</c:v>
                </c:pt>
                <c:pt idx="9">
                  <c:v>443111</c:v>
                </c:pt>
                <c:pt idx="12">
                  <c:v>454325</c:v>
                </c:pt>
              </c:numCache>
            </c:numRef>
          </c:val>
          <c:extLst>
            <c:ext xmlns:c16="http://schemas.microsoft.com/office/drawing/2014/chart" uri="{C3380CC4-5D6E-409C-BE32-E72D297353CC}">
              <c16:uniqueId val="{0000000A-5210-4D5C-87DA-FD137A9550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171262</c:v>
                </c:pt>
                <c:pt idx="2">
                  <c:v>#N/A</c:v>
                </c:pt>
                <c:pt idx="3">
                  <c:v>#N/A</c:v>
                </c:pt>
                <c:pt idx="4">
                  <c:v>174718</c:v>
                </c:pt>
                <c:pt idx="5">
                  <c:v>#N/A</c:v>
                </c:pt>
                <c:pt idx="6">
                  <c:v>#N/A</c:v>
                </c:pt>
                <c:pt idx="7">
                  <c:v>174704</c:v>
                </c:pt>
                <c:pt idx="8">
                  <c:v>#N/A</c:v>
                </c:pt>
                <c:pt idx="9">
                  <c:v>#N/A</c:v>
                </c:pt>
                <c:pt idx="10">
                  <c:v>215831</c:v>
                </c:pt>
                <c:pt idx="11">
                  <c:v>#N/A</c:v>
                </c:pt>
                <c:pt idx="12">
                  <c:v>#N/A</c:v>
                </c:pt>
                <c:pt idx="13">
                  <c:v>199261</c:v>
                </c:pt>
                <c:pt idx="14">
                  <c:v>#N/A</c:v>
                </c:pt>
              </c:numCache>
            </c:numRef>
          </c:val>
          <c:smooth val="0"/>
          <c:extLst>
            <c:ext xmlns:c16="http://schemas.microsoft.com/office/drawing/2014/chart" uri="{C3380CC4-5D6E-409C-BE32-E72D297353CC}">
              <c16:uniqueId val="{0000000B-5210-4D5C-87DA-FD137A9550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7090</c:v>
                </c:pt>
                <c:pt idx="1">
                  <c:v>4775</c:v>
                </c:pt>
                <c:pt idx="2">
                  <c:v>4780</c:v>
                </c:pt>
              </c:numCache>
            </c:numRef>
          </c:val>
          <c:extLst>
            <c:ext xmlns:c16="http://schemas.microsoft.com/office/drawing/2014/chart" uri="{C3380CC4-5D6E-409C-BE32-E72D297353CC}">
              <c16:uniqueId val="{00000000-1F40-4BDA-8783-35F7D2E9301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5387</c:v>
                </c:pt>
                <c:pt idx="1">
                  <c:v>5387</c:v>
                </c:pt>
                <c:pt idx="2">
                  <c:v>5387</c:v>
                </c:pt>
              </c:numCache>
            </c:numRef>
          </c:val>
          <c:extLst>
            <c:ext xmlns:c16="http://schemas.microsoft.com/office/drawing/2014/chart" uri="{C3380CC4-5D6E-409C-BE32-E72D297353CC}">
              <c16:uniqueId val="{00000001-1F40-4BDA-8783-35F7D2E9301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4618</c:v>
                </c:pt>
                <c:pt idx="1">
                  <c:v>8638</c:v>
                </c:pt>
                <c:pt idx="2">
                  <c:v>12382</c:v>
                </c:pt>
              </c:numCache>
            </c:numRef>
          </c:val>
          <c:extLst>
            <c:ext xmlns:c16="http://schemas.microsoft.com/office/drawing/2014/chart" uri="{C3380CC4-5D6E-409C-BE32-E72D297353CC}">
              <c16:uniqueId val="{00000002-1F40-4BDA-8783-35F7D2E930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{D9736F33-D2D7-4797-AD40-1A17A6A42846}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95-4C6B-BF53-41F04A1775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{794FF9B7-5200-4A54-9667-2EAB77EFDE8E}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95-4C6B-BF53-41F04A1775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{FBB0F426-CAEC-45BE-8779-9E9FBE7B274B}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95-4C6B-BF53-41F04A1775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{BC4D8C1C-3185-4B60-A1F1-D10C3E5CE859}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95-4C6B-BF53-41F04A1775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{ECEC24E4-E493-4415-BD13-6F7096EF1A92}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95-4C6B-BF53-41F04A1775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{1D6E8419-3099-4FEC-B586-CB8C3CA10497}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95-4C6B-BF53-41F04A1775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{BB09D7D5-8233-4F1B-AB82-DFC4C4264BD8}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95-4C6B-BF53-41F04A1775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{2127C160-CB27-41A6-B1E6-742DED12956E}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95-4C6B-BF53-41F04A1775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{65F9A523-68BC-45B3-8BEC-50FC8E989536}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95-4C6B-BF53-41F04A1775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56.8</c:v>
                </c:pt>
                <c:pt idx="24">
                  <c:v>59.9</c:v>
                </c:pt>
                <c:pt idx="32">
                  <c:v>59.2</c:v>
                </c:pt>
              </c:numCache>
            </c:numRef>
          </c:xVal>
          <c:yVal>
            <c:numRef>
              <c:f>公会計指標分析・財政指標組合せ分析表!$BP$51:$DC$51</c:f>
              <c:numCache>
                <c:formatCode>#,##0.0;"▲ "#,##0.0</c:formatCode>
                <c:ptCount val="40"/>
                <c:pt idx="8">
                  <c:v>125.5</c:v>
                </c:pt>
                <c:pt idx="16">
                  <c:v>124</c:v>
                </c:pt>
                <c:pt idx="24">
                  <c:v>127.8</c:v>
                </c:pt>
                <c:pt idx="32">
                  <c:v>116.6</c:v>
                </c:pt>
              </c:numCache>
            </c:numRef>
          </c:yVal>
          <c:smooth val="0"/>
          <c:extLst>
            <c:ext xmlns:c16="http://schemas.microsoft.com/office/drawing/2014/chart" uri="{C3380CC4-5D6E-409C-BE32-E72D297353CC}">
              <c16:uniqueId val="{00000009-5E95-4C6B-BF53-41F04A1775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{CDE631C9-9BAB-4482-8958-AB6ED32139CA}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95-4C6B-BF53-41F04A1775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{1B307C2B-92A1-446B-B382-BB62FA8A716B}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95-4C6B-BF53-41F04A1775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{AE129E47-0F80-48A6-937B-418A058F34B0}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95-4C6B-BF53-41F04A1775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{99670E8C-89C1-42CB-AD47-3BA45EF0AE16}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95-4C6B-BF53-41F04A1775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{1BB40F7E-2A26-43B5-B697-B81C79242A85}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95-4C6B-BF53-41F04A1775C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{C217AB94-0418-4DC0-B61B-B331195F99F7}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95-4C6B-BF53-41F04A1775C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{AB9BB58E-2E85-4C5B-8CEC-9B9049449AB6}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95-4C6B-BF53-41F04A1775C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{7A266D47-B193-4E29-A83C-0FEAB49A6EE5}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95-4C6B-BF53-41F04A1775C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{5B893913-E03D-494B-9A06-6B555AF3F92E}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95-4C6B-BF53-41F04A1775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5E95-4C6B-BF53-41F04A1775CC}"/>
            </c:ext>
          </c:extLst>
        </c:ser>
        <c:dLbls>
          <c:showLegendKey val="0"/>
          <c:showVal val="1"/>
          <c:showCatName val="0"/>
          <c:showSerName val="0"/>
          <c:showPercent val="0"/>
          <c:showBubbleSize val="0"/>
        </c:dLbls>
        <c:axId val="46179840"/>
        <c:axId val="46181760"/>
      </c:scatterChart>
      <c:valAx>
        <c:axId val="46179840"/>
        <c:scaling>
          <c:orientation val="minMax"/>
          <c:max val="63.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3"/>
          <c:min val="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{41039F5C-1007-4292-BE4A-415DE414A1E0}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0F6-49DC-8989-5CDA5844BD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{0659705C-BEB7-41CC-9E7B-91FD6D2BF4D8}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F6-49DC-8989-5CDA5844BD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{D660F44E-3578-45F8-8B62-775C0A31DFD0}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F6-49DC-8989-5CDA5844BD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{BDFE8348-A52A-4A5E-B7E8-8FA09EA39650}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F6-49DC-8989-5CDA5844BD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{665F58CB-27CC-4BCF-AEEC-BBF9EEA60543}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F6-49DC-8989-5CDA5844BD6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{43135B9E-BDA8-4075-9CE3-B5E00695C5B0}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0F6-49DC-8989-5CDA5844BD6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{29C7F281-46F0-4BB4-8CDB-8B57F522D5F3}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0F6-49DC-8989-5CDA5844BD6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{178A9531-AB11-4D4B-94BC-CACCF169A23E}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0F6-49DC-8989-5CDA5844BD6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{BA207FCB-D349-49BE-9215-C69C774989F2}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0F6-49DC-8989-5CDA5844BD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c:v>
                </c:pt>
                <c:pt idx="16">
                  <c:v>9.3000000000000007</c:v>
                </c:pt>
                <c:pt idx="24">
                  <c:v>8.8000000000000007</c:v>
                </c:pt>
                <c:pt idx="32">
                  <c:v>7.7</c:v>
                </c:pt>
              </c:numCache>
            </c:numRef>
          </c:xVal>
          <c:yVal>
            <c:numRef>
              <c:f>公会計指標分析・財政指標組合せ分析表!$BP$73:$DC$73</c:f>
              <c:numCache>
                <c:formatCode>#,##0.0;"▲ "#,##0.0</c:formatCode>
                <c:ptCount val="40"/>
                <c:pt idx="0">
                  <c:v>122.4</c:v>
                </c:pt>
                <c:pt idx="8">
                  <c:v>125.5</c:v>
                </c:pt>
                <c:pt idx="16">
                  <c:v>124</c:v>
                </c:pt>
                <c:pt idx="24">
                  <c:v>127.8</c:v>
                </c:pt>
                <c:pt idx="32">
                  <c:v>116.6</c:v>
                </c:pt>
              </c:numCache>
            </c:numRef>
          </c:yVal>
          <c:smooth val="0"/>
          <c:extLst>
            <c:ext xmlns:c16="http://schemas.microsoft.com/office/drawing/2014/chart" uri="{C3380CC4-5D6E-409C-BE32-E72D297353CC}">
              <c16:uniqueId val="{00000009-A0F6-49DC-8989-5CDA5844BD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{56B4CB50-D59D-447A-8CBE-802C5BE9F80E}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0F6-49DC-8989-5CDA5844BD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{18A980BA-255A-4F97-8238-61A26B6D0695}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F6-49DC-8989-5CDA5844BD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{DE228AD5-5C3C-42A0-B9B9-1617490F7C8F}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F6-49DC-8989-5CDA5844BD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{5E43D7DB-38FA-437E-B712-1B97FFCDAFF5}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F6-49DC-8989-5CDA5844BD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{647B6B74-F22A-46FC-99C3-6C544A982A2C}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F6-49DC-8989-5CDA5844BD6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{903CE0D2-9F32-424C-90FA-04CB7D8B0083}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0F6-49DC-8989-5CDA5844BD6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{659ED695-3EDD-4FBC-9917-BB271D5A92FE}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0F6-49DC-8989-5CDA5844BD6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{51066E94-4BFA-42C6-BF31-C5669AD90E5A}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0F6-49DC-8989-5CDA5844BD6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{2633C862-8DDD-4C95-BE5B-E864161B39B9}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0F6-49DC-8989-5CDA5844BD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A0F6-49DC-8989-5CDA5844BD6B}"/>
            </c:ext>
          </c:extLst>
        </c:ser>
        <c:dLbls>
          <c:showLegendKey val="0"/>
          <c:showVal val="1"/>
          <c:showCatName val="0"/>
          <c:showSerName val="0"/>
          <c:showPercent val="0"/>
          <c:showBubbleSize val="0"/>
        </c:dLbls>
        <c:axId val="84219776"/>
        <c:axId val="84234240"/>
      </c:scatterChart>
      <c:valAx>
        <c:axId val="84219776"/>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9"/>
          <c:min val="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政令指定都市への移行前から取り組んできた、投資的経費の抑制や繰上償還等の影響で、臨時財政対策債分を除く元利償還金が減少しており、また、下水道会計をはじめとする公営企業債の元利償還金が減少したこともあり、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・政令指定都市への移行前から取り組んできた、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投資的経費の抑制や繰上償還等の影響で、臨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時財政対策債を除く市債残高が減少（平成</a:t>
          </a:r>
          <a:r>
            <a:rPr kumimoji="1" lang="en-US" altLang="ja-JP" sz="1400">
              <a:solidFill>
                <a:sysClr val="windowText" lastClr="000000"/>
              </a:solidFill>
              <a:latin typeface="ＭＳ ゴシック" pitchFamily="49" charset="-128"/>
              <a:ea typeface="ＭＳ ゴシック" pitchFamily="49" charset="-128"/>
            </a:rPr>
            <a:t>24</a:t>
          </a:r>
        </a:p>
        <a:p>
          <a:r>
            <a:rPr kumimoji="1" lang="ja-JP" altLang="en-US" sz="1400">
              <a:solidFill>
                <a:sysClr val="windowText" lastClr="000000"/>
              </a:solidFill>
              <a:latin typeface="ＭＳ ゴシック" pitchFamily="49" charset="-128"/>
              <a:ea typeface="ＭＳ ゴシック" pitchFamily="49" charset="-128"/>
            </a:rPr>
            <a:t>　年度から平成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億円）傾向にあっ</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たものの、平成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年度以降、熊本地震分の市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債発行額の増等により、残高は増加傾向にあ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年度においては、熊本地震に</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伴う雑損控除が減少したことによる市民税の</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増や、普通交付税の増などにより、分母とな</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る標準財政規模が増加したことや、公共施設</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等長寿命化基金及び熊本地震に伴う熊本城復</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元整備基金への積立の増により、将来負担比</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率の分子が減となったことで、平成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比べ</a:t>
          </a:r>
          <a:r>
            <a:rPr kumimoji="1" lang="en-US" altLang="ja-JP" sz="1400">
              <a:solidFill>
                <a:sysClr val="windowText" lastClr="000000"/>
              </a:solidFill>
              <a:latin typeface="ＭＳ ゴシック" pitchFamily="49" charset="-128"/>
              <a:ea typeface="ＭＳ ゴシック" pitchFamily="49" charset="-128"/>
            </a:rPr>
            <a:t>11.2</a:t>
          </a:r>
          <a:r>
            <a:rPr kumimoji="1" lang="ja-JP" altLang="en-US" sz="1400">
              <a:solidFill>
                <a:sysClr val="windowText" lastClr="000000"/>
              </a:solidFill>
              <a:latin typeface="ＭＳ ゴシック" pitchFamily="49" charset="-128"/>
              <a:ea typeface="ＭＳ ゴシック" pitchFamily="49" charset="-128"/>
            </a:rPr>
            <a:t>ポイントの改善となった。</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億円）を熊本城復元整備基金にを積み立てたこと、熊本地震関連事業に充てるため、平成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年熊本地震復興基金」の一部を取り崩したこと、自主財源の増収分の一部を活用し、「熊本市公共施設長寿命化等基金」へ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億円の積み立てをおこなったこと等により、基金全体の残高は、前年度と比べ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財政調整基金については、目標とする積立規模の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億円程度で現状維持、減債基金及びその他特定目的基金については、事業への活用により減少傾向を見込んでおり、基金全体としては、今後、減少傾向の予定。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業を実施すること（文化振興、災害対応）</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年熊本地震に関連する事業に充てるたの取崩し（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・熊本市公共施設長寿命化等基金：今後の公共施設の整備を計画的に進めるため、積立を行ったことによる増（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運用収入のみを積み立てており、実質的な取崩しはなし。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経済事情の変動に対応する備えや新たな災害の発生などの将来的に見込まれる財政需要に対処するため、一定額を確保しておく必要があると考えている。目標とする積立規模については、第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年度実施計画において、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億円程度と設定している。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熊本地震により起債した災害復旧事業債の償還のために積み立てたものであり、今後、償還期の到来に合わせて随時取り崩していく。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その他、財政状況に応じた積立て及び取崩しを実施予定。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公共施設は、庁舎、学校、市営住宅等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た建物が多く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年度にかけて、熊本地震により被災した資産の除却及び新規施設の供用開始等を行った結果、有形固定資産減価償却率が減少した。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230586"/>
          <a:ext cx="127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1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0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23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699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4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9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603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131687</xdr:rowOff>
    </xdr:from>
    <xdr:to>
      <xdr:col>23</xdr:col>
      <xdr:colOff>136525</xdr:colOff>
      <xdr:row>32</xdr:row>
      <xdr:rowOff>61837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110114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19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59720</xdr:rowOff>
    </xdr:from>
    <xdr:to>
      <xdr:col>19</xdr:col>
      <xdr:colOff>187325</xdr:colOff>
      <xdr:row>31</xdr:row>
      <xdr:rowOff>161320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110520</xdr:rowOff>
    </xdr:from>
    <xdr:to>
      <xdr:col>23</xdr:col>
      <xdr:colOff>85725</xdr:colOff>
      <xdr:row>32</xdr:row>
      <xdr:rowOff>11037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19699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35530</xdr:rowOff>
    </xdr:from>
    <xdr:to>
      <xdr:col>15</xdr:col>
      <xdr:colOff>187325</xdr:colOff>
      <xdr:row>33</xdr:row>
      <xdr:rowOff>137130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4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110520</xdr:rowOff>
    </xdr:from>
    <xdr:to>
      <xdr:col>19</xdr:col>
      <xdr:colOff>136525</xdr:colOff>
      <xdr:row>33</xdr:row>
      <xdr:rowOff>86330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196995"/>
          <a:ext cx="762000" cy="3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76653</xdr:rowOff>
    </xdr:from>
    <xdr:to>
      <xdr:col>11</xdr:col>
      <xdr:colOff>187325</xdr:colOff>
      <xdr:row>34</xdr:row>
      <xdr:rowOff>6803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86330</xdr:rowOff>
    </xdr:from>
    <xdr:to>
      <xdr:col>15</xdr:col>
      <xdr:colOff>136525</xdr:colOff>
      <xdr:row>33</xdr:row>
      <xdr:rowOff>127453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515705"/>
          <a:ext cx="762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70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0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152447</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623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128257</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655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169380</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59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年度と比較すると、将来負担額は増加したものの、経常一般財源等も増加していることにより、結果として債務償還比率が減少している。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460776"/>
          <a:ext cx="1269" cy="116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6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62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236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46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98726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63179</xdr:rowOff>
    </xdr:from>
    <xdr:to>
      <xdr:col>76</xdr:col>
      <xdr:colOff>73025</xdr:colOff>
      <xdr:row>30</xdr:row>
      <xdr:rowOff>164779</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744700" y="5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86056</xdr:rowOff>
    </xdr:from>
    <xdr:ext cx="560923"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4846300" y="58296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168420</xdr:rowOff>
    </xdr:from>
    <xdr:to>
      <xdr:col>72</xdr:col>
      <xdr:colOff>123825</xdr:colOff>
      <xdr:row>30</xdr:row>
      <xdr:rowOff>98570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033500" y="59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47770</xdr:rowOff>
    </xdr:from>
    <xdr:to>
      <xdr:col>76</xdr:col>
      <xdr:colOff>22225</xdr:colOff>
      <xdr:row>30</xdr:row>
      <xdr:rowOff>113979</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084300" y="5962795"/>
          <a:ext cx="7112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3" name="n_1aveValue債務償還比率">
          <a:extLst>
            <a:ext uri="{FF2B5EF4-FFF2-40B4-BE49-F238E27FC236}">
              <a16:creationId xmlns:a16="http://schemas.microsoft.com/office/drawing/2014/main" id="{00000000-0008-0000-0000-00008F000000}"/>
            </a:ext>
          </a:extLst>
        </xdr:cNvPr>
        <xdr:cNvSpPr txBox="1"/>
      </xdr:nvSpPr>
      <xdr:spPr>
        <a:xfrm>
          <a:off x="13791138" y="60867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115097</xdr:rowOff>
    </xdr:from>
    <xdr:ext cx="560923" cy="259045"/>
    <xdr:sp macro="" textlink="">
      <xdr:nvSpPr>
        <xdr:cNvPr id="144" name="n_1mainValue債務償還比率">
          <a:extLst>
            <a:ext uri="{FF2B5EF4-FFF2-40B4-BE49-F238E27FC236}">
              <a16:creationId xmlns:a16="http://schemas.microsoft.com/office/drawing/2014/main" id="{00000000-0008-0000-0000-000090000000}"/>
            </a:ext>
          </a:extLst>
        </xdr:cNvPr>
        <xdr:cNvSpPr txBox="1"/>
      </xdr:nvSpPr>
      <xdr:spPr>
        <a:xfrm>
          <a:off x="13791138" y="5687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6388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110507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xdr:rowOff>
    </xdr:from>
    <xdr:to>
      <xdr:col>24</xdr:col>
      <xdr:colOff>63500</xdr:colOff>
      <xdr:row>41</xdr:row>
      <xdr:rowOff>76200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7040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93980</xdr:rowOff>
    </xdr:from>
    <xdr:to>
      <xdr:col>15</xdr:col>
      <xdr:colOff>101600</xdr:colOff>
      <xdr:row>42</xdr:row>
      <xdr:rowOff>24130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144780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7105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166370</xdr:rowOff>
    </xdr:from>
    <xdr:to>
      <xdr:col>10</xdr:col>
      <xdr:colOff>165100</xdr:colOff>
      <xdr:row>42</xdr:row>
      <xdr:rowOff>96520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144780</xdr:rowOff>
    </xdr:from>
    <xdr:to>
      <xdr:col>15</xdr:col>
      <xdr:colOff>50800</xdr:colOff>
      <xdr:row>42</xdr:row>
      <xdr:rowOff>45720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7174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15257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87647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7473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5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751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7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113792</xdr:rowOff>
    </xdr:from>
    <xdr:to>
      <xdr:col>55</xdr:col>
      <xdr:colOff>50800</xdr:colOff>
      <xdr:row>38</xdr:row>
      <xdr:rowOff>43942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136669</xdr:rowOff>
    </xdr:from>
    <xdr:ext cx="469744"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115189</xdr:rowOff>
    </xdr:from>
    <xdr:to>
      <xdr:col>50</xdr:col>
      <xdr:colOff>165100</xdr:colOff>
      <xdr:row>38</xdr:row>
      <xdr:rowOff>45339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164592</xdr:rowOff>
    </xdr:from>
    <xdr:to>
      <xdr:col>55</xdr:col>
      <xdr:colOff>0</xdr:colOff>
      <xdr:row>37</xdr:row>
      <xdr:rowOff>165989</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6508242"/>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116205</xdr:rowOff>
    </xdr:from>
    <xdr:to>
      <xdr:col>46</xdr:col>
      <xdr:colOff>38100</xdr:colOff>
      <xdr:row>38</xdr:row>
      <xdr:rowOff>46355</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37</xdr:row>
      <xdr:rowOff>167005</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650963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119634</xdr:rowOff>
    </xdr:from>
    <xdr:to>
      <xdr:col>41</xdr:col>
      <xdr:colOff>101600</xdr:colOff>
      <xdr:row>38</xdr:row>
      <xdr:rowOff>49785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167005</xdr:rowOff>
    </xdr:from>
    <xdr:to>
      <xdr:col>45</xdr:col>
      <xdr:colOff>177800</xdr:colOff>
      <xdr:row>37</xdr:row>
      <xdr:rowOff>170434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65106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917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51542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6264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61866</xdr:rowOff>
    </xdr:from>
    <xdr:ext cx="469744"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917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62882</xdr:rowOff>
    </xdr:from>
    <xdr:ext cx="469744"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515427" y="62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66311</xdr:rowOff>
    </xdr:from>
    <xdr:ext cx="469744"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626427"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7155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104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9869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99060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797300" y="98469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125730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908300" y="9871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99695</xdr:rowOff>
    </xdr:from>
    <xdr:to>
      <xdr:col>10</xdr:col>
      <xdr:colOff>165100</xdr:colOff>
      <xdr:row>58</xdr:row>
      <xdr:rowOff>29845</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150495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019300" y="9898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716769"/>
          <a:ext cx="0" cy="128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1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1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4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71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393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54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165436</xdr:rowOff>
    </xdr:from>
    <xdr:to>
      <xdr:col>55</xdr:col>
      <xdr:colOff>50800</xdr:colOff>
      <xdr:row>63</xdr:row>
      <xdr:rowOff>95586</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10426700" y="10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143863</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10515600" y="107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166035</xdr:rowOff>
    </xdr:from>
    <xdr:to>
      <xdr:col>50</xdr:col>
      <xdr:colOff>165100</xdr:colOff>
      <xdr:row>63</xdr:row>
      <xdr:rowOff>96185</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9588500" y="107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44786</xdr:rowOff>
    </xdr:from>
    <xdr:to>
      <xdr:col>55</xdr:col>
      <xdr:colOff>0</xdr:colOff>
      <xdr:row>63</xdr:row>
      <xdr:rowOff>45385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639300" y="10846136"/>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165905</xdr:rowOff>
    </xdr:from>
    <xdr:to>
      <xdr:col>46</xdr:col>
      <xdr:colOff>38100</xdr:colOff>
      <xdr:row>63</xdr:row>
      <xdr:rowOff>96055</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8699500" y="107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45255</xdr:rowOff>
    </xdr:from>
    <xdr:to>
      <xdr:col>50</xdr:col>
      <xdr:colOff>114300</xdr:colOff>
      <xdr:row>63</xdr:row>
      <xdr:rowOff>45385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8750300" y="10846605"/>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166343</xdr:rowOff>
    </xdr:from>
    <xdr:to>
      <xdr:col>41</xdr:col>
      <xdr:colOff>101600</xdr:colOff>
      <xdr:row>63</xdr:row>
      <xdr:rowOff>96493</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7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45255</xdr:rowOff>
    </xdr:from>
    <xdr:to>
      <xdr:col>45</xdr:col>
      <xdr:colOff>177800</xdr:colOff>
      <xdr:row>63</xdr:row>
      <xdr:rowOff>45693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861300" y="10846605"/>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93270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50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561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87312</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59411" y="108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87182</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83111" y="1088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87620</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94111" y="108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434061"/>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140970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3797300" y="13811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53339</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908300" y="138569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2019300" y="139407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00000000-0008-0000-01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0476865" y="13565276"/>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a:extLst>
            <a:ext uri="{FF2B5EF4-FFF2-40B4-BE49-F238E27FC236}">
              <a16:creationId xmlns:a16="http://schemas.microsoft.com/office/drawing/2014/main" id="{00000000-0008-0000-0100-00003C010000}"/>
            </a:ext>
          </a:extLst>
        </xdr:cNvPr>
        <xdr:cNvSpPr txBox="1"/>
      </xdr:nvSpPr>
      <xdr:spPr>
        <a:xfrm>
          <a:off x="10515600" y="1473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473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a:extLst>
            <a:ext uri="{FF2B5EF4-FFF2-40B4-BE49-F238E27FC236}">
              <a16:creationId xmlns:a16="http://schemas.microsoft.com/office/drawing/2014/main" id="{00000000-0008-0000-0100-00003E010000}"/>
            </a:ext>
          </a:extLst>
        </xdr:cNvPr>
        <xdr:cNvSpPr txBox="1"/>
      </xdr:nvSpPr>
      <xdr:spPr>
        <a:xfrm>
          <a:off x="10515600" y="133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0388600" y="135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a:extLst>
            <a:ext uri="{FF2B5EF4-FFF2-40B4-BE49-F238E27FC236}">
              <a16:creationId xmlns:a16="http://schemas.microsoft.com/office/drawing/2014/main" id="{00000000-0008-0000-0100-000040010000}"/>
            </a:ext>
          </a:extLst>
        </xdr:cNvPr>
        <xdr:cNvSpPr txBox="1"/>
      </xdr:nvSpPr>
      <xdr:spPr>
        <a:xfrm>
          <a:off x="105156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7810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110744</xdr:rowOff>
    </xdr:from>
    <xdr:to>
      <xdr:col>55</xdr:col>
      <xdr:colOff>50800</xdr:colOff>
      <xdr:row>83</xdr:row>
      <xdr:rowOff>40894</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10426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133621</xdr:rowOff>
    </xdr:from>
    <xdr:ext cx="469744" cy="259045"/>
    <xdr:sp macro="" textlink="">
      <xdr:nvSpPr>
        <xdr:cNvPr id="331" name="【公営住宅】&#10;一人当たり面積該当値テキスト">
          <a:extLst>
            <a:ext uri="{FF2B5EF4-FFF2-40B4-BE49-F238E27FC236}">
              <a16:creationId xmlns:a16="http://schemas.microsoft.com/office/drawing/2014/main" id="{00000000-0008-0000-0100-00004B010000}"/>
            </a:ext>
          </a:extLst>
        </xdr:cNvPr>
        <xdr:cNvSpPr txBox="1"/>
      </xdr:nvSpPr>
      <xdr:spPr>
        <a:xfrm>
          <a:off x="10515600"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114858</xdr:rowOff>
    </xdr:from>
    <xdr:to>
      <xdr:col>50</xdr:col>
      <xdr:colOff>165100</xdr:colOff>
      <xdr:row>83</xdr:row>
      <xdr:rowOff>45008</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9588500" y="14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161544</xdr:rowOff>
    </xdr:from>
    <xdr:to>
      <xdr:col>55</xdr:col>
      <xdr:colOff>0</xdr:colOff>
      <xdr:row>82</xdr:row>
      <xdr:rowOff>165658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9639300" y="1422044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114858</xdr:rowOff>
    </xdr:from>
    <xdr:to>
      <xdr:col>46</xdr:col>
      <xdr:colOff>38100</xdr:colOff>
      <xdr:row>83</xdr:row>
      <xdr:rowOff>45008</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8699500" y="14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165658</xdr:rowOff>
    </xdr:from>
    <xdr:to>
      <xdr:col>50</xdr:col>
      <xdr:colOff>114300</xdr:colOff>
      <xdr:row>82</xdr:row>
      <xdr:rowOff>165658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8750300" y="14224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119431</xdr:rowOff>
    </xdr:from>
    <xdr:to>
      <xdr:col>41</xdr:col>
      <xdr:colOff>101600</xdr:colOff>
      <xdr:row>83</xdr:row>
      <xdr:rowOff>49581</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7810500" y="141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165658</xdr:rowOff>
    </xdr:from>
    <xdr:to>
      <xdr:col>45</xdr:col>
      <xdr:colOff>177800</xdr:colOff>
      <xdr:row>82</xdr:row>
      <xdr:rowOff>170231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7861300" y="1422455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a:extLst>
            <a:ext uri="{FF2B5EF4-FFF2-40B4-BE49-F238E27FC236}">
              <a16:creationId xmlns:a16="http://schemas.microsoft.com/office/drawing/2014/main" id="{00000000-0008-0000-0100-000052010000}"/>
            </a:ext>
          </a:extLst>
        </xdr:cNvPr>
        <xdr:cNvSpPr txBox="1"/>
      </xdr:nvSpPr>
      <xdr:spPr>
        <a:xfrm>
          <a:off x="93917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a:extLst>
            <a:ext uri="{FF2B5EF4-FFF2-40B4-BE49-F238E27FC236}">
              <a16:creationId xmlns:a16="http://schemas.microsoft.com/office/drawing/2014/main" id="{00000000-0008-0000-0100-000053010000}"/>
            </a:ext>
          </a:extLst>
        </xdr:cNvPr>
        <xdr:cNvSpPr txBox="1"/>
      </xdr:nvSpPr>
      <xdr:spPr>
        <a:xfrm>
          <a:off x="8515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a:extLst>
            <a:ext uri="{FF2B5EF4-FFF2-40B4-BE49-F238E27FC236}">
              <a16:creationId xmlns:a16="http://schemas.microsoft.com/office/drawing/2014/main" id="{00000000-0008-0000-0100-000054010000}"/>
            </a:ext>
          </a:extLst>
        </xdr:cNvPr>
        <xdr:cNvSpPr txBox="1"/>
      </xdr:nvSpPr>
      <xdr:spPr>
        <a:xfrm>
          <a:off x="7626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61535</xdr:rowOff>
    </xdr:from>
    <xdr:ext cx="469744" cy="259045"/>
    <xdr:sp macro="" textlink="">
      <xdr:nvSpPr>
        <xdr:cNvPr id="341" name="n_1mainValue【公営住宅】&#10;一人当たり面積">
          <a:extLst>
            <a:ext uri="{FF2B5EF4-FFF2-40B4-BE49-F238E27FC236}">
              <a16:creationId xmlns:a16="http://schemas.microsoft.com/office/drawing/2014/main" id="{00000000-0008-0000-0100-000055010000}"/>
            </a:ext>
          </a:extLst>
        </xdr:cNvPr>
        <xdr:cNvSpPr txBox="1"/>
      </xdr:nvSpPr>
      <xdr:spPr>
        <a:xfrm>
          <a:off x="9391727" y="139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61535</xdr:rowOff>
    </xdr:from>
    <xdr:ext cx="469744" cy="259045"/>
    <xdr:sp macro="" textlink="">
      <xdr:nvSpPr>
        <xdr:cNvPr id="342" name="n_2mainValue【公営住宅】&#10;一人当たり面積">
          <a:extLst>
            <a:ext uri="{FF2B5EF4-FFF2-40B4-BE49-F238E27FC236}">
              <a16:creationId xmlns:a16="http://schemas.microsoft.com/office/drawing/2014/main" id="{00000000-0008-0000-0100-000056010000}"/>
            </a:ext>
          </a:extLst>
        </xdr:cNvPr>
        <xdr:cNvSpPr txBox="1"/>
      </xdr:nvSpPr>
      <xdr:spPr>
        <a:xfrm>
          <a:off x="8515427" y="139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40708</xdr:rowOff>
    </xdr:from>
    <xdr:ext cx="469744" cy="259045"/>
    <xdr:sp macro="" textlink="">
      <xdr:nvSpPr>
        <xdr:cNvPr id="343" name="n_3mainValue【公営住宅】&#10;一人当たり面積">
          <a:extLst>
            <a:ext uri="{FF2B5EF4-FFF2-40B4-BE49-F238E27FC236}">
              <a16:creationId xmlns:a16="http://schemas.microsoft.com/office/drawing/2014/main" id="{00000000-0008-0000-0100-000057010000}"/>
            </a:ext>
          </a:extLst>
        </xdr:cNvPr>
        <xdr:cNvSpPr txBox="1"/>
      </xdr:nvSpPr>
      <xdr:spPr>
        <a:xfrm>
          <a:off x="7626427" y="1427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4634865" y="171659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a:extLst>
            <a:ext uri="{FF2B5EF4-FFF2-40B4-BE49-F238E27FC236}">
              <a16:creationId xmlns:a16="http://schemas.microsoft.com/office/drawing/2014/main" id="{00000000-0008-0000-0100-000070010000}"/>
            </a:ext>
          </a:extLst>
        </xdr:cNvPr>
        <xdr:cNvSpPr txBox="1"/>
      </xdr:nvSpPr>
      <xdr:spPr>
        <a:xfrm>
          <a:off x="4673600" y="18604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a:extLst>
            <a:ext uri="{FF2B5EF4-FFF2-40B4-BE49-F238E27FC236}">
              <a16:creationId xmlns:a16="http://schemas.microsoft.com/office/drawing/2014/main" id="{00000000-0008-0000-0100-000072010000}"/>
            </a:ext>
          </a:extLst>
        </xdr:cNvPr>
        <xdr:cNvSpPr txBox="1"/>
      </xdr:nvSpPr>
      <xdr:spPr>
        <a:xfrm>
          <a:off x="4673600" y="1694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4546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a:extLst>
            <a:ext uri="{FF2B5EF4-FFF2-40B4-BE49-F238E27FC236}">
              <a16:creationId xmlns:a16="http://schemas.microsoft.com/office/drawing/2014/main" id="{00000000-0008-0000-0100-000074010000}"/>
            </a:ext>
          </a:extLst>
        </xdr:cNvPr>
        <xdr:cNvSpPr txBox="1"/>
      </xdr:nvSpPr>
      <xdr:spPr>
        <a:xfrm>
          <a:off x="4673600" y="1726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45847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285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968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86361</xdr:rowOff>
    </xdr:from>
    <xdr:to>
      <xdr:col>24</xdr:col>
      <xdr:colOff>114300</xdr:colOff>
      <xdr:row>105</xdr:row>
      <xdr:rowOff>16511</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4584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64788</xdr:rowOff>
    </xdr:from>
    <xdr:ext cx="405111" cy="259045"/>
    <xdr:sp macro="" textlink="">
      <xdr:nvSpPr>
        <xdr:cNvPr id="383" name="【港湾・漁港】&#10;有形固定資産減価償却率該当値テキスト">
          <a:extLst>
            <a:ext uri="{FF2B5EF4-FFF2-40B4-BE49-F238E27FC236}">
              <a16:creationId xmlns:a16="http://schemas.microsoft.com/office/drawing/2014/main" id="{00000000-0008-0000-0100-00007F010000}"/>
            </a:ext>
          </a:extLst>
        </xdr:cNvPr>
        <xdr:cNvSpPr txBox="1"/>
      </xdr:nvSpPr>
      <xdr:spPr>
        <a:xfrm>
          <a:off x="4673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3746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105</xdr:row>
      <xdr:rowOff>5714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3797300" y="179679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96520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5714</xdr:rowOff>
    </xdr:from>
    <xdr:to>
      <xdr:col>19</xdr:col>
      <xdr:colOff>177800</xdr:colOff>
      <xdr:row>105</xdr:row>
      <xdr:rowOff>45720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2908300" y="18007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968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55245</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2019300" y="18047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a:extLst>
            <a:ext uri="{FF2B5EF4-FFF2-40B4-BE49-F238E27FC236}">
              <a16:creationId xmlns:a16="http://schemas.microsoft.com/office/drawing/2014/main" id="{00000000-0008-0000-0100-000086010000}"/>
            </a:ext>
          </a:extLst>
        </xdr:cNvPr>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a:extLst>
            <a:ext uri="{FF2B5EF4-FFF2-40B4-BE49-F238E27FC236}">
              <a16:creationId xmlns:a16="http://schemas.microsoft.com/office/drawing/2014/main" id="{00000000-0008-0000-0100-000087010000}"/>
            </a:ext>
          </a:extLst>
        </xdr:cNvPr>
        <xdr:cNvSpPr txBox="1"/>
      </xdr:nvSpPr>
      <xdr:spPr>
        <a:xfrm>
          <a:off x="2705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a:extLst>
            <a:ext uri="{FF2B5EF4-FFF2-40B4-BE49-F238E27FC236}">
              <a16:creationId xmlns:a16="http://schemas.microsoft.com/office/drawing/2014/main" id="{00000000-0008-0000-0100-000088010000}"/>
            </a:ext>
          </a:extLst>
        </xdr:cNvPr>
        <xdr:cNvSpPr txBox="1"/>
      </xdr:nvSpPr>
      <xdr:spPr>
        <a:xfrm>
          <a:off x="1816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393" name="n_1mainValue【港湾・漁港】&#10;有形固定資産減価償却率">
          <a:extLst>
            <a:ext uri="{FF2B5EF4-FFF2-40B4-BE49-F238E27FC236}">
              <a16:creationId xmlns:a16="http://schemas.microsoft.com/office/drawing/2014/main" id="{00000000-0008-0000-0100-000089010000}"/>
            </a:ext>
          </a:extLst>
        </xdr:cNvPr>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394" name="n_2mainValue【港湾・漁港】&#10;有形固定資産減価償却率">
          <a:extLst>
            <a:ext uri="{FF2B5EF4-FFF2-40B4-BE49-F238E27FC236}">
              <a16:creationId xmlns:a16="http://schemas.microsoft.com/office/drawing/2014/main" id="{00000000-0008-0000-0100-00008A010000}"/>
            </a:ext>
          </a:extLst>
        </xdr:cNvPr>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395" name="n_3mainValue【港湾・漁港】&#10;有形固定資産減価償却率">
          <a:extLst>
            <a:ext uri="{FF2B5EF4-FFF2-40B4-BE49-F238E27FC236}">
              <a16:creationId xmlns:a16="http://schemas.microsoft.com/office/drawing/2014/main" id="{00000000-0008-0000-0100-00008B010000}"/>
            </a:ext>
          </a:extLst>
        </xdr:cNvPr>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id="{00000000-0008-0000-0100-0000A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0476865" y="171599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a:extLst>
            <a:ext uri="{FF2B5EF4-FFF2-40B4-BE49-F238E27FC236}">
              <a16:creationId xmlns:a16="http://schemas.microsoft.com/office/drawing/2014/main" id="{00000000-0008-0000-0100-0000A2010000}"/>
            </a:ext>
          </a:extLst>
        </xdr:cNvPr>
        <xdr:cNvSpPr txBox="1"/>
      </xdr:nvSpPr>
      <xdr:spPr>
        <a:xfrm>
          <a:off x="10515600" y="1859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0388600" y="18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a:extLst>
            <a:ext uri="{FF2B5EF4-FFF2-40B4-BE49-F238E27FC236}">
              <a16:creationId xmlns:a16="http://schemas.microsoft.com/office/drawing/2014/main" id="{00000000-0008-0000-0100-0000A4010000}"/>
            </a:ext>
          </a:extLst>
        </xdr:cNvPr>
        <xdr:cNvSpPr txBox="1"/>
      </xdr:nvSpPr>
      <xdr:spPr>
        <a:xfrm>
          <a:off x="10515600" y="1693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0388600" y="1715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a:extLst>
            <a:ext uri="{FF2B5EF4-FFF2-40B4-BE49-F238E27FC236}">
              <a16:creationId xmlns:a16="http://schemas.microsoft.com/office/drawing/2014/main" id="{00000000-0008-0000-0100-0000A6010000}"/>
            </a:ext>
          </a:extLst>
        </xdr:cNvPr>
        <xdr:cNvSpPr txBox="1"/>
      </xdr:nvSpPr>
      <xdr:spPr>
        <a:xfrm>
          <a:off x="10515600" y="17751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04267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9588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8699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7810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141994</xdr:rowOff>
    </xdr:from>
    <xdr:to>
      <xdr:col>55</xdr:col>
      <xdr:colOff>50800</xdr:colOff>
      <xdr:row>108</xdr:row>
      <xdr:rowOff>72144</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0426700" y="184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56921</xdr:rowOff>
    </xdr:from>
    <xdr:ext cx="469744" cy="259045"/>
    <xdr:sp macro="" textlink="">
      <xdr:nvSpPr>
        <xdr:cNvPr id="433" name="【港湾・漁港】&#10;一人当たり有形固定資産（償却資産）額該当値テキスト">
          <a:extLst>
            <a:ext uri="{FF2B5EF4-FFF2-40B4-BE49-F238E27FC236}">
              <a16:creationId xmlns:a16="http://schemas.microsoft.com/office/drawing/2014/main" id="{00000000-0008-0000-0100-0000B1010000}"/>
            </a:ext>
          </a:extLst>
        </xdr:cNvPr>
        <xdr:cNvSpPr txBox="1"/>
      </xdr:nvSpPr>
      <xdr:spPr>
        <a:xfrm>
          <a:off x="10515600" y="18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142013</xdr:rowOff>
    </xdr:from>
    <xdr:to>
      <xdr:col>50</xdr:col>
      <xdr:colOff>165100</xdr:colOff>
      <xdr:row>108</xdr:row>
      <xdr:rowOff>72163</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9588500" y="184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21344</xdr:rowOff>
    </xdr:from>
    <xdr:to>
      <xdr:col>55</xdr:col>
      <xdr:colOff>0</xdr:colOff>
      <xdr:row>108</xdr:row>
      <xdr:rowOff>21363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9639300" y="18537944"/>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141977</xdr:rowOff>
    </xdr:from>
    <xdr:to>
      <xdr:col>46</xdr:col>
      <xdr:colOff>38100</xdr:colOff>
      <xdr:row>108</xdr:row>
      <xdr:rowOff>72127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8699500" y="184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21327</xdr:rowOff>
    </xdr:from>
    <xdr:to>
      <xdr:col>50</xdr:col>
      <xdr:colOff>114300</xdr:colOff>
      <xdr:row>108</xdr:row>
      <xdr:rowOff>21363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8750300" y="1853792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144583</xdr:rowOff>
    </xdr:from>
    <xdr:to>
      <xdr:col>41</xdr:col>
      <xdr:colOff>101600</xdr:colOff>
      <xdr:row>108</xdr:row>
      <xdr:rowOff>74733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7810500" y="18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21327</xdr:rowOff>
    </xdr:from>
    <xdr:to>
      <xdr:col>45</xdr:col>
      <xdr:colOff>177800</xdr:colOff>
      <xdr:row>108</xdr:row>
      <xdr:rowOff>23933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7861300" y="1853792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93594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8483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7594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63290</xdr:rowOff>
    </xdr:from>
    <xdr:ext cx="469744" cy="259045"/>
    <xdr:sp macro="" textlink="">
      <xdr:nvSpPr>
        <xdr:cNvPr id="443" name="n_1main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9391728" y="1857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63254</xdr:rowOff>
    </xdr:from>
    <xdr:ext cx="469744" cy="259045"/>
    <xdr:sp macro="" textlink="">
      <xdr:nvSpPr>
        <xdr:cNvPr id="444" name="n_2main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8515428" y="185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65860</xdr:rowOff>
    </xdr:from>
    <xdr:ext cx="469744" cy="259045"/>
    <xdr:sp macro="" textlink="">
      <xdr:nvSpPr>
        <xdr:cNvPr id="445" name="n_3main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7626428" y="1858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a:extLst>
            <a:ext uri="{FF2B5EF4-FFF2-40B4-BE49-F238E27FC236}">
              <a16:creationId xmlns:a16="http://schemas.microsoft.com/office/drawing/2014/main" id="{00000000-0008-0000-0100-0000D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16318864" y="56388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a:extLst>
            <a:ext uri="{FF2B5EF4-FFF2-40B4-BE49-F238E27FC236}">
              <a16:creationId xmlns:a16="http://schemas.microsoft.com/office/drawing/2014/main" id="{00000000-0008-0000-0100-0000D7010000}"/>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a:extLst>
            <a:ext uri="{FF2B5EF4-FFF2-40B4-BE49-F238E27FC236}">
              <a16:creationId xmlns:a16="http://schemas.microsoft.com/office/drawing/2014/main" id="{00000000-0008-0000-0100-0000D9010000}"/>
            </a:ext>
          </a:extLst>
        </xdr:cNvPr>
        <xdr:cNvSpPr txBox="1"/>
      </xdr:nvSpPr>
      <xdr:spPr>
        <a:xfrm>
          <a:off x="16357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230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5" name="【認定こども園・幼稚園・保育所】&#10;有形固定資産減価償却率平均値テキスト">
          <a:extLst>
            <a:ext uri="{FF2B5EF4-FFF2-40B4-BE49-F238E27FC236}">
              <a16:creationId xmlns:a16="http://schemas.microsoft.com/office/drawing/2014/main" id="{00000000-0008-0000-0100-0000DB010000}"/>
            </a:ext>
          </a:extLst>
        </xdr:cNvPr>
        <xdr:cNvSpPr txBox="1"/>
      </xdr:nvSpPr>
      <xdr:spPr>
        <a:xfrm>
          <a:off x="16357600" y="587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62687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5430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4541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3652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163847</xdr:rowOff>
    </xdr:from>
    <xdr:ext cx="405111" cy="259045"/>
    <xdr:sp macro="" textlink="">
      <xdr:nvSpPr>
        <xdr:cNvPr id="486" name="【認定こども園・幼稚園・保育所】&#10;有形固定資産減価償却率該当値テキスト">
          <a:extLst>
            <a:ext uri="{FF2B5EF4-FFF2-40B4-BE49-F238E27FC236}">
              <a16:creationId xmlns:a16="http://schemas.microsoft.com/office/drawing/2014/main" id="{00000000-0008-0000-0100-0000E6010000}"/>
            </a:ext>
          </a:extLst>
        </xdr:cNvPr>
        <xdr:cNvSpPr txBox="1"/>
      </xdr:nvSpPr>
      <xdr:spPr>
        <a:xfrm>
          <a:off x="16357600"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152400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5481300" y="62369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11430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4592300" y="6324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110490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3703300" y="6355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93" name="n_1ave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94" name="n_2ave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5" name="n_3ave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22877</xdr:rowOff>
    </xdr:from>
    <xdr:ext cx="405111" cy="259045"/>
    <xdr:sp macro="" textlink="">
      <xdr:nvSpPr>
        <xdr:cNvPr id="496" name="n_1main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4389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98" name="n_3main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1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100-00000D020000}"/>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100-00000F020000}"/>
            </a:ext>
          </a:extLst>
        </xdr:cNvPr>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100-000011020000}"/>
            </a:ext>
          </a:extLst>
        </xdr:cNvPr>
        <xdr:cNvSpPr txBox="1"/>
      </xdr:nvSpPr>
      <xdr:spPr>
        <a:xfrm>
          <a:off x="22199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2110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20383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134257</xdr:rowOff>
    </xdr:from>
    <xdr:to>
      <xdr:col>116</xdr:col>
      <xdr:colOff>114300</xdr:colOff>
      <xdr:row>41</xdr:row>
      <xdr:rowOff>64407</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22110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112684</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100-00001C020000}"/>
            </a:ext>
          </a:extLst>
        </xdr:cNvPr>
        <xdr:cNvSpPr txBox="1"/>
      </xdr:nvSpPr>
      <xdr:spPr>
        <a:xfrm>
          <a:off x="22199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134257</xdr:rowOff>
    </xdr:from>
    <xdr:to>
      <xdr:col>112</xdr:col>
      <xdr:colOff>38100</xdr:colOff>
      <xdr:row>41</xdr:row>
      <xdr:rowOff>64407</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1272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13607</xdr:rowOff>
    </xdr:from>
    <xdr:to>
      <xdr:col>116</xdr:col>
      <xdr:colOff>63500</xdr:colOff>
      <xdr:row>41</xdr:row>
      <xdr:rowOff>13607</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21323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112485</xdr:rowOff>
    </xdr:from>
    <xdr:to>
      <xdr:col>107</xdr:col>
      <xdr:colOff>101600</xdr:colOff>
      <xdr:row>41</xdr:row>
      <xdr:rowOff>42635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0383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163285</xdr:rowOff>
    </xdr:from>
    <xdr:to>
      <xdr:col>111</xdr:col>
      <xdr:colOff>177800</xdr:colOff>
      <xdr:row>41</xdr:row>
      <xdr:rowOff>13607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20434300" y="70212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163285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9545300" y="701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21075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20199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55534</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21075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33762</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20199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a:extLst>
            <a:ext uri="{FF2B5EF4-FFF2-40B4-BE49-F238E27FC236}">
              <a16:creationId xmlns:a16="http://schemas.microsoft.com/office/drawing/2014/main" id="{00000000-0008-0000-0100-00003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6318864" y="956119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a:extLst>
            <a:ext uri="{FF2B5EF4-FFF2-40B4-BE49-F238E27FC236}">
              <a16:creationId xmlns:a16="http://schemas.microsoft.com/office/drawing/2014/main" id="{00000000-0008-0000-0100-00003E020000}"/>
            </a:ext>
          </a:extLst>
        </xdr:cNvPr>
        <xdr:cNvSpPr txBox="1"/>
      </xdr:nvSpPr>
      <xdr:spPr>
        <a:xfrm>
          <a:off x="16357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230600" y="107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a:extLst>
            <a:ext uri="{FF2B5EF4-FFF2-40B4-BE49-F238E27FC236}">
              <a16:creationId xmlns:a16="http://schemas.microsoft.com/office/drawing/2014/main" id="{00000000-0008-0000-0100-000040020000}"/>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a:extLst>
            <a:ext uri="{FF2B5EF4-FFF2-40B4-BE49-F238E27FC236}">
              <a16:creationId xmlns:a16="http://schemas.microsoft.com/office/drawing/2014/main" id="{00000000-0008-0000-0100-000042020000}"/>
            </a:ext>
          </a:extLst>
        </xdr:cNvPr>
        <xdr:cNvSpPr txBox="1"/>
      </xdr:nvSpPr>
      <xdr:spPr>
        <a:xfrm>
          <a:off x="16357600" y="990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6268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5430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166387</xdr:rowOff>
    </xdr:from>
    <xdr:ext cx="405111" cy="259045"/>
    <xdr:sp macro="" textlink="">
      <xdr:nvSpPr>
        <xdr:cNvPr id="589" name="【学校施設】&#10;有形固定資産減価償却率該当値テキスト">
          <a:extLst>
            <a:ext uri="{FF2B5EF4-FFF2-40B4-BE49-F238E27FC236}">
              <a16:creationId xmlns:a16="http://schemas.microsoft.com/office/drawing/2014/main" id="{00000000-0008-0000-0100-00004D020000}"/>
            </a:ext>
          </a:extLst>
        </xdr:cNvPr>
        <xdr:cNvSpPr txBox="1"/>
      </xdr:nvSpPr>
      <xdr:spPr>
        <a:xfrm>
          <a:off x="16357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22860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5481300" y="9784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108585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4592300" y="97840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69215</xdr:rowOff>
    </xdr:from>
    <xdr:to>
      <xdr:col>72</xdr:col>
      <xdr:colOff>38100</xdr:colOff>
      <xdr:row>57</xdr:row>
      <xdr:rowOff>170815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3652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108585</xdr:rowOff>
    </xdr:from>
    <xdr:to>
      <xdr:col>76</xdr:col>
      <xdr:colOff>114300</xdr:colOff>
      <xdr:row>57</xdr:row>
      <xdr:rowOff>120015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3703300" y="9881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a:extLst>
            <a:ext uri="{FF2B5EF4-FFF2-40B4-BE49-F238E27FC236}">
              <a16:creationId xmlns:a16="http://schemas.microsoft.com/office/drawing/2014/main" id="{00000000-0008-0000-0100-000054020000}"/>
            </a:ext>
          </a:extLst>
        </xdr:cNvPr>
        <xdr:cNvSpPr txBox="1"/>
      </xdr:nvSpPr>
      <xdr:spPr>
        <a:xfrm>
          <a:off x="15266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a:extLst>
            <a:ext uri="{FF2B5EF4-FFF2-40B4-BE49-F238E27FC236}">
              <a16:creationId xmlns:a16="http://schemas.microsoft.com/office/drawing/2014/main" id="{00000000-0008-0000-0100-000055020000}"/>
            </a:ext>
          </a:extLst>
        </xdr:cNvPr>
        <xdr:cNvSpPr txBox="1"/>
      </xdr:nvSpPr>
      <xdr:spPr>
        <a:xfrm>
          <a:off x="14389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a:extLst>
            <a:ext uri="{FF2B5EF4-FFF2-40B4-BE49-F238E27FC236}">
              <a16:creationId xmlns:a16="http://schemas.microsoft.com/office/drawing/2014/main" id="{00000000-0008-0000-0100-00005602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99" name="n_1mainValue【学校施設】&#10;有形固定資産減価償却率">
          <a:extLst>
            <a:ext uri="{FF2B5EF4-FFF2-40B4-BE49-F238E27FC236}">
              <a16:creationId xmlns:a16="http://schemas.microsoft.com/office/drawing/2014/main" id="{00000000-0008-0000-0100-000057020000}"/>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600" name="n_2mainValue【学校施設】&#10;有形固定資産減価償却率">
          <a:extLst>
            <a:ext uri="{FF2B5EF4-FFF2-40B4-BE49-F238E27FC236}">
              <a16:creationId xmlns:a16="http://schemas.microsoft.com/office/drawing/2014/main" id="{00000000-0008-0000-0100-000058020000}"/>
            </a:ext>
          </a:extLst>
        </xdr:cNvPr>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15892</xdr:rowOff>
    </xdr:from>
    <xdr:ext cx="405111" cy="259045"/>
    <xdr:sp macro="" textlink="">
      <xdr:nvSpPr>
        <xdr:cNvPr id="601" name="n_3mainValue【学校施設】&#10;有形固定資産減価償却率">
          <a:extLst>
            <a:ext uri="{FF2B5EF4-FFF2-40B4-BE49-F238E27FC236}">
              <a16:creationId xmlns:a16="http://schemas.microsoft.com/office/drawing/2014/main" id="{00000000-0008-0000-0100-000059020000}"/>
            </a:ext>
          </a:extLst>
        </xdr:cNvPr>
        <xdr:cNvSpPr txBox="1"/>
      </xdr:nvSpPr>
      <xdr:spPr>
        <a:xfrm>
          <a:off x="13500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00000000-0008-0000-01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9688830"/>
          <a:ext cx="0" cy="128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a:extLst>
            <a:ext uri="{FF2B5EF4-FFF2-40B4-BE49-F238E27FC236}">
              <a16:creationId xmlns:a16="http://schemas.microsoft.com/office/drawing/2014/main" id="{00000000-0008-0000-0100-000073020000}"/>
            </a:ext>
          </a:extLst>
        </xdr:cNvPr>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a:extLst>
            <a:ext uri="{FF2B5EF4-FFF2-40B4-BE49-F238E27FC236}">
              <a16:creationId xmlns:a16="http://schemas.microsoft.com/office/drawing/2014/main" id="{00000000-0008-0000-0100-000075020000}"/>
            </a:ext>
          </a:extLst>
        </xdr:cNvPr>
        <xdr:cNvSpPr txBox="1"/>
      </xdr:nvSpPr>
      <xdr:spPr>
        <a:xfrm>
          <a:off x="22199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31" name="【学校施設】&#10;一人当たり面積平均値テキスト">
          <a:extLst>
            <a:ext uri="{FF2B5EF4-FFF2-40B4-BE49-F238E27FC236}">
              <a16:creationId xmlns:a16="http://schemas.microsoft.com/office/drawing/2014/main" id="{00000000-0008-0000-0100-000077020000}"/>
            </a:ext>
          </a:extLst>
        </xdr:cNvPr>
        <xdr:cNvSpPr txBox="1"/>
      </xdr:nvSpPr>
      <xdr:spPr>
        <a:xfrm>
          <a:off x="22199600" y="10612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163830</xdr:rowOff>
    </xdr:from>
    <xdr:to>
      <xdr:col>116</xdr:col>
      <xdr:colOff>114300</xdr:colOff>
      <xdr:row>62</xdr:row>
      <xdr:rowOff>93980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21107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15257</xdr:rowOff>
    </xdr:from>
    <xdr:ext cx="469744" cy="259045"/>
    <xdr:sp macro="" textlink="">
      <xdr:nvSpPr>
        <xdr:cNvPr id="642" name="【学校施設】&#10;一人当たり面積該当値テキスト">
          <a:extLst>
            <a:ext uri="{FF2B5EF4-FFF2-40B4-BE49-F238E27FC236}">
              <a16:creationId xmlns:a16="http://schemas.microsoft.com/office/drawing/2014/main" id="{00000000-0008-0000-0100-000082020000}"/>
            </a:ext>
          </a:extLst>
        </xdr:cNvPr>
        <xdr:cNvSpPr txBox="1"/>
      </xdr:nvSpPr>
      <xdr:spPr>
        <a:xfrm>
          <a:off x="22199600"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xdr:rowOff>
    </xdr:from>
    <xdr:to>
      <xdr:col>112</xdr:col>
      <xdr:colOff>38100</xdr:colOff>
      <xdr:row>62</xdr:row>
      <xdr:rowOff>106680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43180</xdr:rowOff>
    </xdr:from>
    <xdr:to>
      <xdr:col>116</xdr:col>
      <xdr:colOff>63500</xdr:colOff>
      <xdr:row>62</xdr:row>
      <xdr:rowOff>55880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1323300" y="10673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148590</xdr:rowOff>
    </xdr:from>
    <xdr:to>
      <xdr:col>107</xdr:col>
      <xdr:colOff>101600</xdr:colOff>
      <xdr:row>62</xdr:row>
      <xdr:rowOff>78740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20383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55880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0434300" y="106578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170180</xdr:rowOff>
    </xdr:from>
    <xdr:to>
      <xdr:col>102</xdr:col>
      <xdr:colOff>165100</xdr:colOff>
      <xdr:row>62</xdr:row>
      <xdr:rowOff>100330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9494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27940</xdr:rowOff>
    </xdr:from>
    <xdr:to>
      <xdr:col>107</xdr:col>
      <xdr:colOff>50800</xdr:colOff>
      <xdr:row>62</xdr:row>
      <xdr:rowOff>49530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9545300" y="1065784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a:extLst>
            <a:ext uri="{FF2B5EF4-FFF2-40B4-BE49-F238E27FC236}">
              <a16:creationId xmlns:a16="http://schemas.microsoft.com/office/drawing/2014/main" id="{00000000-0008-0000-0100-000089020000}"/>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50" name="n_2aveValue【学校施設】&#10;一人当たり面積">
          <a:extLst>
            <a:ext uri="{FF2B5EF4-FFF2-40B4-BE49-F238E27FC236}">
              <a16:creationId xmlns:a16="http://schemas.microsoft.com/office/drawing/2014/main" id="{00000000-0008-0000-0100-00008A020000}"/>
            </a:ext>
          </a:extLst>
        </xdr:cNvPr>
        <xdr:cNvSpPr txBox="1"/>
      </xdr:nvSpPr>
      <xdr:spPr>
        <a:xfrm>
          <a:off x="201994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1" name="n_3aveValue【学校施設】&#10;一人当たり面積">
          <a:extLst>
            <a:ext uri="{FF2B5EF4-FFF2-40B4-BE49-F238E27FC236}">
              <a16:creationId xmlns:a16="http://schemas.microsoft.com/office/drawing/2014/main" id="{00000000-0008-0000-0100-00008B020000}"/>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97807</xdr:rowOff>
    </xdr:from>
    <xdr:ext cx="469744" cy="259045"/>
    <xdr:sp macro="" textlink="">
      <xdr:nvSpPr>
        <xdr:cNvPr id="652" name="n_1mainValue【学校施設】&#10;一人当たり面積">
          <a:extLst>
            <a:ext uri="{FF2B5EF4-FFF2-40B4-BE49-F238E27FC236}">
              <a16:creationId xmlns:a16="http://schemas.microsoft.com/office/drawing/2014/main" id="{00000000-0008-0000-0100-00008C020000}"/>
            </a:ext>
          </a:extLst>
        </xdr:cNvPr>
        <xdr:cNvSpPr txBox="1"/>
      </xdr:nvSpPr>
      <xdr:spPr>
        <a:xfrm>
          <a:off x="21075727" y="1072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95267</xdr:rowOff>
    </xdr:from>
    <xdr:ext cx="469744" cy="259045"/>
    <xdr:sp macro="" textlink="">
      <xdr:nvSpPr>
        <xdr:cNvPr id="653" name="n_2mainValue【学校施設】&#10;一人当たり面積">
          <a:extLst>
            <a:ext uri="{FF2B5EF4-FFF2-40B4-BE49-F238E27FC236}">
              <a16:creationId xmlns:a16="http://schemas.microsoft.com/office/drawing/2014/main" id="{00000000-0008-0000-0100-00008D020000}"/>
            </a:ext>
          </a:extLst>
        </xdr:cNvPr>
        <xdr:cNvSpPr txBox="1"/>
      </xdr:nvSpPr>
      <xdr:spPr>
        <a:xfrm>
          <a:off x="201994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116857</xdr:rowOff>
    </xdr:from>
    <xdr:ext cx="469744" cy="259045"/>
    <xdr:sp macro="" textlink="">
      <xdr:nvSpPr>
        <xdr:cNvPr id="654" name="n_3mainValue【学校施設】&#10;一人当たり面積">
          <a:extLst>
            <a:ext uri="{FF2B5EF4-FFF2-40B4-BE49-F238E27FC236}">
              <a16:creationId xmlns:a16="http://schemas.microsoft.com/office/drawing/2014/main" id="{00000000-0008-0000-0100-00008E020000}"/>
            </a:ext>
          </a:extLst>
        </xdr:cNvPr>
        <xdr:cNvSpPr txBox="1"/>
      </xdr:nvSpPr>
      <xdr:spPr>
        <a:xfrm>
          <a:off x="19310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a:extLst>
            <a:ext uri="{FF2B5EF4-FFF2-40B4-BE49-F238E27FC236}">
              <a16:creationId xmlns:a16="http://schemas.microsoft.com/office/drawing/2014/main" id="{00000000-0008-0000-01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6318864" y="1342263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a:extLst>
            <a:ext uri="{FF2B5EF4-FFF2-40B4-BE49-F238E27FC236}">
              <a16:creationId xmlns:a16="http://schemas.microsoft.com/office/drawing/2014/main" id="{00000000-0008-0000-0100-0000AC020000}"/>
            </a:ext>
          </a:extLst>
        </xdr:cNvPr>
        <xdr:cNvSpPr txBox="1"/>
      </xdr:nvSpPr>
      <xdr:spPr>
        <a:xfrm>
          <a:off x="16357600" y="1478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62306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a:extLst>
            <a:ext uri="{FF2B5EF4-FFF2-40B4-BE49-F238E27FC236}">
              <a16:creationId xmlns:a16="http://schemas.microsoft.com/office/drawing/2014/main" id="{00000000-0008-0000-0100-0000AE020000}"/>
            </a:ext>
          </a:extLst>
        </xdr:cNvPr>
        <xdr:cNvSpPr txBox="1"/>
      </xdr:nvSpPr>
      <xdr:spPr>
        <a:xfrm>
          <a:off x="16357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a:extLst>
            <a:ext uri="{FF2B5EF4-FFF2-40B4-BE49-F238E27FC236}">
              <a16:creationId xmlns:a16="http://schemas.microsoft.com/office/drawing/2014/main" id="{00000000-0008-0000-0100-0000B0020000}"/>
            </a:ext>
          </a:extLst>
        </xdr:cNvPr>
        <xdr:cNvSpPr txBox="1"/>
      </xdr:nvSpPr>
      <xdr:spPr>
        <a:xfrm>
          <a:off x="16357600" y="14004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6268700" y="1402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543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4541500" y="1404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365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6268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699" name="【児童館】&#10;有形固定資産減価償却率該当値テキスト">
          <a:extLst>
            <a:ext uri="{FF2B5EF4-FFF2-40B4-BE49-F238E27FC236}">
              <a16:creationId xmlns:a16="http://schemas.microsoft.com/office/drawing/2014/main" id="{00000000-0008-0000-0100-0000BB020000}"/>
            </a:ext>
          </a:extLst>
        </xdr:cNvPr>
        <xdr:cNvSpPr txBox="1"/>
      </xdr:nvSpPr>
      <xdr:spPr>
        <a:xfrm>
          <a:off x="16357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135255</xdr:rowOff>
    </xdr:from>
    <xdr:to>
      <xdr:col>85</xdr:col>
      <xdr:colOff>127000</xdr:colOff>
      <xdr:row>82</xdr:row>
      <xdr:rowOff>32386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5481300" y="1402270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41593</xdr:rowOff>
    </xdr:from>
    <xdr:to>
      <xdr:col>76</xdr:col>
      <xdr:colOff>165100</xdr:colOff>
      <xdr:row>82</xdr:row>
      <xdr:rowOff>143193</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4541500" y="141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92393</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4592300" y="1409128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13018</xdr:rowOff>
    </xdr:from>
    <xdr:to>
      <xdr:col>72</xdr:col>
      <xdr:colOff>38100</xdr:colOff>
      <xdr:row>83</xdr:row>
      <xdr:rowOff>114618</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3652500" y="142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92393</xdr:rowOff>
    </xdr:from>
    <xdr:to>
      <xdr:col>76</xdr:col>
      <xdr:colOff>114300</xdr:colOff>
      <xdr:row>83</xdr:row>
      <xdr:rowOff>63818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3703300" y="1415129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a:extLst>
            <a:ext uri="{FF2B5EF4-FFF2-40B4-BE49-F238E27FC236}">
              <a16:creationId xmlns:a16="http://schemas.microsoft.com/office/drawing/2014/main" id="{00000000-0008-0000-0100-0000C2020000}"/>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707" name="n_2aveValue【児童館】&#10;有形固定資産減価償却率">
          <a:extLst>
            <a:ext uri="{FF2B5EF4-FFF2-40B4-BE49-F238E27FC236}">
              <a16:creationId xmlns:a16="http://schemas.microsoft.com/office/drawing/2014/main" id="{00000000-0008-0000-0100-0000C3020000}"/>
            </a:ext>
          </a:extLst>
        </xdr:cNvPr>
        <xdr:cNvSpPr txBox="1"/>
      </xdr:nvSpPr>
      <xdr:spPr>
        <a:xfrm>
          <a:off x="14389744" y="1382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8" name="n_3aveValue【児童館】&#10;有形固定資産減価償却率">
          <a:extLst>
            <a:ext uri="{FF2B5EF4-FFF2-40B4-BE49-F238E27FC236}">
              <a16:creationId xmlns:a16="http://schemas.microsoft.com/office/drawing/2014/main" id="{00000000-0008-0000-0100-0000C4020000}"/>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709" name="n_1mainValue【児童館】&#10;有形固定資産減価償却率">
          <a:extLst>
            <a:ext uri="{FF2B5EF4-FFF2-40B4-BE49-F238E27FC236}">
              <a16:creationId xmlns:a16="http://schemas.microsoft.com/office/drawing/2014/main" id="{00000000-0008-0000-0100-0000C5020000}"/>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134320</xdr:rowOff>
    </xdr:from>
    <xdr:ext cx="405111" cy="259045"/>
    <xdr:sp macro="" textlink="">
      <xdr:nvSpPr>
        <xdr:cNvPr id="710" name="n_2mainValue【児童館】&#10;有形固定資産減価償却率">
          <a:extLst>
            <a:ext uri="{FF2B5EF4-FFF2-40B4-BE49-F238E27FC236}">
              <a16:creationId xmlns:a16="http://schemas.microsoft.com/office/drawing/2014/main" id="{00000000-0008-0000-0100-0000C6020000}"/>
            </a:ext>
          </a:extLst>
        </xdr:cNvPr>
        <xdr:cNvSpPr txBox="1"/>
      </xdr:nvSpPr>
      <xdr:spPr>
        <a:xfrm>
          <a:off x="14389744" y="1419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131145</xdr:rowOff>
    </xdr:from>
    <xdr:ext cx="405111" cy="259045"/>
    <xdr:sp macro="" textlink="">
      <xdr:nvSpPr>
        <xdr:cNvPr id="711" name="n_3mainValue【児童館】&#10;有形固定資産減価償却率">
          <a:extLst>
            <a:ext uri="{FF2B5EF4-FFF2-40B4-BE49-F238E27FC236}">
              <a16:creationId xmlns:a16="http://schemas.microsoft.com/office/drawing/2014/main" id="{00000000-0008-0000-0100-0000C7020000}"/>
            </a:ext>
          </a:extLst>
        </xdr:cNvPr>
        <xdr:cNvSpPr txBox="1"/>
      </xdr:nvSpPr>
      <xdr:spPr>
        <a:xfrm>
          <a:off x="13500744" y="1401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a:extLst>
            <a:ext uri="{FF2B5EF4-FFF2-40B4-BE49-F238E27FC236}">
              <a16:creationId xmlns:a16="http://schemas.microsoft.com/office/drawing/2014/main" id="{00000000-0008-0000-01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a:extLst>
            <a:ext uri="{FF2B5EF4-FFF2-40B4-BE49-F238E27FC236}">
              <a16:creationId xmlns:a16="http://schemas.microsoft.com/office/drawing/2014/main" id="{00000000-0008-0000-0100-0000E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a:extLst>
            <a:ext uri="{FF2B5EF4-FFF2-40B4-BE49-F238E27FC236}">
              <a16:creationId xmlns:a16="http://schemas.microsoft.com/office/drawing/2014/main" id="{00000000-0008-0000-0100-0000E2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40" name="【児童館】&#10;一人当たり面積平均値テキスト">
          <a:extLst>
            <a:ext uri="{FF2B5EF4-FFF2-40B4-BE49-F238E27FC236}">
              <a16:creationId xmlns:a16="http://schemas.microsoft.com/office/drawing/2014/main" id="{00000000-0008-0000-0100-0000E4020000}"/>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51" name="【児童館】&#10;一人当たり面積該当値テキスト">
          <a:extLst>
            <a:ext uri="{FF2B5EF4-FFF2-40B4-BE49-F238E27FC236}">
              <a16:creationId xmlns:a16="http://schemas.microsoft.com/office/drawing/2014/main" id="{00000000-0008-0000-0100-0000EF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8" name="n_1aveValue【児童館】&#10;一人当たり面積">
          <a:extLst>
            <a:ext uri="{FF2B5EF4-FFF2-40B4-BE49-F238E27FC236}">
              <a16:creationId xmlns:a16="http://schemas.microsoft.com/office/drawing/2014/main" id="{00000000-0008-0000-0100-0000F6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9" name="n_2aveValue【児童館】&#10;一人当たり面積">
          <a:extLst>
            <a:ext uri="{FF2B5EF4-FFF2-40B4-BE49-F238E27FC236}">
              <a16:creationId xmlns:a16="http://schemas.microsoft.com/office/drawing/2014/main" id="{00000000-0008-0000-0100-0000F7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0" name="n_3aveValue【児童館】&#10;一人当たり面積">
          <a:extLst>
            <a:ext uri="{FF2B5EF4-FFF2-40B4-BE49-F238E27FC236}">
              <a16:creationId xmlns:a16="http://schemas.microsoft.com/office/drawing/2014/main" id="{00000000-0008-0000-0100-0000F802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61" name="n_1mainValue【児童館】&#10;一人当たり面積">
          <a:extLst>
            <a:ext uri="{FF2B5EF4-FFF2-40B4-BE49-F238E27FC236}">
              <a16:creationId xmlns:a16="http://schemas.microsoft.com/office/drawing/2014/main" id="{00000000-0008-0000-0100-0000F9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62" name="n_2mainValue【児童館】&#10;一人当たり面積">
          <a:extLst>
            <a:ext uri="{FF2B5EF4-FFF2-40B4-BE49-F238E27FC236}">
              <a16:creationId xmlns:a16="http://schemas.microsoft.com/office/drawing/2014/main" id="{00000000-0008-0000-0100-0000FA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63" name="n_3mainValue【児童館】&#10;一人当たり面積">
          <a:extLst>
            <a:ext uri="{FF2B5EF4-FFF2-40B4-BE49-F238E27FC236}">
              <a16:creationId xmlns:a16="http://schemas.microsoft.com/office/drawing/2014/main" id="{00000000-0008-0000-0100-0000FB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a:extLst>
            <a:ext uri="{FF2B5EF4-FFF2-40B4-BE49-F238E27FC236}">
              <a16:creationId xmlns:a16="http://schemas.microsoft.com/office/drawing/2014/main" id="{00000000-0008-0000-0100-00001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6318864" y="171846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7" name="【公民館】&#10;有形固定資産減価償却率最小値テキスト">
          <a:extLst>
            <a:ext uri="{FF2B5EF4-FFF2-40B4-BE49-F238E27FC236}">
              <a16:creationId xmlns:a16="http://schemas.microsoft.com/office/drawing/2014/main" id="{00000000-0008-0000-0100-000013030000}"/>
            </a:ext>
          </a:extLst>
        </xdr:cNvPr>
        <xdr:cNvSpPr txBox="1"/>
      </xdr:nvSpPr>
      <xdr:spPr>
        <a:xfrm>
          <a:off x="16357600" y="1837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6230600" y="1837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9" name="【公民館】&#10;有形固定資産減価償却率最大値テキスト">
          <a:extLst>
            <a:ext uri="{FF2B5EF4-FFF2-40B4-BE49-F238E27FC236}">
              <a16:creationId xmlns:a16="http://schemas.microsoft.com/office/drawing/2014/main" id="{00000000-0008-0000-0100-000015030000}"/>
            </a:ext>
          </a:extLst>
        </xdr:cNvPr>
        <xdr:cNvSpPr txBox="1"/>
      </xdr:nvSpPr>
      <xdr:spPr>
        <a:xfrm>
          <a:off x="16357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1" name="【公民館】&#10;有形固定資産減価償却率平均値テキスト">
          <a:extLst>
            <a:ext uri="{FF2B5EF4-FFF2-40B4-BE49-F238E27FC236}">
              <a16:creationId xmlns:a16="http://schemas.microsoft.com/office/drawing/2014/main" id="{00000000-0008-0000-0100-000017030000}"/>
            </a:ext>
          </a:extLst>
        </xdr:cNvPr>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121413</xdr:rowOff>
    </xdr:from>
    <xdr:to>
      <xdr:col>85</xdr:col>
      <xdr:colOff>177800</xdr:colOff>
      <xdr:row>104</xdr:row>
      <xdr:rowOff>51563</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162687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144290</xdr:rowOff>
    </xdr:from>
    <xdr:ext cx="405111" cy="259045"/>
    <xdr:sp macro="" textlink="">
      <xdr:nvSpPr>
        <xdr:cNvPr id="802" name="【公民館】&#10;有形固定資産減価償却率該当値テキスト">
          <a:extLst>
            <a:ext uri="{FF2B5EF4-FFF2-40B4-BE49-F238E27FC236}">
              <a16:creationId xmlns:a16="http://schemas.microsoft.com/office/drawing/2014/main" id="{00000000-0008-0000-0100-000022030000}"/>
            </a:ext>
          </a:extLst>
        </xdr:cNvPr>
        <xdr:cNvSpPr txBox="1"/>
      </xdr:nvSpPr>
      <xdr:spPr>
        <a:xfrm>
          <a:off x="16357600" y="1763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543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104</xdr:row>
      <xdr:rowOff>763</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5481300" y="17641824"/>
          <a:ext cx="8382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153924</xdr:rowOff>
    </xdr:from>
    <xdr:to>
      <xdr:col>81</xdr:col>
      <xdr:colOff>50800</xdr:colOff>
      <xdr:row>103</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14592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64770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13703300" y="1767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9" name="n_1aveValue【公民館】&#10;有形固定資産減価償却率">
          <a:extLst>
            <a:ext uri="{FF2B5EF4-FFF2-40B4-BE49-F238E27FC236}">
              <a16:creationId xmlns:a16="http://schemas.microsoft.com/office/drawing/2014/main" id="{00000000-0008-0000-0100-000029030000}"/>
            </a:ext>
          </a:extLst>
        </xdr:cNvPr>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a:extLst>
            <a:ext uri="{FF2B5EF4-FFF2-40B4-BE49-F238E27FC236}">
              <a16:creationId xmlns:a16="http://schemas.microsoft.com/office/drawing/2014/main" id="{00000000-0008-0000-0100-00002A030000}"/>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1" name="n_3aveValue【公民館】&#10;有形固定資産減価償却率">
          <a:extLst>
            <a:ext uri="{FF2B5EF4-FFF2-40B4-BE49-F238E27FC236}">
              <a16:creationId xmlns:a16="http://schemas.microsoft.com/office/drawing/2014/main" id="{00000000-0008-0000-0100-00002B030000}"/>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49801</xdr:rowOff>
    </xdr:from>
    <xdr:ext cx="405111" cy="259045"/>
    <xdr:sp macro="" textlink="">
      <xdr:nvSpPr>
        <xdr:cNvPr id="812" name="n_1mainValue【公民館】&#10;有形固定資産減価償却率">
          <a:extLst>
            <a:ext uri="{FF2B5EF4-FFF2-40B4-BE49-F238E27FC236}">
              <a16:creationId xmlns:a16="http://schemas.microsoft.com/office/drawing/2014/main" id="{00000000-0008-0000-0100-00002C030000}"/>
            </a:ext>
          </a:extLst>
        </xdr:cNvPr>
        <xdr:cNvSpPr txBox="1"/>
      </xdr:nvSpPr>
      <xdr:spPr>
        <a:xfrm>
          <a:off x="152660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13" name="n_2mainValue【公民館】&#10;有形固定資産減価償却率">
          <a:extLst>
            <a:ext uri="{FF2B5EF4-FFF2-40B4-BE49-F238E27FC236}">
              <a16:creationId xmlns:a16="http://schemas.microsoft.com/office/drawing/2014/main" id="{00000000-0008-0000-0100-00002D030000}"/>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814" name="n_3mainValue【公民館】&#10;有形固定資産減価償却率">
          <a:extLst>
            <a:ext uri="{FF2B5EF4-FFF2-40B4-BE49-F238E27FC236}">
              <a16:creationId xmlns:a16="http://schemas.microsoft.com/office/drawing/2014/main" id="{00000000-0008-0000-0100-00002E030000}"/>
            </a:ext>
          </a:extLst>
        </xdr:cNvPr>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a:extLst>
            <a:ext uri="{FF2B5EF4-FFF2-40B4-BE49-F238E27FC236}">
              <a16:creationId xmlns:a16="http://schemas.microsoft.com/office/drawing/2014/main" id="{00000000-0008-0000-0100-00004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2160864" y="171232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1" name="【公民館】&#10;一人当たり面積最小値テキスト">
          <a:extLst>
            <a:ext uri="{FF2B5EF4-FFF2-40B4-BE49-F238E27FC236}">
              <a16:creationId xmlns:a16="http://schemas.microsoft.com/office/drawing/2014/main" id="{00000000-0008-0000-0100-000049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3" name="【公民館】&#10;一人当たり面積最大値テキスト">
          <a:extLst>
            <a:ext uri="{FF2B5EF4-FFF2-40B4-BE49-F238E27FC236}">
              <a16:creationId xmlns:a16="http://schemas.microsoft.com/office/drawing/2014/main" id="{00000000-0008-0000-0100-00004B030000}"/>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23784</xdr:rowOff>
    </xdr:from>
    <xdr:ext cx="469744" cy="259045"/>
    <xdr:sp macro="" textlink="">
      <xdr:nvSpPr>
        <xdr:cNvPr id="845" name="【公民館】&#10;一人当たり面積平均値テキスト">
          <a:extLst>
            <a:ext uri="{FF2B5EF4-FFF2-40B4-BE49-F238E27FC236}">
              <a16:creationId xmlns:a16="http://schemas.microsoft.com/office/drawing/2014/main" id="{00000000-0008-0000-0100-00004D030000}"/>
            </a:ext>
          </a:extLst>
        </xdr:cNvPr>
        <xdr:cNvSpPr txBox="1"/>
      </xdr:nvSpPr>
      <xdr:spPr>
        <a:xfrm>
          <a:off x="22199600" y="1785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6" name="フローチャート: 判断 845">
          <a:extLst>
            <a:ext uri="{FF2B5EF4-FFF2-40B4-BE49-F238E27FC236}">
              <a16:creationId xmlns:a16="http://schemas.microsoft.com/office/drawing/2014/main" id="{00000000-0008-0000-0100-00004E030000}"/>
            </a:ext>
          </a:extLst>
        </xdr:cNvPr>
        <xdr:cNvSpPr/>
      </xdr:nvSpPr>
      <xdr:spPr>
        <a:xfrm>
          <a:off x="22110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7" name="フローチャート: 判断 846">
          <a:extLst>
            <a:ext uri="{FF2B5EF4-FFF2-40B4-BE49-F238E27FC236}">
              <a16:creationId xmlns:a16="http://schemas.microsoft.com/office/drawing/2014/main" id="{00000000-0008-0000-0100-00004F030000}"/>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8" name="フローチャート: 判断 847">
          <a:extLst>
            <a:ext uri="{FF2B5EF4-FFF2-40B4-BE49-F238E27FC236}">
              <a16:creationId xmlns:a16="http://schemas.microsoft.com/office/drawing/2014/main" id="{00000000-0008-0000-0100-000050030000}"/>
            </a:ext>
          </a:extLst>
        </xdr:cNvPr>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9" name="フローチャート: 判断 848">
          <a:extLst>
            <a:ext uri="{FF2B5EF4-FFF2-40B4-BE49-F238E27FC236}">
              <a16:creationId xmlns:a16="http://schemas.microsoft.com/office/drawing/2014/main" id="{00000000-0008-0000-0100-000051030000}"/>
            </a:ext>
          </a:extLst>
        </xdr:cNvPr>
        <xdr:cNvSpPr/>
      </xdr:nvSpPr>
      <xdr:spPr>
        <a:xfrm>
          <a:off x="19494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855" name="楕円 854">
          <a:extLst>
            <a:ext uri="{FF2B5EF4-FFF2-40B4-BE49-F238E27FC236}">
              <a16:creationId xmlns:a16="http://schemas.microsoft.com/office/drawing/2014/main" id="{00000000-0008-0000-0100-000057030000}"/>
            </a:ext>
          </a:extLst>
        </xdr:cNvPr>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856" name="【公民館】&#10;一人当たり面積該当値テキスト">
          <a:extLst>
            <a:ext uri="{FF2B5EF4-FFF2-40B4-BE49-F238E27FC236}">
              <a16:creationId xmlns:a16="http://schemas.microsoft.com/office/drawing/2014/main" id="{00000000-0008-0000-0100-000058030000}"/>
            </a:ext>
          </a:extLst>
        </xdr:cNvPr>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857" name="楕円 856">
          <a:extLst>
            <a:ext uri="{FF2B5EF4-FFF2-40B4-BE49-F238E27FC236}">
              <a16:creationId xmlns:a16="http://schemas.microsoft.com/office/drawing/2014/main" id="{00000000-0008-0000-0100-000059030000}"/>
            </a:ext>
          </a:extLst>
        </xdr:cNvPr>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21323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859" name="楕円 858">
          <a:extLst>
            <a:ext uri="{FF2B5EF4-FFF2-40B4-BE49-F238E27FC236}">
              <a16:creationId xmlns:a16="http://schemas.microsoft.com/office/drawing/2014/main" id="{00000000-0008-0000-0100-00005B030000}"/>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20434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861" name="楕円 860">
          <a:extLst>
            <a:ext uri="{FF2B5EF4-FFF2-40B4-BE49-F238E27FC236}">
              <a16:creationId xmlns:a16="http://schemas.microsoft.com/office/drawing/2014/main" id="{00000000-0008-0000-0100-00005D030000}"/>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63" name="n_1aveValue【公民館】&#10;一人当たり面積">
          <a:extLst>
            <a:ext uri="{FF2B5EF4-FFF2-40B4-BE49-F238E27FC236}">
              <a16:creationId xmlns:a16="http://schemas.microsoft.com/office/drawing/2014/main" id="{00000000-0008-0000-0100-00005F03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64" name="n_2aveValue【公民館】&#10;一人当たり面積">
          <a:extLst>
            <a:ext uri="{FF2B5EF4-FFF2-40B4-BE49-F238E27FC236}">
              <a16:creationId xmlns:a16="http://schemas.microsoft.com/office/drawing/2014/main" id="{00000000-0008-0000-0100-000060030000}"/>
            </a:ext>
          </a:extLst>
        </xdr:cNvPr>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65" name="n_3aveValue【公民館】&#10;一人当たり面積">
          <a:extLst>
            <a:ext uri="{FF2B5EF4-FFF2-40B4-BE49-F238E27FC236}">
              <a16:creationId xmlns:a16="http://schemas.microsoft.com/office/drawing/2014/main" id="{00000000-0008-0000-0100-000061030000}"/>
            </a:ext>
          </a:extLst>
        </xdr:cNvPr>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866" name="n_1mainValue【公民館】&#10;一人当たり面積">
          <a:extLst>
            <a:ext uri="{FF2B5EF4-FFF2-40B4-BE49-F238E27FC236}">
              <a16:creationId xmlns:a16="http://schemas.microsoft.com/office/drawing/2014/main" id="{00000000-0008-0000-0100-000062030000}"/>
            </a:ext>
          </a:extLst>
        </xdr:cNvPr>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867" name="n_2mainValue【公民館】&#10;一人当たり面積">
          <a:extLst>
            <a:ext uri="{FF2B5EF4-FFF2-40B4-BE49-F238E27FC236}">
              <a16:creationId xmlns:a16="http://schemas.microsoft.com/office/drawing/2014/main" id="{00000000-0008-0000-0100-000063030000}"/>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868" name="n_3mainValue【公民館】&#10;一人当たり面積">
          <a:extLst>
            <a:ext uri="{FF2B5EF4-FFF2-40B4-BE49-F238E27FC236}">
              <a16:creationId xmlns:a16="http://schemas.microsoft.com/office/drawing/2014/main" id="{00000000-0008-0000-0100-000064030000}"/>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a:extLst>
            <a:ext uri="{FF2B5EF4-FFF2-40B4-BE49-F238E27FC236}">
              <a16:creationId xmlns:a16="http://schemas.microsoft.com/office/drawing/2014/main" id="{00000000-0008-0000-0100-00006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a:extLst>
            <a:ext uri="{FF2B5EF4-FFF2-40B4-BE49-F238E27FC236}">
              <a16:creationId xmlns:a16="http://schemas.microsoft.com/office/drawing/2014/main" id="{00000000-0008-0000-0100-00006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％を超えていることからも施設の老朽化が進んでいることが分かる。このため、学校、市営住宅においては、平成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長寿命化計画を策定し、今後、その他の施設についても、令和元年度中に個別施設計画の策定を予定しており、これらの計画等に基づき計画的な維持修繕に取り組むことで、財政負担の軽減や施設の長寿命化を図る。なお、公民館については、熊本地震で被災した建物の建て替えを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年度の有形固定資産減価償却率が大きく下がっている。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123553</xdr:rowOff>
    </xdr:from>
    <xdr:to>
      <xdr:col>24</xdr:col>
      <xdr:colOff>62865</xdr:colOff>
      <xdr:row>40</xdr:row>
      <xdr:rowOff>72934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81403"/>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76761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693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72934</xdr:rowOff>
    </xdr:from>
    <xdr:to>
      <xdr:col>24</xdr:col>
      <xdr:colOff>152400</xdr:colOff>
      <xdr:row>40</xdr:row>
      <xdr:rowOff>72934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693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70230</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123553</xdr:rowOff>
    </xdr:from>
    <xdr:to>
      <xdr:col>24</xdr:col>
      <xdr:colOff>152400</xdr:colOff>
      <xdr:row>33</xdr:row>
      <xdr:rowOff>123553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89099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6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111942</xdr:rowOff>
    </xdr:from>
    <xdr:to>
      <xdr:col>15</xdr:col>
      <xdr:colOff>101600</xdr:colOff>
      <xdr:row>38</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108676</xdr:rowOff>
    </xdr:from>
    <xdr:to>
      <xdr:col>24</xdr:col>
      <xdr:colOff>114300</xdr:colOff>
      <xdr:row>40</xdr:row>
      <xdr:rowOff>38826</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23603</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71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159476</xdr:rowOff>
    </xdr:from>
    <xdr:to>
      <xdr:col>24</xdr:col>
      <xdr:colOff>63500</xdr:colOff>
      <xdr:row>40</xdr:row>
      <xdr:rowOff>79466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3797300" y="68460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79466</xdr:rowOff>
    </xdr:from>
    <xdr:to>
      <xdr:col>19</xdr:col>
      <xdr:colOff>177800</xdr:colOff>
      <xdr:row>41</xdr:row>
      <xdr:rowOff>12519</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908300" y="69374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10704</xdr:rowOff>
    </xdr:from>
    <xdr:to>
      <xdr:col>10</xdr:col>
      <xdr:colOff>165100</xdr:colOff>
      <xdr:row>41</xdr:row>
      <xdr:rowOff>112304</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12519</xdr:rowOff>
    </xdr:from>
    <xdr:to>
      <xdr:col>15</xdr:col>
      <xdr:colOff>50800</xdr:colOff>
      <xdr:row>41</xdr:row>
      <xdr:rowOff>61504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2019300" y="70419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121393</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103431</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634865" y="954176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200-0000A1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200-0000A3000000}"/>
            </a:ext>
          </a:extLst>
        </xdr:cNvPr>
        <xdr:cNvSpPr txBox="1"/>
      </xdr:nvSpPr>
      <xdr:spPr>
        <a:xfrm>
          <a:off x="4673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200-0000A5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746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2857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968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200-0000B0000000}"/>
            </a:ext>
          </a:extLst>
        </xdr:cNvPr>
        <xdr:cNvSpPr txBox="1"/>
      </xdr:nvSpPr>
      <xdr:spPr>
        <a:xfrm>
          <a:off x="4673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80010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3797300" y="9806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93218</xdr:rowOff>
    </xdr:from>
    <xdr:to>
      <xdr:col>15</xdr:col>
      <xdr:colOff>101600</xdr:colOff>
      <xdr:row>58</xdr:row>
      <xdr:rowOff>23368</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2857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144018</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2908300" y="98526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144018</xdr:rowOff>
    </xdr:from>
    <xdr:to>
      <xdr:col>15</xdr:col>
      <xdr:colOff>50800</xdr:colOff>
      <xdr:row>58</xdr:row>
      <xdr:rowOff>45720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019300" y="9916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35820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2705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1816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39895</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705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10476865" y="95250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200-0000D8000000}"/>
            </a:ext>
          </a:extLst>
        </xdr:cNvPr>
        <xdr:cNvSpPr txBox="1"/>
      </xdr:nvSpPr>
      <xdr:spPr>
        <a:xfrm>
          <a:off x="10515600" y="1098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1098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200-0000DA000000}"/>
            </a:ext>
          </a:extLst>
        </xdr:cNvPr>
        <xdr:cNvSpPr txBox="1"/>
      </xdr:nvSpPr>
      <xdr:spPr>
        <a:xfrm>
          <a:off x="10515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200-0000DC000000}"/>
            </a:ext>
          </a:extLst>
        </xdr:cNvPr>
        <xdr:cNvSpPr txBox="1"/>
      </xdr:nvSpPr>
      <xdr:spPr>
        <a:xfrm>
          <a:off x="10515600" y="1045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04267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8699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200-0000E7000000}"/>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875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131535</xdr:rowOff>
    </xdr:from>
    <xdr:to>
      <xdr:col>41</xdr:col>
      <xdr:colOff>101600</xdr:colOff>
      <xdr:row>64</xdr:row>
      <xdr:rowOff>61685</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7810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10885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7861300" y="10972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200-0000EE000000}"/>
            </a:ext>
          </a:extLst>
        </xdr:cNvPr>
        <xdr:cNvSpPr txBox="1"/>
      </xdr:nvSpPr>
      <xdr:spPr>
        <a:xfrm>
          <a:off x="9391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200-0000EF000000}"/>
            </a:ext>
          </a:extLst>
        </xdr:cNvPr>
        <xdr:cNvSpPr txBox="1"/>
      </xdr:nvSpPr>
      <xdr:spPr>
        <a:xfrm>
          <a:off x="8515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200-0000F100000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200-0000F2000000}"/>
            </a:ext>
          </a:extLst>
        </xdr:cNvPr>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52812</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200-0000F3000000}"/>
            </a:ext>
          </a:extLst>
        </xdr:cNvPr>
        <xdr:cNvSpPr txBox="1"/>
      </xdr:nvSpPr>
      <xdr:spPr>
        <a:xfrm>
          <a:off x="7626427"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634865" y="13404669"/>
          <a:ext cx="0" cy="1352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673600"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673600" y="131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673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584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968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152219</xdr:rowOff>
    </xdr:from>
    <xdr:to>
      <xdr:col>24</xdr:col>
      <xdr:colOff>114300</xdr:colOff>
      <xdr:row>78</xdr:row>
      <xdr:rowOff>82369</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45847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105246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200-00001E010000}"/>
            </a:ext>
          </a:extLst>
        </xdr:cNvPr>
        <xdr:cNvSpPr txBox="1"/>
      </xdr:nvSpPr>
      <xdr:spPr>
        <a:xfrm>
          <a:off x="4673600" y="1330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31569</xdr:rowOff>
    </xdr:from>
    <xdr:to>
      <xdr:col>24</xdr:col>
      <xdr:colOff>63500</xdr:colOff>
      <xdr:row>78</xdr:row>
      <xdr:rowOff>70757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3797300" y="134046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82006</xdr:rowOff>
    </xdr:from>
    <xdr:to>
      <xdr:col>15</xdr:col>
      <xdr:colOff>101600</xdr:colOff>
      <xdr:row>79</xdr:row>
      <xdr:rowOff>12156</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857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70757</xdr:rowOff>
    </xdr:from>
    <xdr:to>
      <xdr:col>19</xdr:col>
      <xdr:colOff>177800</xdr:colOff>
      <xdr:row>78</xdr:row>
      <xdr:rowOff>132806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2908300" y="134438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134257</xdr:rowOff>
    </xdr:from>
    <xdr:to>
      <xdr:col>10</xdr:col>
      <xdr:colOff>165100</xdr:colOff>
      <xdr:row>79</xdr:row>
      <xdr:rowOff>64407</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968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132806</xdr:rowOff>
    </xdr:from>
    <xdr:to>
      <xdr:col>15</xdr:col>
      <xdr:colOff>50800</xdr:colOff>
      <xdr:row>79</xdr:row>
      <xdr:rowOff>13607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2019300" y="13505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200-000025010000}"/>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200-000026010000}"/>
            </a:ext>
          </a:extLst>
        </xdr:cNvPr>
        <xdr:cNvSpPr txBox="1"/>
      </xdr:nvSpPr>
      <xdr:spPr>
        <a:xfrm>
          <a:off x="2705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200-000027010000}"/>
            </a:ext>
          </a:extLst>
        </xdr:cNvPr>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28683</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80934</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200-000045010000}"/>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200-000047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200-000049010000}"/>
            </a:ext>
          </a:extLst>
        </xdr:cNvPr>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8699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95250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8750300" y="14652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00000000-0008-0000-0200-00007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4634865" y="171450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00000000-0008-0000-0200-00007A010000}"/>
            </a:ext>
          </a:extLst>
        </xdr:cNvPr>
        <xdr:cNvSpPr txBox="1"/>
      </xdr:nvSpPr>
      <xdr:spPr>
        <a:xfrm>
          <a:off x="4673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4546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80" name="【市民会館】&#10;有形固定資産減価償却率最大値テキスト">
          <a:extLst>
            <a:ext uri="{FF2B5EF4-FFF2-40B4-BE49-F238E27FC236}">
              <a16:creationId xmlns:a16="http://schemas.microsoft.com/office/drawing/2014/main" id="{00000000-0008-0000-0200-00007C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00000000-0008-0000-0200-00007E010000}"/>
            </a:ext>
          </a:extLst>
        </xdr:cNvPr>
        <xdr:cNvSpPr txBox="1"/>
      </xdr:nvSpPr>
      <xdr:spPr>
        <a:xfrm>
          <a:off x="4673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4584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3746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857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93" name="【市民会館】&#10;有形固定資産減価償却率該当値テキスト">
          <a:extLst>
            <a:ext uri="{FF2B5EF4-FFF2-40B4-BE49-F238E27FC236}">
              <a16:creationId xmlns:a16="http://schemas.microsoft.com/office/drawing/2014/main" id="{00000000-0008-0000-0200-000089010000}"/>
            </a:ext>
          </a:extLst>
        </xdr:cNvPr>
        <xdr:cNvSpPr txBox="1"/>
      </xdr:nvSpPr>
      <xdr:spPr>
        <a:xfrm>
          <a:off x="4673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3797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158750</xdr:rowOff>
    </xdr:from>
    <xdr:to>
      <xdr:col>15</xdr:col>
      <xdr:colOff>101600</xdr:colOff>
      <xdr:row>100</xdr:row>
      <xdr:rowOff>88900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857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908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21589</xdr:rowOff>
    </xdr:from>
    <xdr:to>
      <xdr:col>10</xdr:col>
      <xdr:colOff>165100</xdr:colOff>
      <xdr:row>100</xdr:row>
      <xdr:rowOff>123189</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68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38100</xdr:rowOff>
    </xdr:from>
    <xdr:to>
      <xdr:col>15</xdr:col>
      <xdr:colOff>50800</xdr:colOff>
      <xdr:row>100</xdr:row>
      <xdr:rowOff>72389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019300" y="17183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400" name="n_1ave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401" name="n_2ave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2" name="n_3ave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403" name="n_1mainValue【市民会館】&#10;有形固定資産減価償却率">
          <a:extLst>
            <a:ext uri="{FF2B5EF4-FFF2-40B4-BE49-F238E27FC236}">
              <a16:creationId xmlns:a16="http://schemas.microsoft.com/office/drawing/2014/main" id="{00000000-0008-0000-0200-000093010000}"/>
            </a:ext>
          </a:extLst>
        </xdr:cNvPr>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105427</xdr:rowOff>
    </xdr:from>
    <xdr:ext cx="405111" cy="259045"/>
    <xdr:sp macro="" textlink="">
      <xdr:nvSpPr>
        <xdr:cNvPr id="404" name="n_2mainValue【市民会館】&#10;有形固定資産減価償却率">
          <a:extLst>
            <a:ext uri="{FF2B5EF4-FFF2-40B4-BE49-F238E27FC236}">
              <a16:creationId xmlns:a16="http://schemas.microsoft.com/office/drawing/2014/main" id="{00000000-0008-0000-0200-000094010000}"/>
            </a:ext>
          </a:extLst>
        </xdr:cNvPr>
        <xdr:cNvSpPr txBox="1"/>
      </xdr:nvSpPr>
      <xdr:spPr>
        <a:xfrm>
          <a:off x="2705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139716</xdr:rowOff>
    </xdr:from>
    <xdr:ext cx="405111" cy="259045"/>
    <xdr:sp macro="" textlink="">
      <xdr:nvSpPr>
        <xdr:cNvPr id="405" name="n_3mainValue【市民会館】&#10;有形固定資産減価償却率">
          <a:extLst>
            <a:ext uri="{FF2B5EF4-FFF2-40B4-BE49-F238E27FC236}">
              <a16:creationId xmlns:a16="http://schemas.microsoft.com/office/drawing/2014/main" id="{00000000-0008-0000-0200-000095010000}"/>
            </a:ext>
          </a:extLst>
        </xdr:cNvPr>
        <xdr:cNvSpPr txBox="1"/>
      </xdr:nvSpPr>
      <xdr:spPr>
        <a:xfrm>
          <a:off x="18167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2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0476865" y="172040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200-0000AA010000}"/>
            </a:ext>
          </a:extLst>
        </xdr:cNvPr>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200-0000AC010000}"/>
            </a:ext>
          </a:extLst>
        </xdr:cNvPr>
        <xdr:cNvSpPr txBox="1"/>
      </xdr:nvSpPr>
      <xdr:spPr>
        <a:xfrm>
          <a:off x="10515600" y="169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388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200-0000AE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200-0000B9010000}"/>
            </a:ext>
          </a:extLst>
        </xdr:cNvPr>
        <xdr:cNvSpPr txBox="1"/>
      </xdr:nvSpPr>
      <xdr:spPr>
        <a:xfrm>
          <a:off x="10515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9639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8750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781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59055</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7861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8" name="n_1aveValue【市民会館】&#10;一人当たり面積">
          <a:extLst>
            <a:ext uri="{FF2B5EF4-FFF2-40B4-BE49-F238E27FC236}">
              <a16:creationId xmlns:a16="http://schemas.microsoft.com/office/drawing/2014/main" id="{00000000-0008-0000-0200-0000C0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9" name="n_2aveValue【市民会館】&#10;一人当たり面積">
          <a:extLst>
            <a:ext uri="{FF2B5EF4-FFF2-40B4-BE49-F238E27FC236}">
              <a16:creationId xmlns:a16="http://schemas.microsoft.com/office/drawing/2014/main" id="{00000000-0008-0000-0200-0000C1010000}"/>
            </a:ext>
          </a:extLst>
        </xdr:cNvPr>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50" name="n_3aveValue【市民会館】&#10;一人当たり面積">
          <a:extLst>
            <a:ext uri="{FF2B5EF4-FFF2-40B4-BE49-F238E27FC236}">
              <a16:creationId xmlns:a16="http://schemas.microsoft.com/office/drawing/2014/main" id="{00000000-0008-0000-0200-0000C2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51" name="n_1mainValue【市民会館】&#10;一人当たり面積">
          <a:extLst>
            <a:ext uri="{FF2B5EF4-FFF2-40B4-BE49-F238E27FC236}">
              <a16:creationId xmlns:a16="http://schemas.microsoft.com/office/drawing/2014/main" id="{00000000-0008-0000-0200-0000C3010000}"/>
            </a:ext>
          </a:extLst>
        </xdr:cNvPr>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52" name="n_2mainValue【市民会館】&#10;一人当たり面積">
          <a:extLst>
            <a:ext uri="{FF2B5EF4-FFF2-40B4-BE49-F238E27FC236}">
              <a16:creationId xmlns:a16="http://schemas.microsoft.com/office/drawing/2014/main" id="{00000000-0008-0000-0200-0000C4010000}"/>
            </a:ext>
          </a:extLst>
        </xdr:cNvPr>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53" name="n_3mainValue【市民会館】&#10;一人当たり面積">
          <a:extLst>
            <a:ext uri="{FF2B5EF4-FFF2-40B4-BE49-F238E27FC236}">
              <a16:creationId xmlns:a16="http://schemas.microsoft.com/office/drawing/2014/main" id="{00000000-0008-0000-0200-0000C5010000}"/>
            </a:ext>
          </a:extLst>
        </xdr:cNvPr>
        <xdr:cNvSpPr txBox="1"/>
      </xdr:nvSpPr>
      <xdr:spPr>
        <a:xfrm>
          <a:off x="7626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2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6318864" y="581406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200-0000DF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00000000-0008-0000-0200-0000E101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200-0000E3010000}"/>
            </a:ext>
          </a:extLst>
        </xdr:cNvPr>
        <xdr:cNvSpPr txBox="1"/>
      </xdr:nvSpPr>
      <xdr:spPr>
        <a:xfrm>
          <a:off x="163576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268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5430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156227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6357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144780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5481300" y="6400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4592300" y="6488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38</xdr:row>
      <xdr:rowOff>57150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3703300" y="6042660"/>
          <a:ext cx="88900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a:extLst>
            <a:ext uri="{FF2B5EF4-FFF2-40B4-BE49-F238E27FC236}">
              <a16:creationId xmlns:a16="http://schemas.microsoft.com/office/drawing/2014/main" id="{00000000-0008-0000-0200-00001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22160864" y="5753729"/>
          <a:ext cx="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a:extLst>
            <a:ext uri="{FF2B5EF4-FFF2-40B4-BE49-F238E27FC236}">
              <a16:creationId xmlns:a16="http://schemas.microsoft.com/office/drawing/2014/main" id="{00000000-0008-0000-0200-000014020000}"/>
            </a:ext>
          </a:extLst>
        </xdr:cNvPr>
        <xdr:cNvSpPr txBox="1"/>
      </xdr:nvSpPr>
      <xdr:spPr>
        <a:xfrm>
          <a:off x="22199600" y="72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722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a:extLst>
            <a:ext uri="{FF2B5EF4-FFF2-40B4-BE49-F238E27FC236}">
              <a16:creationId xmlns:a16="http://schemas.microsoft.com/office/drawing/2014/main" id="{00000000-0008-0000-0200-000016020000}"/>
            </a:ext>
          </a:extLst>
        </xdr:cNvPr>
        <xdr:cNvSpPr txBox="1"/>
      </xdr:nvSpPr>
      <xdr:spPr>
        <a:xfrm>
          <a:off x="22199600" y="5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22072600" y="575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a:extLst>
            <a:ext uri="{FF2B5EF4-FFF2-40B4-BE49-F238E27FC236}">
              <a16:creationId xmlns:a16="http://schemas.microsoft.com/office/drawing/2014/main" id="{00000000-0008-0000-0200-000018020000}"/>
            </a:ext>
          </a:extLst>
        </xdr:cNvPr>
        <xdr:cNvSpPr txBox="1"/>
      </xdr:nvSpPr>
      <xdr:spPr>
        <a:xfrm>
          <a:off x="22199600" y="6388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2110700" y="64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21272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20383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494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157455</xdr:rowOff>
    </xdr:from>
    <xdr:to>
      <xdr:col>116</xdr:col>
      <xdr:colOff>114300</xdr:colOff>
      <xdr:row>37</xdr:row>
      <xdr:rowOff>87605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2110700" y="63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8882</xdr:rowOff>
    </xdr:from>
    <xdr:ext cx="534377" cy="259045"/>
    <xdr:sp macro="" textlink="">
      <xdr:nvSpPr>
        <xdr:cNvPr id="547" name="【一般廃棄物処理施設】&#10;一人当たり有形固定資産（償却資産）額該当値テキスト">
          <a:extLst>
            <a:ext uri="{FF2B5EF4-FFF2-40B4-BE49-F238E27FC236}">
              <a16:creationId xmlns:a16="http://schemas.microsoft.com/office/drawing/2014/main" id="{00000000-0008-0000-0200-000023020000}"/>
            </a:ext>
          </a:extLst>
        </xdr:cNvPr>
        <xdr:cNvSpPr txBox="1"/>
      </xdr:nvSpPr>
      <xdr:spPr>
        <a:xfrm>
          <a:off x="22199600" y="61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157550</xdr:rowOff>
    </xdr:from>
    <xdr:to>
      <xdr:col>112</xdr:col>
      <xdr:colOff>38100</xdr:colOff>
      <xdr:row>37</xdr:row>
      <xdr:rowOff>87700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21272500" y="63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36805</xdr:rowOff>
    </xdr:from>
    <xdr:to>
      <xdr:col>116</xdr:col>
      <xdr:colOff>63500</xdr:colOff>
      <xdr:row>37</xdr:row>
      <xdr:rowOff>36900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21323300" y="6380455"/>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156750</xdr:rowOff>
    </xdr:from>
    <xdr:to>
      <xdr:col>107</xdr:col>
      <xdr:colOff>101600</xdr:colOff>
      <xdr:row>37</xdr:row>
      <xdr:rowOff>86900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20383500" y="6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36100</xdr:rowOff>
    </xdr:from>
    <xdr:to>
      <xdr:col>111</xdr:col>
      <xdr:colOff>177800</xdr:colOff>
      <xdr:row>37</xdr:row>
      <xdr:rowOff>36900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0434300" y="637975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95618</xdr:rowOff>
    </xdr:from>
    <xdr:to>
      <xdr:col>102</xdr:col>
      <xdr:colOff>165100</xdr:colOff>
      <xdr:row>39</xdr:row>
      <xdr:rowOff>25768</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9494500" y="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36100</xdr:rowOff>
    </xdr:from>
    <xdr:to>
      <xdr:col>107</xdr:col>
      <xdr:colOff>50800</xdr:colOff>
      <xdr:row>38</xdr:row>
      <xdr:rowOff>146418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9545300" y="6379750"/>
          <a:ext cx="889000" cy="28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21043411" y="6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201671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6" name="n_3ave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19278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104227</xdr:rowOff>
    </xdr:from>
    <xdr:ext cx="534377" cy="259045"/>
    <xdr:sp macro="" textlink="">
      <xdr:nvSpPr>
        <xdr:cNvPr id="557" name="n_1main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21043411" y="61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103427</xdr:rowOff>
    </xdr:from>
    <xdr:ext cx="534377" cy="259045"/>
    <xdr:sp macro="" textlink="">
      <xdr:nvSpPr>
        <xdr:cNvPr id="558" name="n_2main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20167111" y="61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16895</xdr:rowOff>
    </xdr:from>
    <xdr:ext cx="534377" cy="259045"/>
    <xdr:sp macro="" textlink="">
      <xdr:nvSpPr>
        <xdr:cNvPr id="559" name="n_3main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19278111" y="67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a:extLst>
            <a:ext uri="{FF2B5EF4-FFF2-40B4-BE49-F238E27FC236}">
              <a16:creationId xmlns:a16="http://schemas.microsoft.com/office/drawing/2014/main" id="{00000000-0008-0000-0200-00004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6318864" y="948309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a:extLst>
            <a:ext uri="{FF2B5EF4-FFF2-40B4-BE49-F238E27FC236}">
              <a16:creationId xmlns:a16="http://schemas.microsoft.com/office/drawing/2014/main" id="{00000000-0008-0000-0200-00004902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a:extLst>
            <a:ext uri="{FF2B5EF4-FFF2-40B4-BE49-F238E27FC236}">
              <a16:creationId xmlns:a16="http://schemas.microsoft.com/office/drawing/2014/main" id="{00000000-0008-0000-0200-00004B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a:extLst>
            <a:ext uri="{FF2B5EF4-FFF2-40B4-BE49-F238E27FC236}">
              <a16:creationId xmlns:a16="http://schemas.microsoft.com/office/drawing/2014/main" id="{00000000-0008-0000-0200-00004D020000}"/>
            </a:ext>
          </a:extLst>
        </xdr:cNvPr>
        <xdr:cNvSpPr txBox="1"/>
      </xdr:nvSpPr>
      <xdr:spPr>
        <a:xfrm>
          <a:off x="16357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6268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5430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id="{00000000-0008-0000-0200-000058020000}"/>
            </a:ext>
          </a:extLst>
        </xdr:cNvPr>
        <xdr:cNvSpPr txBox="1"/>
      </xdr:nvSpPr>
      <xdr:spPr>
        <a:xfrm>
          <a:off x="16357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19050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5481300" y="98907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140970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4592300" y="9963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59</xdr:row>
      <xdr:rowOff>68580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3703300" y="100850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9" name="n_3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00000000-0008-0000-0200-00007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22160864" y="9563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00000000-0008-0000-0200-00007D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00000000-0008-0000-0200-00007F020000}"/>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00000000-0008-0000-0200-000081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9494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00000000-0008-0000-0200-00008C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a:extLst>
            <a:ext uri="{FF2B5EF4-FFF2-40B4-BE49-F238E27FC236}">
              <a16:creationId xmlns:a16="http://schemas.microsoft.com/office/drawing/2014/main" id="{00000000-0008-0000-0200-000093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62" name="n_1mainValue【保健センター・保健所】&#10;一人当たり面積">
          <a:extLst>
            <a:ext uri="{FF2B5EF4-FFF2-40B4-BE49-F238E27FC236}">
              <a16:creationId xmlns:a16="http://schemas.microsoft.com/office/drawing/2014/main" id="{00000000-0008-0000-0200-000096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63" name="n_2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4" name="n_3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6318864" y="132778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a:extLst>
            <a:ext uri="{FF2B5EF4-FFF2-40B4-BE49-F238E27FC236}">
              <a16:creationId xmlns:a16="http://schemas.microsoft.com/office/drawing/2014/main" id="{00000000-0008-0000-0200-0000B2020000}"/>
            </a:ext>
          </a:extLst>
        </xdr:cNvPr>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230600" y="1461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a:extLst>
            <a:ext uri="{FF2B5EF4-FFF2-40B4-BE49-F238E27FC236}">
              <a16:creationId xmlns:a16="http://schemas.microsoft.com/office/drawing/2014/main" id="{00000000-0008-0000-0200-0000B4020000}"/>
            </a:ext>
          </a:extLst>
        </xdr:cNvPr>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00000000-0008-0000-0200-0000B6020000}"/>
            </a:ext>
          </a:extLst>
        </xdr:cNvPr>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5430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4541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3652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705" name="【消防施設】&#10;有形固定資産減価償却率該当値テキスト">
          <a:extLst>
            <a:ext uri="{FF2B5EF4-FFF2-40B4-BE49-F238E27FC236}">
              <a16:creationId xmlns:a16="http://schemas.microsoft.com/office/drawing/2014/main" id="{00000000-0008-0000-0200-0000C1020000}"/>
            </a:ext>
          </a:extLst>
        </xdr:cNvPr>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45720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5481300" y="13883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105411</xdr:rowOff>
    </xdr:from>
    <xdr:to>
      <xdr:col>76</xdr:col>
      <xdr:colOff>165100</xdr:colOff>
      <xdr:row>84</xdr:row>
      <xdr:rowOff>35561</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4541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83</xdr:row>
      <xdr:rowOff>156211</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4592300" y="13933170"/>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83</xdr:row>
      <xdr:rowOff>156211</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3703300" y="13651230"/>
          <a:ext cx="889000" cy="7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2" name="n_1aveValue【消防施設】&#10;有形固定資産減価償却率">
          <a:extLst>
            <a:ext uri="{FF2B5EF4-FFF2-40B4-BE49-F238E27FC236}">
              <a16:creationId xmlns:a16="http://schemas.microsoft.com/office/drawing/2014/main" id="{00000000-0008-0000-0200-0000C8020000}"/>
            </a:ext>
          </a:extLst>
        </xdr:cNvPr>
        <xdr:cNvSpPr txBox="1"/>
      </xdr:nvSpPr>
      <xdr:spPr>
        <a:xfrm>
          <a:off x="15266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3" name="n_2aveValue【消防施設】&#10;有形固定資産減価償却率">
          <a:extLst>
            <a:ext uri="{FF2B5EF4-FFF2-40B4-BE49-F238E27FC236}">
              <a16:creationId xmlns:a16="http://schemas.microsoft.com/office/drawing/2014/main" id="{00000000-0008-0000-0200-0000C9020000}"/>
            </a:ext>
          </a:extLst>
        </xdr:cNvPr>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4" name="n_3aveValue【消防施設】&#10;有形固定資産減価償却率">
          <a:extLst>
            <a:ext uri="{FF2B5EF4-FFF2-40B4-BE49-F238E27FC236}">
              <a16:creationId xmlns:a16="http://schemas.microsoft.com/office/drawing/2014/main" id="{00000000-0008-0000-0200-0000CA020000}"/>
            </a:ext>
          </a:extLst>
        </xdr:cNvPr>
        <xdr:cNvSpPr txBox="1"/>
      </xdr:nvSpPr>
      <xdr:spPr>
        <a:xfrm>
          <a:off x="13500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715" name="n_1mainValue【消防施設】&#10;有形固定資産減価償却率">
          <a:extLst>
            <a:ext uri="{FF2B5EF4-FFF2-40B4-BE49-F238E27FC236}">
              <a16:creationId xmlns:a16="http://schemas.microsoft.com/office/drawing/2014/main" id="{00000000-0008-0000-0200-0000CB020000}"/>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716" name="n_2mainValue【消防施設】&#10;有形固定資産減価償却率">
          <a:extLst>
            <a:ext uri="{FF2B5EF4-FFF2-40B4-BE49-F238E27FC236}">
              <a16:creationId xmlns:a16="http://schemas.microsoft.com/office/drawing/2014/main" id="{00000000-0008-0000-0200-0000CC020000}"/>
            </a:ext>
          </a:extLst>
        </xdr:cNvPr>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17" name="n_3mainValue【消防施設】&#10;有形固定資産減価償却率">
          <a:extLst>
            <a:ext uri="{FF2B5EF4-FFF2-40B4-BE49-F238E27FC236}">
              <a16:creationId xmlns:a16="http://schemas.microsoft.com/office/drawing/2014/main" id="{00000000-0008-0000-0200-0000CD020000}"/>
            </a:ext>
          </a:extLst>
        </xdr:cNvPr>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00000000-0008-0000-0200-0000E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2160864" y="132969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a:extLst>
            <a:ext uri="{FF2B5EF4-FFF2-40B4-BE49-F238E27FC236}">
              <a16:creationId xmlns:a16="http://schemas.microsoft.com/office/drawing/2014/main" id="{00000000-0008-0000-0200-0000E7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a:extLst>
            <a:ext uri="{FF2B5EF4-FFF2-40B4-BE49-F238E27FC236}">
              <a16:creationId xmlns:a16="http://schemas.microsoft.com/office/drawing/2014/main" id="{00000000-0008-0000-0200-0000E9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7" name="【消防施設】&#10;一人当たり面積平均値テキスト">
          <a:extLst>
            <a:ext uri="{FF2B5EF4-FFF2-40B4-BE49-F238E27FC236}">
              <a16:creationId xmlns:a16="http://schemas.microsoft.com/office/drawing/2014/main" id="{00000000-0008-0000-0200-0000EB020000}"/>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9494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58" name="【消防施設】&#10;一人当たり面積該当値テキスト">
          <a:extLst>
            <a:ext uri="{FF2B5EF4-FFF2-40B4-BE49-F238E27FC236}">
              <a16:creationId xmlns:a16="http://schemas.microsoft.com/office/drawing/2014/main" id="{00000000-0008-0000-0200-0000F6020000}"/>
            </a:ext>
          </a:extLst>
        </xdr:cNvPr>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0434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9494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9545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5" name="n_1aveValue【消防施設】&#10;一人当たり面積">
          <a:extLst>
            <a:ext uri="{FF2B5EF4-FFF2-40B4-BE49-F238E27FC236}">
              <a16:creationId xmlns:a16="http://schemas.microsoft.com/office/drawing/2014/main" id="{00000000-0008-0000-0200-0000FD020000}"/>
            </a:ext>
          </a:extLst>
        </xdr:cNvPr>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6" name="n_2aveValue【消防施設】&#10;一人当たり面積">
          <a:extLst>
            <a:ext uri="{FF2B5EF4-FFF2-40B4-BE49-F238E27FC236}">
              <a16:creationId xmlns:a16="http://schemas.microsoft.com/office/drawing/2014/main" id="{00000000-0008-0000-0200-0000FE02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7" name="n_3aveValue【消防施設】&#10;一人当たり面積">
          <a:extLst>
            <a:ext uri="{FF2B5EF4-FFF2-40B4-BE49-F238E27FC236}">
              <a16:creationId xmlns:a16="http://schemas.microsoft.com/office/drawing/2014/main" id="{00000000-0008-0000-0200-0000FF020000}"/>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68" name="n_1mainValue【消防施設】&#10;一人当たり面積">
          <a:extLst>
            <a:ext uri="{FF2B5EF4-FFF2-40B4-BE49-F238E27FC236}">
              <a16:creationId xmlns:a16="http://schemas.microsoft.com/office/drawing/2014/main" id="{00000000-0008-0000-0200-00000003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9" name="n_2mainValue【消防施設】&#10;一人当たり面積">
          <a:extLst>
            <a:ext uri="{FF2B5EF4-FFF2-40B4-BE49-F238E27FC236}">
              <a16:creationId xmlns:a16="http://schemas.microsoft.com/office/drawing/2014/main" id="{00000000-0008-0000-0200-000001030000}"/>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70" name="n_3mainValue【消防施設】&#10;一人当たり面積">
          <a:extLst>
            <a:ext uri="{FF2B5EF4-FFF2-40B4-BE49-F238E27FC236}">
              <a16:creationId xmlns:a16="http://schemas.microsoft.com/office/drawing/2014/main" id="{00000000-0008-0000-0200-00000203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a:extLst>
            <a:ext uri="{FF2B5EF4-FFF2-40B4-BE49-F238E27FC236}">
              <a16:creationId xmlns:a16="http://schemas.microsoft.com/office/drawing/2014/main" id="{00000000-0008-0000-0200-00001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16318864" y="172029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a:extLst>
            <a:ext uri="{FF2B5EF4-FFF2-40B4-BE49-F238E27FC236}">
              <a16:creationId xmlns:a16="http://schemas.microsoft.com/office/drawing/2014/main" id="{00000000-0008-0000-0200-00001A030000}"/>
            </a:ext>
          </a:extLst>
        </xdr:cNvPr>
        <xdr:cNvSpPr txBox="1"/>
      </xdr:nvSpPr>
      <xdr:spPr>
        <a:xfrm>
          <a:off x="163576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a:extLst>
            <a:ext uri="{FF2B5EF4-FFF2-40B4-BE49-F238E27FC236}">
              <a16:creationId xmlns:a16="http://schemas.microsoft.com/office/drawing/2014/main" id="{00000000-0008-0000-0200-00001C030000}"/>
            </a:ext>
          </a:extLst>
        </xdr:cNvPr>
        <xdr:cNvSpPr txBox="1"/>
      </xdr:nvSpPr>
      <xdr:spPr>
        <a:xfrm>
          <a:off x="163576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6230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a:extLst>
            <a:ext uri="{FF2B5EF4-FFF2-40B4-BE49-F238E27FC236}">
              <a16:creationId xmlns:a16="http://schemas.microsoft.com/office/drawing/2014/main" id="{00000000-0008-0000-0200-00001E030000}"/>
            </a:ext>
          </a:extLst>
        </xdr:cNvPr>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4541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3652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62687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107714</xdr:rowOff>
    </xdr:from>
    <xdr:ext cx="405111" cy="259045"/>
    <xdr:sp macro="" textlink="">
      <xdr:nvSpPr>
        <xdr:cNvPr id="809" name="【庁舎】&#10;有形固定資産減価償却率該当値テキスト">
          <a:extLst>
            <a:ext uri="{FF2B5EF4-FFF2-40B4-BE49-F238E27FC236}">
              <a16:creationId xmlns:a16="http://schemas.microsoft.com/office/drawing/2014/main" id="{00000000-0008-0000-0200-000029030000}"/>
            </a:ext>
          </a:extLst>
        </xdr:cNvPr>
        <xdr:cNvSpPr txBox="1"/>
      </xdr:nvSpPr>
      <xdr:spPr>
        <a:xfrm>
          <a:off x="16357600" y="1742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167132</xdr:rowOff>
    </xdr:from>
    <xdr:to>
      <xdr:col>81</xdr:col>
      <xdr:colOff>101600</xdr:colOff>
      <xdr:row>103</xdr:row>
      <xdr:rowOff>97282</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5430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135637</xdr:rowOff>
    </xdr:from>
    <xdr:to>
      <xdr:col>85</xdr:col>
      <xdr:colOff>127000</xdr:colOff>
      <xdr:row>103</xdr:row>
      <xdr:rowOff>46482</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5481300" y="176235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46482</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4592300" y="17701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45974</xdr:rowOff>
    </xdr:from>
    <xdr:to>
      <xdr:col>72</xdr:col>
      <xdr:colOff>38100</xdr:colOff>
      <xdr:row>103</xdr:row>
      <xdr:rowOff>147574</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3652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96774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3703300" y="177012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a:extLst>
            <a:ext uri="{FF2B5EF4-FFF2-40B4-BE49-F238E27FC236}">
              <a16:creationId xmlns:a16="http://schemas.microsoft.com/office/drawing/2014/main" id="{00000000-0008-0000-0200-00003003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a:extLst>
            <a:ext uri="{FF2B5EF4-FFF2-40B4-BE49-F238E27FC236}">
              <a16:creationId xmlns:a16="http://schemas.microsoft.com/office/drawing/2014/main" id="{00000000-0008-0000-0200-000031030000}"/>
            </a:ext>
          </a:extLst>
        </xdr:cNvPr>
        <xdr:cNvSpPr txBox="1"/>
      </xdr:nvSpPr>
      <xdr:spPr>
        <a:xfrm>
          <a:off x="14389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a:extLst>
            <a:ext uri="{FF2B5EF4-FFF2-40B4-BE49-F238E27FC236}">
              <a16:creationId xmlns:a16="http://schemas.microsoft.com/office/drawing/2014/main" id="{00000000-0008-0000-0200-000032030000}"/>
            </a:ext>
          </a:extLst>
        </xdr:cNvPr>
        <xdr:cNvSpPr txBox="1"/>
      </xdr:nvSpPr>
      <xdr:spPr>
        <a:xfrm>
          <a:off x="13500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113809</xdr:rowOff>
    </xdr:from>
    <xdr:ext cx="405111" cy="259045"/>
    <xdr:sp macro="" textlink="">
      <xdr:nvSpPr>
        <xdr:cNvPr id="819" name="n_1mainValue【庁舎】&#10;有形固定資産減価償却率">
          <a:extLst>
            <a:ext uri="{FF2B5EF4-FFF2-40B4-BE49-F238E27FC236}">
              <a16:creationId xmlns:a16="http://schemas.microsoft.com/office/drawing/2014/main" id="{00000000-0008-0000-0200-000033030000}"/>
            </a:ext>
          </a:extLst>
        </xdr:cNvPr>
        <xdr:cNvSpPr txBox="1"/>
      </xdr:nvSpPr>
      <xdr:spPr>
        <a:xfrm>
          <a:off x="152660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820" name="n_2mainValue【庁舎】&#10;有形固定資産減価償却率">
          <a:extLst>
            <a:ext uri="{FF2B5EF4-FFF2-40B4-BE49-F238E27FC236}">
              <a16:creationId xmlns:a16="http://schemas.microsoft.com/office/drawing/2014/main" id="{00000000-0008-0000-0200-000034030000}"/>
            </a:ext>
          </a:extLst>
        </xdr:cNvPr>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138701</xdr:rowOff>
    </xdr:from>
    <xdr:ext cx="405111" cy="259045"/>
    <xdr:sp macro="" textlink="">
      <xdr:nvSpPr>
        <xdr:cNvPr id="821" name="n_3mainValue【庁舎】&#10;有形固定資産減価償却率">
          <a:extLst>
            <a:ext uri="{FF2B5EF4-FFF2-40B4-BE49-F238E27FC236}">
              <a16:creationId xmlns:a16="http://schemas.microsoft.com/office/drawing/2014/main" id="{00000000-0008-0000-0200-000035030000}"/>
            </a:ext>
          </a:extLst>
        </xdr:cNvPr>
        <xdr:cNvSpPr txBox="1"/>
      </xdr:nvSpPr>
      <xdr:spPr>
        <a:xfrm>
          <a:off x="135007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a16="http://schemas.microsoft.com/office/drawing/2014/main" id="{00000000-0008-0000-0200-00005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22160864" y="172402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a:extLst>
            <a:ext uri="{FF2B5EF4-FFF2-40B4-BE49-F238E27FC236}">
              <a16:creationId xmlns:a16="http://schemas.microsoft.com/office/drawing/2014/main" id="{00000000-0008-0000-0200-000053030000}"/>
            </a:ext>
          </a:extLst>
        </xdr:cNvPr>
        <xdr:cNvSpPr txBox="1"/>
      </xdr:nvSpPr>
      <xdr:spPr>
        <a:xfrm>
          <a:off x="221996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a:extLst>
            <a:ext uri="{FF2B5EF4-FFF2-40B4-BE49-F238E27FC236}">
              <a16:creationId xmlns:a16="http://schemas.microsoft.com/office/drawing/2014/main" id="{00000000-0008-0000-0200-000055030000}"/>
            </a:ext>
          </a:extLst>
        </xdr:cNvPr>
        <xdr:cNvSpPr txBox="1"/>
      </xdr:nvSpPr>
      <xdr:spPr>
        <a:xfrm>
          <a:off x="221996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22072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5" name="【庁舎】&#10;一人当たり面積平均値テキスト">
          <a:extLst>
            <a:ext uri="{FF2B5EF4-FFF2-40B4-BE49-F238E27FC236}">
              <a16:creationId xmlns:a16="http://schemas.microsoft.com/office/drawing/2014/main" id="{00000000-0008-0000-0200-000057030000}"/>
            </a:ext>
          </a:extLst>
        </xdr:cNvPr>
        <xdr:cNvSpPr txBox="1"/>
      </xdr:nvSpPr>
      <xdr:spPr>
        <a:xfrm>
          <a:off x="22199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20383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9494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66" name="【庁舎】&#10;一人当たり面積該当値テキスト">
          <a:extLst>
            <a:ext uri="{FF2B5EF4-FFF2-40B4-BE49-F238E27FC236}">
              <a16:creationId xmlns:a16="http://schemas.microsoft.com/office/drawing/2014/main" id="{00000000-0008-0000-0200-000062030000}"/>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107</xdr:row>
      <xdr:rowOff>9525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0434300" y="182880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9494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9525</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9545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3" name="n_1aveValue【庁舎】&#10;一人当たり面積">
          <a:extLst>
            <a:ext uri="{FF2B5EF4-FFF2-40B4-BE49-F238E27FC236}">
              <a16:creationId xmlns:a16="http://schemas.microsoft.com/office/drawing/2014/main" id="{00000000-0008-0000-0200-000069030000}"/>
            </a:ext>
          </a:extLst>
        </xdr:cNvPr>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4" name="n_2aveValue【庁舎】&#10;一人当たり面積">
          <a:extLst>
            <a:ext uri="{FF2B5EF4-FFF2-40B4-BE49-F238E27FC236}">
              <a16:creationId xmlns:a16="http://schemas.microsoft.com/office/drawing/2014/main" id="{00000000-0008-0000-0200-00006A030000}"/>
            </a:ext>
          </a:extLst>
        </xdr:cNvPr>
        <xdr:cNvSpPr txBox="1"/>
      </xdr:nvSpPr>
      <xdr:spPr>
        <a:xfrm>
          <a:off x="20199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5" name="n_3aveValue【庁舎】&#10;一人当たり面積">
          <a:extLst>
            <a:ext uri="{FF2B5EF4-FFF2-40B4-BE49-F238E27FC236}">
              <a16:creationId xmlns:a16="http://schemas.microsoft.com/office/drawing/2014/main" id="{00000000-0008-0000-0200-00006B030000}"/>
            </a:ext>
          </a:extLst>
        </xdr:cNvPr>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76" name="n_1mainValue【庁舎】&#10;一人当たり面積">
          <a:extLst>
            <a:ext uri="{FF2B5EF4-FFF2-40B4-BE49-F238E27FC236}">
              <a16:creationId xmlns:a16="http://schemas.microsoft.com/office/drawing/2014/main" id="{00000000-0008-0000-0200-00006C030000}"/>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877" name="n_2mainValue【庁舎】&#10;一人当たり面積">
          <a:extLst>
            <a:ext uri="{FF2B5EF4-FFF2-40B4-BE49-F238E27FC236}">
              <a16:creationId xmlns:a16="http://schemas.microsoft.com/office/drawing/2014/main" id="{00000000-0008-0000-0200-00006D030000}"/>
            </a:ext>
          </a:extLst>
        </xdr:cNvPr>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878" name="n_3mainValue【庁舎】&#10;一人当たり面積">
          <a:extLst>
            <a:ext uri="{FF2B5EF4-FFF2-40B4-BE49-F238E27FC236}">
              <a16:creationId xmlns:a16="http://schemas.microsoft.com/office/drawing/2014/main" id="{00000000-0008-0000-0200-00006E03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年を越えているため最も高い水準となっている。一方で、一般廃棄物処理施設については平成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年度に新しい施設が供用開始となったことから、平成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年度に比べ、有形固定資産減価償却率が大きく下がっている。なお、平成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年度の消防施設の有形固定資産減価償却率の変動については、集計する資産の見直しを行ったことが主な要因である。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％）は高いが第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％）は低く、製造品出荷額や事業所数が少ないなど、産業構造上の税収基盤が弱い状況にあり、財政力指数は下位にある。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今後も、企業誘致や地場産業の育成に努めるなど、市税収入の確保に向けた取組を行う。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熊本地震に伴う市税の雑損控除が減少したことによる市民税の増や、普通交付税の増などに伴う分母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の増が、扶助費の増などの分子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経常的経費充当一般財源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の増を上回り、平成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170039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90667"/>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167217</xdr:rowOff>
    </xdr:from>
    <xdr:to>
      <xdr:col>15</xdr:col>
      <xdr:colOff>82550</xdr:colOff>
      <xdr:row>60</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58</xdr:row>
      <xdr:rowOff>167217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7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167217</xdr:rowOff>
    </xdr:from>
    <xdr:to>
      <xdr:col>23</xdr:col>
      <xdr:colOff>184150</xdr:colOff>
      <xdr:row>58</xdr:row>
      <xdr:rowOff>97367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88494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119239</xdr:rowOff>
    </xdr:from>
    <xdr:to>
      <xdr:col>19</xdr:col>
      <xdr:colOff>184150</xdr:colOff>
      <xdr:row>60</xdr:row>
      <xdr:rowOff>49389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59566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116417</xdr:rowOff>
    </xdr:from>
    <xdr:to>
      <xdr:col>11</xdr:col>
      <xdr:colOff>82550</xdr:colOff>
      <xdr:row>59</xdr:row>
      <xdr:rowOff>46567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56744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年熊本地震の影響に伴う時間外勤務や任期付職員の雇用、災害廃棄物処理経費（物件費）や、県費負担教職員の権限委譲に伴う人件費の増加により、平成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人当たり人件費・物件費が増加している。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年度においては、災害廃棄物処理経費（物件費）が昨年度に比べ減少したことから、人口１人当たり人件費・物件費等決算額は減少した。今後についても、係る経費については減少していく見込み。</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159462</xdr:rowOff>
    </xdr:from>
    <xdr:to>
      <xdr:col>23</xdr:col>
      <xdr:colOff>133350</xdr:colOff>
      <xdr:row>86</xdr:row>
      <xdr:rowOff>6724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18362"/>
          <a:ext cx="0" cy="533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150251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6724</xdr:rowOff>
    </xdr:from>
    <xdr:to>
      <xdr:col>24</xdr:col>
      <xdr:colOff>12700</xdr:colOff>
      <xdr:row>86</xdr:row>
      <xdr:rowOff>6724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751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74389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6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159462</xdr:rowOff>
    </xdr:from>
    <xdr:to>
      <xdr:col>24</xdr:col>
      <xdr:colOff>12700</xdr:colOff>
      <xdr:row>82</xdr:row>
      <xdr:rowOff>159462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1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35716</xdr:rowOff>
    </xdr:from>
    <xdr:to>
      <xdr:col>23</xdr:col>
      <xdr:colOff>133350</xdr:colOff>
      <xdr:row>89</xdr:row>
      <xdr:rowOff>29990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08966"/>
          <a:ext cx="838200" cy="6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28717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5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12190</xdr:rowOff>
    </xdr:from>
    <xdr:to>
      <xdr:col>23</xdr:col>
      <xdr:colOff>184150</xdr:colOff>
      <xdr:row>84</xdr:row>
      <xdr:rowOff>113790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13607</xdr:rowOff>
    </xdr:from>
    <xdr:to>
      <xdr:col>19</xdr:col>
      <xdr:colOff>133350</xdr:colOff>
      <xdr:row>89</xdr:row>
      <xdr:rowOff>29990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86857"/>
          <a:ext cx="889000" cy="7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11587</xdr:rowOff>
    </xdr:from>
    <xdr:to>
      <xdr:col>19</xdr:col>
      <xdr:colOff>184150</xdr:colOff>
      <xdr:row>84</xdr:row>
      <xdr:rowOff>113187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123364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138044</xdr:rowOff>
    </xdr:from>
    <xdr:to>
      <xdr:col>15</xdr:col>
      <xdr:colOff>82550</xdr:colOff>
      <xdr:row>85</xdr:row>
      <xdr:rowOff>13607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4044"/>
          <a:ext cx="889000" cy="7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124058</xdr:rowOff>
    </xdr:from>
    <xdr:to>
      <xdr:col>15</xdr:col>
      <xdr:colOff>133350</xdr:colOff>
      <xdr:row>81</xdr:row>
      <xdr:rowOff>54208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64385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0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88185</xdr:rowOff>
    </xdr:from>
    <xdr:to>
      <xdr:col>11</xdr:col>
      <xdr:colOff>31750</xdr:colOff>
      <xdr:row>80</xdr:row>
      <xdr:rowOff>138044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4185"/>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101481</xdr:rowOff>
    </xdr:from>
    <xdr:to>
      <xdr:col>11</xdr:col>
      <xdr:colOff>82550</xdr:colOff>
      <xdr:row>81</xdr:row>
      <xdr:rowOff>31631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94980</xdr:rowOff>
    </xdr:from>
    <xdr:to>
      <xdr:col>7</xdr:col>
      <xdr:colOff>31750</xdr:colOff>
      <xdr:row>81</xdr:row>
      <xdr:rowOff>25130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9907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156366</xdr:rowOff>
    </xdr:from>
    <xdr:to>
      <xdr:col>23</xdr:col>
      <xdr:colOff>184150</xdr:colOff>
      <xdr:row>85</xdr:row>
      <xdr:rowOff>86516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128443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150640</xdr:rowOff>
    </xdr:from>
    <xdr:to>
      <xdr:col>19</xdr:col>
      <xdr:colOff>184150</xdr:colOff>
      <xdr:row>89</xdr:row>
      <xdr:rowOff>80790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65567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134257</xdr:rowOff>
    </xdr:from>
    <xdr:to>
      <xdr:col>15</xdr:col>
      <xdr:colOff>133350</xdr:colOff>
      <xdr:row>85</xdr:row>
      <xdr:rowOff>64407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49184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87244</xdr:rowOff>
    </xdr:from>
    <xdr:to>
      <xdr:col>11</xdr:col>
      <xdr:colOff>82550</xdr:colOff>
      <xdr:row>81</xdr:row>
      <xdr:rowOff>17394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27571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37385</xdr:rowOff>
    </xdr:from>
    <xdr:to>
      <xdr:col>7</xdr:col>
      <xdr:colOff>31750</xdr:colOff>
      <xdr:row>80</xdr:row>
      <xdr:rowOff>138985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149162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国の給与を上回る水準であったため、本市独自の給与水準抑制措置（平成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日給料表切替等）を行ったことから、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年度は国と同水準にあり、類似団体平均を下回る水準にあった。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年度は、給与制度の総合的見直しが国に比べ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年遅れたことから、国を上回る水準となったが、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年度は、国とほぼ同水準となっている。　今後も引き続き人事委員会の勧告等を踏まえながら、給与制度を継続的に点検し、必要に応じて見直しを行う。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41275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組織体制の見直しや民間委託の推進等に取り組み、平成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年度からほぼ横ばいの数値となっていたが、平成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年度は、県費負担教職員の給与負担が指定都市へ移譲されたことにより教職員数が増加している。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年熊本地震発生後は、復旧・復興業務を着実に推進するため、定員抑制を見合わせて人員確保に努めてきたため、職員数がやや増加している。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引き続き、熊本地震の復旧復興業務に必要な人員を確保しながら、事務事業の見直しや民間委託の推進等により職員数の適正化に努める。</a:t>
          </a:r>
          <a:endParaRPr lang="ja-JP" altLang="ja-JP" sz="1300" spc="-1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140462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4344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72898</xdr:rowOff>
    </xdr:from>
    <xdr:to>
      <xdr:col>77</xdr:col>
      <xdr:colOff>44450</xdr:colOff>
      <xdr:row>66</xdr:row>
      <xdr:rowOff>118745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885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66</xdr:row>
      <xdr:rowOff>72898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141351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89662</xdr:rowOff>
    </xdr:from>
    <xdr:to>
      <xdr:col>81</xdr:col>
      <xdr:colOff>95250</xdr:colOff>
      <xdr:row>67</xdr:row>
      <xdr:rowOff>19812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156989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67945</xdr:rowOff>
    </xdr:from>
    <xdr:to>
      <xdr:col>77</xdr:col>
      <xdr:colOff>95250</xdr:colOff>
      <xdr:row>66</xdr:row>
      <xdr:rowOff>169545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154322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22098</xdr:rowOff>
    </xdr:from>
    <xdr:to>
      <xdr:col>73</xdr:col>
      <xdr:colOff>44450</xdr:colOff>
      <xdr:row>66</xdr:row>
      <xdr:rowOff>123698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108475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169689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年度以降、投資的経費の抑制や繰上償還の推進等に取り組み、臨時財政対策債分を除く元利償還金が減少傾向にあることに加え、</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は、分母となる標準財政規模の増加より、実質公債費比率の低下が続いている。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今後は、震災関連経費の償還が控えているため、引き続き事業の選択と集中を図り、公債費の抑制に努めることで指標の改善を図っていく。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40</xdr:row>
      <xdr:rowOff>100189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07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国県道整備事業等の投資的経費増に伴う地方債残高の増加等により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に増加へ転じて以降、</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まで増加が続いていた。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は分母となる標準財政規模が増加したことと、臨時財政対策債償還費の増に伴う基準財政需要額算入見込額の増等により分子となる将来負担額が減少したことで、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今後も、引き続き投資的経費の総額管理等による計画的な市債発行により、比率の改善を図っていく。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50969</xdr:rowOff>
    </xdr:from>
    <xdr:to>
      <xdr:col>81</xdr:col>
      <xdr:colOff>44450</xdr:colOff>
      <xdr:row>19</xdr:row>
      <xdr:rowOff>141055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08519"/>
          <a:ext cx="8382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19</xdr:row>
      <xdr:rowOff>141055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680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19</xdr:row>
      <xdr:rowOff>122555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122555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51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169</xdr:rowOff>
    </xdr:from>
    <xdr:to>
      <xdr:col>81</xdr:col>
      <xdr:colOff>95250</xdr:colOff>
      <xdr:row>19</xdr:row>
      <xdr:rowOff>101769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143696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2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90255</xdr:rowOff>
    </xdr:from>
    <xdr:to>
      <xdr:col>77</xdr:col>
      <xdr:colOff>95250</xdr:colOff>
      <xdr:row>20</xdr:row>
      <xdr:rowOff>20405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5182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59690</xdr:rowOff>
    </xdr:from>
    <xdr:to>
      <xdr:col>73</xdr:col>
      <xdr:colOff>44450</xdr:colOff>
      <xdr:row>19</xdr:row>
      <xdr:rowOff>161290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146067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71755</xdr:rowOff>
    </xdr:from>
    <xdr:to>
      <xdr:col>68</xdr:col>
      <xdr:colOff>203200</xdr:colOff>
      <xdr:row>20</xdr:row>
      <xdr:rowOff>1905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158132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46821</xdr:rowOff>
    </xdr:from>
    <xdr:to>
      <xdr:col>64</xdr:col>
      <xdr:colOff>152400</xdr:colOff>
      <xdr:row>19</xdr:row>
      <xdr:rowOff>148421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158598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類似団体と比較し、職員数が多いこと等の要因により依然として高い水準で推移している。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年度は退職手当の伸び等により対前年決算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億円となったが、人件費以外の費目が伸びたこと等により▲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今後も、定員管理計画に基づく正職員数の適正化や行財政改革計画に基づく人件費の削減、民間活力の導入等を図る。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年度は、庁内ネットワーク整備経費や資源物再資源化推進経費の増などにより、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生活保護費については、生活保護受給世帯数の減により、平成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また、施設型・地域型保育給付費については、入所児童数の増加や給付費単価の改定等により、平成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億円の増加となった。</a:t>
          </a:r>
        </a:p>
        <a:p>
          <a:r>
            <a:rPr kumimoji="1" lang="ja-JP" altLang="en-US" sz="1300">
              <a:latin typeface="ＭＳ Ｐゴシック" panose="020B0600070205080204" pitchFamily="50" charset="-128"/>
              <a:ea typeface="ＭＳ Ｐゴシック" panose="020B0600070205080204" pitchFamily="50" charset="-128"/>
            </a:rPr>
            <a:t>　今後も、引き続き単独事業の見直し等に努めていく。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56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85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0" baseline="0">
              <a:latin typeface="ＭＳ Ｐゴシック" panose="020B0600070205080204" pitchFamily="50" charset="-128"/>
              <a:ea typeface="ＭＳ Ｐゴシック" panose="020B0600070205080204" pitchFamily="50" charset="-128"/>
            </a:rPr>
            <a:t>　介護保険会計繰出金の増加など、主に繰出金の増加により、分子となる充当一般財源は増加（前年度比＋</a:t>
          </a:r>
          <a:r>
            <a:rPr kumimoji="1" lang="en-US" altLang="ja-JP" sz="1200" spc="0" baseline="0">
              <a:latin typeface="ＭＳ Ｐゴシック" panose="020B0600070205080204" pitchFamily="50" charset="-128"/>
              <a:ea typeface="ＭＳ Ｐゴシック" panose="020B0600070205080204" pitchFamily="50" charset="-128"/>
            </a:rPr>
            <a:t>11</a:t>
          </a:r>
          <a:r>
            <a:rPr kumimoji="1" lang="ja-JP" altLang="en-US" sz="1200" spc="0" baseline="0">
              <a:latin typeface="ＭＳ Ｐゴシック" panose="020B0600070205080204" pitchFamily="50" charset="-128"/>
              <a:ea typeface="ＭＳ Ｐゴシック" panose="020B0600070205080204" pitchFamily="50" charset="-128"/>
            </a:rPr>
            <a:t>億円）したが、市民税や普通交付税の増などにより、分母となる経常一般財源総額が増加したため、平成</a:t>
          </a:r>
          <a:r>
            <a:rPr kumimoji="1" lang="en-US" altLang="ja-JP" sz="1200" spc="0" baseline="0">
              <a:latin typeface="ＭＳ Ｐゴシック" panose="020B0600070205080204" pitchFamily="50" charset="-128"/>
              <a:ea typeface="ＭＳ Ｐゴシック" panose="020B0600070205080204" pitchFamily="50" charset="-128"/>
            </a:rPr>
            <a:t>29</a:t>
          </a:r>
          <a:r>
            <a:rPr kumimoji="1" lang="ja-JP" altLang="en-US" sz="1200" spc="0" baseline="0">
              <a:latin typeface="ＭＳ Ｐゴシック" panose="020B0600070205080204" pitchFamily="50" charset="-128"/>
              <a:ea typeface="ＭＳ Ｐゴシック" panose="020B0600070205080204" pitchFamily="50" charset="-128"/>
            </a:rPr>
            <a:t>年度から横ばいの数値となった。</a:t>
          </a:r>
        </a:p>
        <a:p>
          <a:r>
            <a:rPr kumimoji="1" lang="ja-JP" altLang="en-US" sz="1200" spc="0" baseline="0">
              <a:latin typeface="ＭＳ Ｐゴシック" panose="020B0600070205080204" pitchFamily="50" charset="-128"/>
              <a:ea typeface="ＭＳ Ｐゴシック" panose="020B0600070205080204" pitchFamily="50" charset="-128"/>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行財政改革計画に基づき、各種団体等への補助金や事業負担金を定期的に見直していること等から、分子となる充当一般財源に大幅な変動はなく、比率は類似団体平均を下回り推移している。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年度は、下水道事業会計会計に対する補助金の減などにより、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a:t>
          </a:r>
        </a:p>
        <a:p>
          <a:r>
            <a:rPr kumimoji="1" lang="ja-JP" altLang="en-US" sz="1300">
              <a:latin typeface="ＭＳ Ｐゴシック" panose="020B0600070205080204" pitchFamily="50" charset="-128"/>
              <a:ea typeface="ＭＳ Ｐゴシック" panose="020B0600070205080204" pitchFamily="50" charset="-128"/>
            </a:rPr>
            <a:t>　今後も必要性や効果等を検証し、継続的な見直しに努める。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35</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6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76200</xdr:rowOff>
    </xdr:from>
    <xdr:to>
      <xdr:col>82</xdr:col>
      <xdr:colOff>158750</xdr:colOff>
      <xdr:row>34</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156227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152400</xdr:rowOff>
    </xdr:from>
    <xdr:to>
      <xdr:col>78</xdr:col>
      <xdr:colOff>120650</xdr:colOff>
      <xdr:row>34</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92727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年度以降、投資的経費の抑制や繰上償還の推進等に取組み、臨時財政対策債分を除く元利償還金が減少傾向（平成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億円）にあることなどにより、近年は横ばいで推移している。平成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年度についても同水準を維持。</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一方、熊本地震に伴う雑損控除が減少したことによる市民税の増や、普通交付税の増などにより、平成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年度は分母となる経常一般財源総額が増加したため、相対的に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ポイント低下したもの。</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中心市街地整備及び本庁舎整備等に係る市債や臨時財政対策債の発行により公債費は増加すると見込まれるものの、財政の中期見通しに基づく投資的経費の総額管理等による計画的な市債発行により、公債費負担の抑制に努める。</a:t>
          </a: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45357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5857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45357</xdr:rowOff>
    </xdr:from>
    <xdr:to>
      <xdr:col>19</xdr:col>
      <xdr:colOff>187325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732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61686</xdr:rowOff>
    </xdr:from>
    <xdr:to>
      <xdr:col>15</xdr:col>
      <xdr:colOff>98425</xdr:colOff>
      <xdr:row>76</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61686</xdr:rowOff>
    </xdr:from>
    <xdr:to>
      <xdr:col>11</xdr:col>
      <xdr:colOff>9525</xdr:colOff>
      <xdr:row>76</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166007</xdr:rowOff>
    </xdr:from>
    <xdr:to>
      <xdr:col>20</xdr:col>
      <xdr:colOff>38100</xdr:colOff>
      <xdr:row>74</xdr:row>
      <xdr:rowOff>96157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106334</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10886</xdr:rowOff>
    </xdr:from>
    <xdr:to>
      <xdr:col>11</xdr:col>
      <xdr:colOff>60325</xdr:colOff>
      <xdr:row>76</xdr:row>
      <xdr:rowOff>112486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122662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市民税や、普通交付税の増に伴う経常経費充当一般財源の減により、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ポイントの低下となった。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今後も行財政改革に取り組み、比率の改善に努める。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29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010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89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108925</xdr:rowOff>
    </xdr:from>
    <xdr:to>
      <xdr:col>29</xdr:col>
      <xdr:colOff>127000</xdr:colOff>
      <xdr:row>13</xdr:row>
      <xdr:rowOff>130139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85400"/>
          <a:ext cx="6477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130139</xdr:rowOff>
    </xdr:from>
    <xdr:to>
      <xdr:col>26</xdr:col>
      <xdr:colOff>50800</xdr:colOff>
      <xdr:row>18</xdr:row>
      <xdr:rowOff>162578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06614"/>
          <a:ext cx="6985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162578</xdr:rowOff>
    </xdr:from>
    <xdr:to>
      <xdr:col>22</xdr:col>
      <xdr:colOff>114300</xdr:colOff>
      <xdr:row>19</xdr:row>
      <xdr:rowOff>13325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13325</xdr:rowOff>
    </xdr:from>
    <xdr:to>
      <xdr:col>18</xdr:col>
      <xdr:colOff>177800</xdr:colOff>
      <xdr:row>19</xdr:row>
      <xdr:rowOff>29647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8500"/>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58125</xdr:rowOff>
    </xdr:from>
    <xdr:to>
      <xdr:col>29</xdr:col>
      <xdr:colOff>177800</xdr:colOff>
      <xdr:row>13</xdr:row>
      <xdr:rowOff>159725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79339</xdr:rowOff>
    </xdr:from>
    <xdr:to>
      <xdr:col>26</xdr:col>
      <xdr:colOff>101600</xdr:colOff>
      <xdr:row>14</xdr:row>
      <xdr:rowOff>9489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19666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2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111778</xdr:rowOff>
    </xdr:from>
    <xdr:to>
      <xdr:col>22</xdr:col>
      <xdr:colOff>165100</xdr:colOff>
      <xdr:row>19</xdr:row>
      <xdr:rowOff>41928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133975</xdr:rowOff>
    </xdr:from>
    <xdr:to>
      <xdr:col>19</xdr:col>
      <xdr:colOff>38100</xdr:colOff>
      <xdr:row>19</xdr:row>
      <xdr:rowOff>64125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150297</xdr:rowOff>
    </xdr:from>
    <xdr:to>
      <xdr:col>15</xdr:col>
      <xdr:colOff>101600</xdr:colOff>
      <xdr:row>19</xdr:row>
      <xdr:rowOff>80447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60295</xdr:rowOff>
    </xdr:from>
    <xdr:to>
      <xdr:col>29</xdr:col>
      <xdr:colOff>127000</xdr:colOff>
      <xdr:row>35</xdr:row>
      <xdr:rowOff>179532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70645"/>
          <a:ext cx="6477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60295</xdr:rowOff>
    </xdr:from>
    <xdr:to>
      <xdr:col>26</xdr:col>
      <xdr:colOff>50800</xdr:colOff>
      <xdr:row>35</xdr:row>
      <xdr:rowOff>66101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0645"/>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39584</xdr:rowOff>
    </xdr:from>
    <xdr:to>
      <xdr:col>22</xdr:col>
      <xdr:colOff>114300</xdr:colOff>
      <xdr:row>35</xdr:row>
      <xdr:rowOff>66101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39584</xdr:rowOff>
    </xdr:from>
    <xdr:to>
      <xdr:col>18</xdr:col>
      <xdr:colOff>177800</xdr:colOff>
      <xdr:row>35</xdr:row>
      <xdr:rowOff>53711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128732</xdr:rowOff>
    </xdr:from>
    <xdr:to>
      <xdr:col>29</xdr:col>
      <xdr:colOff>177800</xdr:colOff>
      <xdr:row>35</xdr:row>
      <xdr:rowOff>230332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100809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9495</xdr:rowOff>
    </xdr:from>
    <xdr:to>
      <xdr:col>26</xdr:col>
      <xdr:colOff>101600</xdr:colOff>
      <xdr:row>35</xdr:row>
      <xdr:rowOff>111095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121271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15301</xdr:rowOff>
    </xdr:from>
    <xdr:to>
      <xdr:col>22</xdr:col>
      <xdr:colOff>165100</xdr:colOff>
      <xdr:row>35</xdr:row>
      <xdr:rowOff>116901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331684</xdr:rowOff>
    </xdr:from>
    <xdr:to>
      <xdr:col>19</xdr:col>
      <xdr:colOff>38100</xdr:colOff>
      <xdr:row>35</xdr:row>
      <xdr:rowOff>90384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2911</xdr:rowOff>
    </xdr:from>
    <xdr:to>
      <xdr:col>15</xdr:col>
      <xdr:colOff>101600</xdr:colOff>
      <xdr:row>35</xdr:row>
      <xdr:rowOff>104511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35070</xdr:rowOff>
    </xdr:from>
    <xdr:to>
      <xdr:col>24</xdr:col>
      <xdr:colOff>63500</xdr:colOff>
      <xdr:row>32</xdr:row>
      <xdr:rowOff>61085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21470"/>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61085</xdr:rowOff>
    </xdr:from>
    <xdr:to>
      <xdr:col>19</xdr:col>
      <xdr:colOff>177800</xdr:colOff>
      <xdr:row>37</xdr:row>
      <xdr:rowOff>119309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47485"/>
          <a:ext cx="8890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119309</xdr:rowOff>
    </xdr:from>
    <xdr:to>
      <xdr:col>15</xdr:col>
      <xdr:colOff>50800</xdr:colOff>
      <xdr:row>37</xdr:row>
      <xdr:rowOff>137894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137894</xdr:rowOff>
    </xdr:from>
    <xdr:to>
      <xdr:col>10</xdr:col>
      <xdr:colOff>114300</xdr:colOff>
      <xdr:row>38</xdr:row>
      <xdr:rowOff>3089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1544"/>
          <a:ext cx="8890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155720</xdr:rowOff>
    </xdr:from>
    <xdr:to>
      <xdr:col>24</xdr:col>
      <xdr:colOff>114300</xdr:colOff>
      <xdr:row>32</xdr:row>
      <xdr:rowOff>85870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7147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10285</xdr:rowOff>
    </xdr:from>
    <xdr:to>
      <xdr:col>20</xdr:col>
      <xdr:colOff>38100</xdr:colOff>
      <xdr:row>32</xdr:row>
      <xdr:rowOff>111885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128412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68509</xdr:rowOff>
    </xdr:from>
    <xdr:to>
      <xdr:col>15</xdr:col>
      <xdr:colOff>101600</xdr:colOff>
      <xdr:row>37</xdr:row>
      <xdr:rowOff>170109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87094</xdr:rowOff>
    </xdr:from>
    <xdr:to>
      <xdr:col>10</xdr:col>
      <xdr:colOff>165100</xdr:colOff>
      <xdr:row>38</xdr:row>
      <xdr:rowOff>17244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123739</xdr:rowOff>
    </xdr:from>
    <xdr:to>
      <xdr:col>6</xdr:col>
      <xdr:colOff>38100</xdr:colOff>
      <xdr:row>38</xdr:row>
      <xdr:rowOff>53888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58387</xdr:rowOff>
    </xdr:from>
    <xdr:to>
      <xdr:col>24</xdr:col>
      <xdr:colOff>62865</xdr:colOff>
      <xdr:row>59</xdr:row>
      <xdr:rowOff>32281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9659587"/>
          <a:ext cx="1270" cy="4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36108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32281</xdr:rowOff>
    </xdr:from>
    <xdr:to>
      <xdr:col>24</xdr:col>
      <xdr:colOff>152400</xdr:colOff>
      <xdr:row>59</xdr:row>
      <xdr:rowOff>32281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4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5064</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94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58387</xdr:rowOff>
    </xdr:from>
    <xdr:to>
      <xdr:col>24</xdr:col>
      <xdr:colOff>152400</xdr:colOff>
      <xdr:row>56</xdr:row>
      <xdr:rowOff>58387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5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112040</xdr:rowOff>
    </xdr:from>
    <xdr:to>
      <xdr:col>24</xdr:col>
      <xdr:colOff>63500</xdr:colOff>
      <xdr:row>56</xdr:row>
      <xdr:rowOff>131265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8684540"/>
          <a:ext cx="838200" cy="104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75740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48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97313</xdr:rowOff>
    </xdr:from>
    <xdr:to>
      <xdr:col>24</xdr:col>
      <xdr:colOff>114300</xdr:colOff>
      <xdr:row>58</xdr:row>
      <xdr:rowOff>27463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112040</xdr:rowOff>
    </xdr:from>
    <xdr:to>
      <xdr:col>19</xdr:col>
      <xdr:colOff>177800</xdr:colOff>
      <xdr:row>51</xdr:row>
      <xdr:rowOff>156068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8684540"/>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83505</xdr:rowOff>
    </xdr:from>
    <xdr:to>
      <xdr:col>20</xdr:col>
      <xdr:colOff>38100</xdr:colOff>
      <xdr:row>58</xdr:row>
      <xdr:rowOff>13655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4782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156068</xdr:rowOff>
    </xdr:from>
    <xdr:to>
      <xdr:col>15</xdr:col>
      <xdr:colOff>50800</xdr:colOff>
      <xdr:row>58</xdr:row>
      <xdr:rowOff>52809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89883</xdr:rowOff>
    </xdr:from>
    <xdr:to>
      <xdr:col>15</xdr:col>
      <xdr:colOff>101600</xdr:colOff>
      <xdr:row>58</xdr:row>
      <xdr:rowOff>20033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52809</xdr:rowOff>
    </xdr:from>
    <xdr:to>
      <xdr:col>10</xdr:col>
      <xdr:colOff>114300</xdr:colOff>
      <xdr:row>58</xdr:row>
      <xdr:rowOff>97775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127602</xdr:rowOff>
    </xdr:from>
    <xdr:to>
      <xdr:col>10</xdr:col>
      <xdr:colOff>165100</xdr:colOff>
      <xdr:row>58</xdr:row>
      <xdr:rowOff>57752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74279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139238</xdr:rowOff>
    </xdr:from>
    <xdr:to>
      <xdr:col>6</xdr:col>
      <xdr:colOff>38100</xdr:colOff>
      <xdr:row>58</xdr:row>
      <xdr:rowOff>69388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85915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80465</xdr:rowOff>
    </xdr:from>
    <xdr:to>
      <xdr:col>24</xdr:col>
      <xdr:colOff>114300</xdr:colOff>
      <xdr:row>57</xdr:row>
      <xdr:rowOff>10615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166842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61240</xdr:rowOff>
    </xdr:from>
    <xdr:to>
      <xdr:col>20</xdr:col>
      <xdr:colOff>38100</xdr:colOff>
      <xdr:row>50</xdr:row>
      <xdr:rowOff>162840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7917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105268</xdr:rowOff>
    </xdr:from>
    <xdr:to>
      <xdr:col>15</xdr:col>
      <xdr:colOff>101600</xdr:colOff>
      <xdr:row>52</xdr:row>
      <xdr:rowOff>35418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51945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2009</xdr:rowOff>
    </xdr:from>
    <xdr:to>
      <xdr:col>10</xdr:col>
      <xdr:colOff>165100</xdr:colOff>
      <xdr:row>58</xdr:row>
      <xdr:rowOff>103609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46975</xdr:rowOff>
    </xdr:from>
    <xdr:to>
      <xdr:col>6</xdr:col>
      <xdr:colOff>38100</xdr:colOff>
      <xdr:row>58</xdr:row>
      <xdr:rowOff>148575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116622</xdr:rowOff>
    </xdr:from>
    <xdr:to>
      <xdr:col>24</xdr:col>
      <xdr:colOff>63500</xdr:colOff>
      <xdr:row>78</xdr:row>
      <xdr:rowOff>129141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89722"/>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116622</xdr:rowOff>
    </xdr:from>
    <xdr:to>
      <xdr:col>19</xdr:col>
      <xdr:colOff>177800</xdr:colOff>
      <xdr:row>79</xdr:row>
      <xdr:rowOff>58165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9722"/>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108894</xdr:rowOff>
    </xdr:from>
    <xdr:to>
      <xdr:col>15</xdr:col>
      <xdr:colOff>50800</xdr:colOff>
      <xdr:row>79</xdr:row>
      <xdr:rowOff>58165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1994"/>
          <a:ext cx="889000" cy="1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108894</xdr:rowOff>
    </xdr:from>
    <xdr:to>
      <xdr:col>10</xdr:col>
      <xdr:colOff>114300</xdr:colOff>
      <xdr:row>78</xdr:row>
      <xdr:rowOff>149932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1994"/>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78341</xdr:rowOff>
    </xdr:from>
    <xdr:to>
      <xdr:col>24</xdr:col>
      <xdr:colOff>114300</xdr:colOff>
      <xdr:row>79</xdr:row>
      <xdr:rowOff>8491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56768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65822</xdr:rowOff>
    </xdr:from>
    <xdr:to>
      <xdr:col>20</xdr:col>
      <xdr:colOff>38100</xdr:colOff>
      <xdr:row>78</xdr:row>
      <xdr:rowOff>167422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7365</xdr:rowOff>
    </xdr:from>
    <xdr:to>
      <xdr:col>15</xdr:col>
      <xdr:colOff>101600</xdr:colOff>
      <xdr:row>79</xdr:row>
      <xdr:rowOff>108965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100092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58094</xdr:rowOff>
    </xdr:from>
    <xdr:to>
      <xdr:col>10</xdr:col>
      <xdr:colOff>165100</xdr:colOff>
      <xdr:row>78</xdr:row>
      <xdr:rowOff>159694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150821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99132</xdr:rowOff>
    </xdr:from>
    <xdr:to>
      <xdr:col>6</xdr:col>
      <xdr:colOff>38100</xdr:colOff>
      <xdr:row>79</xdr:row>
      <xdr:rowOff>29282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20409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28142</xdr:rowOff>
    </xdr:from>
    <xdr:to>
      <xdr:col>24</xdr:col>
      <xdr:colOff>63500</xdr:colOff>
      <xdr:row>96</xdr:row>
      <xdr:rowOff>39891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7342"/>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39891</xdr:rowOff>
    </xdr:from>
    <xdr:to>
      <xdr:col>19</xdr:col>
      <xdr:colOff>177800</xdr:colOff>
      <xdr:row>96</xdr:row>
      <xdr:rowOff>52794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909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52794</xdr:rowOff>
    </xdr:from>
    <xdr:to>
      <xdr:col>15</xdr:col>
      <xdr:colOff>50800</xdr:colOff>
      <xdr:row>96</xdr:row>
      <xdr:rowOff>151118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151118</xdr:rowOff>
    </xdr:from>
    <xdr:to>
      <xdr:col>10</xdr:col>
      <xdr:colOff>114300</xdr:colOff>
      <xdr:row>97</xdr:row>
      <xdr:rowOff>37909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10318"/>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148792</xdr:rowOff>
    </xdr:from>
    <xdr:to>
      <xdr:col>24</xdr:col>
      <xdr:colOff>114300</xdr:colOff>
      <xdr:row>96</xdr:row>
      <xdr:rowOff>78942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127219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160541</xdr:rowOff>
    </xdr:from>
    <xdr:to>
      <xdr:col>20</xdr:col>
      <xdr:colOff>38100</xdr:colOff>
      <xdr:row>96</xdr:row>
      <xdr:rowOff>90691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81818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5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1994</xdr:rowOff>
    </xdr:from>
    <xdr:to>
      <xdr:col>15</xdr:col>
      <xdr:colOff>101600</xdr:colOff>
      <xdr:row>96</xdr:row>
      <xdr:rowOff>103594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120121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100318</xdr:rowOff>
    </xdr:from>
    <xdr:to>
      <xdr:col>10</xdr:col>
      <xdr:colOff>165100</xdr:colOff>
      <xdr:row>97</xdr:row>
      <xdr:rowOff>30468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21595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158559</xdr:rowOff>
    </xdr:from>
    <xdr:to>
      <xdr:col>6</xdr:col>
      <xdr:colOff>38100</xdr:colOff>
      <xdr:row>97</xdr:row>
      <xdr:rowOff>88709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79836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60604</xdr:rowOff>
    </xdr:from>
    <xdr:to>
      <xdr:col>55</xdr:col>
      <xdr:colOff>0</xdr:colOff>
      <xdr:row>35</xdr:row>
      <xdr:rowOff>145986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61354"/>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5169</xdr:rowOff>
    </xdr:from>
    <xdr:to>
      <xdr:col>50</xdr:col>
      <xdr:colOff>114300</xdr:colOff>
      <xdr:row>35</xdr:row>
      <xdr:rowOff>60604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34469"/>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5169</xdr:rowOff>
    </xdr:from>
    <xdr:to>
      <xdr:col>45</xdr:col>
      <xdr:colOff>177800</xdr:colOff>
      <xdr:row>35</xdr:row>
      <xdr:rowOff>128003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34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66739</xdr:rowOff>
    </xdr:from>
    <xdr:to>
      <xdr:col>41</xdr:col>
      <xdr:colOff>50800</xdr:colOff>
      <xdr:row>35</xdr:row>
      <xdr:rowOff>128003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95186</xdr:rowOff>
    </xdr:from>
    <xdr:to>
      <xdr:col>55</xdr:col>
      <xdr:colOff>50800</xdr:colOff>
      <xdr:row>36</xdr:row>
      <xdr:rowOff>25336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73613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9804</xdr:rowOff>
    </xdr:from>
    <xdr:to>
      <xdr:col>50</xdr:col>
      <xdr:colOff>165100</xdr:colOff>
      <xdr:row>35</xdr:row>
      <xdr:rowOff>111404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102531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125819</xdr:rowOff>
    </xdr:from>
    <xdr:to>
      <xdr:col>46</xdr:col>
      <xdr:colOff>38100</xdr:colOff>
      <xdr:row>34</xdr:row>
      <xdr:rowOff>55969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77203</xdr:rowOff>
    </xdr:from>
    <xdr:to>
      <xdr:col>41</xdr:col>
      <xdr:colOff>101600</xdr:colOff>
      <xdr:row>36</xdr:row>
      <xdr:rowOff>7353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169930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15939</xdr:rowOff>
    </xdr:from>
    <xdr:to>
      <xdr:col>36</xdr:col>
      <xdr:colOff>165100</xdr:colOff>
      <xdr:row>35</xdr:row>
      <xdr:rowOff>117539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108666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86371</xdr:rowOff>
    </xdr:from>
    <xdr:to>
      <xdr:col>55</xdr:col>
      <xdr:colOff>0</xdr:colOff>
      <xdr:row>53</xdr:row>
      <xdr:rowOff>30788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658871"/>
          <a:ext cx="838200" cy="4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30788</xdr:rowOff>
    </xdr:from>
    <xdr:to>
      <xdr:col>50</xdr:col>
      <xdr:colOff>114300</xdr:colOff>
      <xdr:row>56</xdr:row>
      <xdr:rowOff>25759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17638"/>
          <a:ext cx="889000" cy="5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124547</xdr:rowOff>
    </xdr:from>
    <xdr:to>
      <xdr:col>45</xdr:col>
      <xdr:colOff>177800</xdr:colOff>
      <xdr:row>56</xdr:row>
      <xdr:rowOff>25759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39947"/>
          <a:ext cx="889000" cy="5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124547</xdr:rowOff>
    </xdr:from>
    <xdr:to>
      <xdr:col>41</xdr:col>
      <xdr:colOff>50800</xdr:colOff>
      <xdr:row>53</xdr:row>
      <xdr:rowOff>161090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39947"/>
          <a:ext cx="889000" cy="20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35571</xdr:rowOff>
    </xdr:from>
    <xdr:to>
      <xdr:col>55</xdr:col>
      <xdr:colOff>50800</xdr:colOff>
      <xdr:row>50</xdr:row>
      <xdr:rowOff>137171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160048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5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151438</xdr:rowOff>
    </xdr:from>
    <xdr:to>
      <xdr:col>50</xdr:col>
      <xdr:colOff>165100</xdr:colOff>
      <xdr:row>53</xdr:row>
      <xdr:rowOff>81588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98115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8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146409</xdr:rowOff>
    </xdr:from>
    <xdr:to>
      <xdr:col>46</xdr:col>
      <xdr:colOff>38100</xdr:colOff>
      <xdr:row>56</xdr:row>
      <xdr:rowOff>76559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73747</xdr:rowOff>
    </xdr:from>
    <xdr:to>
      <xdr:col>41</xdr:col>
      <xdr:colOff>101600</xdr:colOff>
      <xdr:row>53</xdr:row>
      <xdr:rowOff>3897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20424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110290</xdr:rowOff>
    </xdr:from>
    <xdr:to>
      <xdr:col>36</xdr:col>
      <xdr:colOff>165100</xdr:colOff>
      <xdr:row>54</xdr:row>
      <xdr:rowOff>40440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56967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156007</xdr:rowOff>
    </xdr:from>
    <xdr:to>
      <xdr:col>55</xdr:col>
      <xdr:colOff>0</xdr:colOff>
      <xdr:row>74</xdr:row>
      <xdr:rowOff>38049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157507"/>
          <a:ext cx="838200" cy="5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38049</xdr:rowOff>
    </xdr:from>
    <xdr:to>
      <xdr:col>50</xdr:col>
      <xdr:colOff>114300</xdr:colOff>
      <xdr:row>75</xdr:row>
      <xdr:rowOff>1854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725349"/>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65519</xdr:rowOff>
    </xdr:from>
    <xdr:to>
      <xdr:col>45</xdr:col>
      <xdr:colOff>177800</xdr:colOff>
      <xdr:row>75</xdr:row>
      <xdr:rowOff>1854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238469"/>
          <a:ext cx="8890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65519</xdr:rowOff>
    </xdr:from>
    <xdr:to>
      <xdr:col>41</xdr:col>
      <xdr:colOff>50800</xdr:colOff>
      <xdr:row>73</xdr:row>
      <xdr:rowOff>124460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105207</xdr:rowOff>
    </xdr:from>
    <xdr:to>
      <xdr:col>55</xdr:col>
      <xdr:colOff>50800</xdr:colOff>
      <xdr:row>71</xdr:row>
      <xdr:rowOff>35357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58234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0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158699</xdr:rowOff>
    </xdr:from>
    <xdr:to>
      <xdr:col>50</xdr:col>
      <xdr:colOff>165100</xdr:colOff>
      <xdr:row>74</xdr:row>
      <xdr:rowOff>88849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6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105376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4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122504</xdr:rowOff>
    </xdr:from>
    <xdr:to>
      <xdr:col>46</xdr:col>
      <xdr:colOff>38100</xdr:colOff>
      <xdr:row>75</xdr:row>
      <xdr:rowOff>52654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69181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14719</xdr:rowOff>
    </xdr:from>
    <xdr:to>
      <xdr:col>41</xdr:col>
      <xdr:colOff>101600</xdr:colOff>
      <xdr:row>71</xdr:row>
      <xdr:rowOff>116319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132846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73660</xdr:rowOff>
    </xdr:from>
    <xdr:to>
      <xdr:col>36</xdr:col>
      <xdr:colOff>165100</xdr:colOff>
      <xdr:row>74</xdr:row>
      <xdr:rowOff>3810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20337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48580</xdr:rowOff>
    </xdr:from>
    <xdr:to>
      <xdr:col>55</xdr:col>
      <xdr:colOff>0</xdr:colOff>
      <xdr:row>96</xdr:row>
      <xdr:rowOff>78253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07780"/>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48580</xdr:rowOff>
    </xdr:from>
    <xdr:to>
      <xdr:col>50</xdr:col>
      <xdr:colOff>114300</xdr:colOff>
      <xdr:row>98</xdr:row>
      <xdr:rowOff>85248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07780"/>
          <a:ext cx="889000" cy="3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88996</xdr:rowOff>
    </xdr:from>
    <xdr:to>
      <xdr:col>45</xdr:col>
      <xdr:colOff>177800</xdr:colOff>
      <xdr:row>98</xdr:row>
      <xdr:rowOff>85248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48196"/>
          <a:ext cx="889000" cy="3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1031</xdr:rowOff>
    </xdr:from>
    <xdr:to>
      <xdr:col>41</xdr:col>
      <xdr:colOff>50800</xdr:colOff>
      <xdr:row>96</xdr:row>
      <xdr:rowOff>88996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60231"/>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27453</xdr:rowOff>
    </xdr:from>
    <xdr:to>
      <xdr:col>55</xdr:col>
      <xdr:colOff>50800</xdr:colOff>
      <xdr:row>96</xdr:row>
      <xdr:rowOff>129053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169230</xdr:rowOff>
    </xdr:from>
    <xdr:to>
      <xdr:col>50</xdr:col>
      <xdr:colOff>165100</xdr:colOff>
      <xdr:row>96</xdr:row>
      <xdr:rowOff>99380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90507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34448</xdr:rowOff>
    </xdr:from>
    <xdr:to>
      <xdr:col>46</xdr:col>
      <xdr:colOff>38100</xdr:colOff>
      <xdr:row>98</xdr:row>
      <xdr:rowOff>136048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127175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38196</xdr:rowOff>
    </xdr:from>
    <xdr:to>
      <xdr:col>41</xdr:col>
      <xdr:colOff>101600</xdr:colOff>
      <xdr:row>96</xdr:row>
      <xdr:rowOff>139796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156323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121681</xdr:rowOff>
    </xdr:from>
    <xdr:to>
      <xdr:col>36</xdr:col>
      <xdr:colOff>165100</xdr:colOff>
      <xdr:row>96</xdr:row>
      <xdr:rowOff>51831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68358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34658</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21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152785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34658</xdr:rowOff>
    </xdr:from>
    <xdr:to>
      <xdr:col>86</xdr:col>
      <xdr:colOff>25400</xdr:colOff>
      <xdr:row>32</xdr:row>
      <xdr:rowOff>34658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19514</xdr:rowOff>
    </xdr:from>
    <xdr:to>
      <xdr:col>85</xdr:col>
      <xdr:colOff>127000</xdr:colOff>
      <xdr:row>32</xdr:row>
      <xdr:rowOff>34658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334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41724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85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63297</xdr:rowOff>
    </xdr:from>
    <xdr:to>
      <xdr:col>85</xdr:col>
      <xdr:colOff>177800</xdr:colOff>
      <xdr:row>37</xdr:row>
      <xdr:rowOff>164897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19514</xdr:rowOff>
    </xdr:from>
    <xdr:to>
      <xdr:col>81</xdr:col>
      <xdr:colOff>50800</xdr:colOff>
      <xdr:row>32</xdr:row>
      <xdr:rowOff>16770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334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99587</xdr:rowOff>
    </xdr:from>
    <xdr:to>
      <xdr:col>81</xdr:col>
      <xdr:colOff>101600</xdr:colOff>
      <xdr:row>38</xdr:row>
      <xdr:rowOff>29737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20864</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5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16770</xdr:rowOff>
    </xdr:from>
    <xdr:to>
      <xdr:col>76</xdr:col>
      <xdr:colOff>114300</xdr:colOff>
      <xdr:row>37</xdr:row>
      <xdr:rowOff>159588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99816</xdr:rowOff>
    </xdr:from>
    <xdr:to>
      <xdr:col>76</xdr:col>
      <xdr:colOff>165100</xdr:colOff>
      <xdr:row>38</xdr:row>
      <xdr:rowOff>29966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21093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159588</xdr:rowOff>
    </xdr:from>
    <xdr:to>
      <xdr:col>71</xdr:col>
      <xdr:colOff>177800</xdr:colOff>
      <xdr:row>38</xdr:row>
      <xdr:rowOff>19400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03238"/>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112388</xdr:rowOff>
    </xdr:from>
    <xdr:to>
      <xdr:col>72</xdr:col>
      <xdr:colOff>38100</xdr:colOff>
      <xdr:row>38</xdr:row>
      <xdr:rowOff>42538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33665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106045</xdr:rowOff>
    </xdr:from>
    <xdr:to>
      <xdr:col>67</xdr:col>
      <xdr:colOff>101600</xdr:colOff>
      <xdr:row>38</xdr:row>
      <xdr:rowOff>36195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52722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155308</xdr:rowOff>
    </xdr:from>
    <xdr:to>
      <xdr:col>85</xdr:col>
      <xdr:colOff>177800</xdr:colOff>
      <xdr:row>32</xdr:row>
      <xdr:rowOff>85458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108335</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140164</xdr:rowOff>
    </xdr:from>
    <xdr:to>
      <xdr:col>81</xdr:col>
      <xdr:colOff>101600</xdr:colOff>
      <xdr:row>31</xdr:row>
      <xdr:rowOff>70314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86841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137420</xdr:rowOff>
    </xdr:from>
    <xdr:to>
      <xdr:col>76</xdr:col>
      <xdr:colOff>165100</xdr:colOff>
      <xdr:row>32</xdr:row>
      <xdr:rowOff>67570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84097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108788</xdr:rowOff>
    </xdr:from>
    <xdr:to>
      <xdr:col>72</xdr:col>
      <xdr:colOff>38100</xdr:colOff>
      <xdr:row>38</xdr:row>
      <xdr:rowOff>38939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55465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140049</xdr:rowOff>
    </xdr:from>
    <xdr:to>
      <xdr:col>67</xdr:col>
      <xdr:colOff>101600</xdr:colOff>
      <xdr:row>38</xdr:row>
      <xdr:rowOff>70199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61327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5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150349</xdr:rowOff>
    </xdr:from>
    <xdr:to>
      <xdr:col>85</xdr:col>
      <xdr:colOff>127000</xdr:colOff>
      <xdr:row>78</xdr:row>
      <xdr:rowOff>156026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523449"/>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151321</xdr:rowOff>
    </xdr:from>
    <xdr:to>
      <xdr:col>81</xdr:col>
      <xdr:colOff>50800</xdr:colOff>
      <xdr:row>78</xdr:row>
      <xdr:rowOff>156026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52442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151321</xdr:rowOff>
    </xdr:from>
    <xdr:to>
      <xdr:col>76</xdr:col>
      <xdr:colOff>114300</xdr:colOff>
      <xdr:row>78</xdr:row>
      <xdr:rowOff>157321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524421"/>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145396</xdr:rowOff>
    </xdr:from>
    <xdr:to>
      <xdr:col>71</xdr:col>
      <xdr:colOff>177800</xdr:colOff>
      <xdr:row>78</xdr:row>
      <xdr:rowOff>157321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5184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99549</xdr:rowOff>
    </xdr:from>
    <xdr:to>
      <xdr:col>85</xdr:col>
      <xdr:colOff>177800</xdr:colOff>
      <xdr:row>79</xdr:row>
      <xdr:rowOff>29699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77976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4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105226</xdr:rowOff>
    </xdr:from>
    <xdr:to>
      <xdr:col>81</xdr:col>
      <xdr:colOff>101600</xdr:colOff>
      <xdr:row>79</xdr:row>
      <xdr:rowOff>35376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26503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100521</xdr:rowOff>
    </xdr:from>
    <xdr:to>
      <xdr:col>76</xdr:col>
      <xdr:colOff>165100</xdr:colOff>
      <xdr:row>79</xdr:row>
      <xdr:rowOff>30671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21798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106521</xdr:rowOff>
    </xdr:from>
    <xdr:to>
      <xdr:col>72</xdr:col>
      <xdr:colOff>38100</xdr:colOff>
      <xdr:row>79</xdr:row>
      <xdr:rowOff>36671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27798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94596</xdr:rowOff>
    </xdr:from>
    <xdr:to>
      <xdr:col>67</xdr:col>
      <xdr:colOff>101600</xdr:colOff>
      <xdr:row>79</xdr:row>
      <xdr:rowOff>24746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15873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92202</xdr:rowOff>
    </xdr:from>
    <xdr:to>
      <xdr:col>85</xdr:col>
      <xdr:colOff>127000</xdr:colOff>
      <xdr:row>92</xdr:row>
      <xdr:rowOff>21971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694152"/>
          <a:ext cx="8382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122937</xdr:rowOff>
    </xdr:from>
    <xdr:to>
      <xdr:col>81</xdr:col>
      <xdr:colOff>50800</xdr:colOff>
      <xdr:row>92</xdr:row>
      <xdr:rowOff>21971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5553437"/>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122937</xdr:rowOff>
    </xdr:from>
    <xdr:to>
      <xdr:col>76</xdr:col>
      <xdr:colOff>114300</xdr:colOff>
      <xdr:row>97</xdr:row>
      <xdr:rowOff>80263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553437"/>
          <a:ext cx="889000" cy="11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80263</xdr:rowOff>
    </xdr:from>
    <xdr:to>
      <xdr:col>71</xdr:col>
      <xdr:colOff>177800</xdr:colOff>
      <xdr:row>97</xdr:row>
      <xdr:rowOff>126492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10913"/>
          <a:ext cx="889000" cy="4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41402</xdr:rowOff>
    </xdr:from>
    <xdr:to>
      <xdr:col>85</xdr:col>
      <xdr:colOff>177800</xdr:colOff>
      <xdr:row>91</xdr:row>
      <xdr:rowOff>143002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6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127779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142621</xdr:rowOff>
    </xdr:from>
    <xdr:to>
      <xdr:col>81</xdr:col>
      <xdr:colOff>101600</xdr:colOff>
      <xdr:row>92</xdr:row>
      <xdr:rowOff>72771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7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89298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55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72137</xdr:rowOff>
    </xdr:from>
    <xdr:to>
      <xdr:col>76</xdr:col>
      <xdr:colOff>165100</xdr:colOff>
      <xdr:row>91</xdr:row>
      <xdr:rowOff>2287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18814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2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29463</xdr:rowOff>
    </xdr:from>
    <xdr:to>
      <xdr:col>72</xdr:col>
      <xdr:colOff>38100</xdr:colOff>
      <xdr:row>97</xdr:row>
      <xdr:rowOff>131063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122190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75692</xdr:rowOff>
    </xdr:from>
    <xdr:to>
      <xdr:col>67</xdr:col>
      <xdr:colOff>101600</xdr:colOff>
      <xdr:row>98</xdr:row>
      <xdr:rowOff>5842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168419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9072</xdr:rowOff>
    </xdr:from>
    <xdr:to>
      <xdr:col>116</xdr:col>
      <xdr:colOff>63500</xdr:colOff>
      <xdr:row>35</xdr:row>
      <xdr:rowOff>12337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098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12337</xdr:rowOff>
    </xdr:from>
    <xdr:to>
      <xdr:col>111</xdr:col>
      <xdr:colOff>177800</xdr:colOff>
      <xdr:row>35</xdr:row>
      <xdr:rowOff>23767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0130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23767</xdr:rowOff>
    </xdr:from>
    <xdr:to>
      <xdr:col>107</xdr:col>
      <xdr:colOff>50800</xdr:colOff>
      <xdr:row>35</xdr:row>
      <xdr:rowOff>72426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24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24420</xdr:rowOff>
    </xdr:from>
    <xdr:to>
      <xdr:col>102</xdr:col>
      <xdr:colOff>114300</xdr:colOff>
      <xdr:row>35</xdr:row>
      <xdr:rowOff>72426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251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129722</xdr:rowOff>
    </xdr:from>
    <xdr:to>
      <xdr:col>116</xdr:col>
      <xdr:colOff>114300</xdr:colOff>
      <xdr:row>35</xdr:row>
      <xdr:rowOff>59872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152599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132987</xdr:rowOff>
    </xdr:from>
    <xdr:to>
      <xdr:col>112</xdr:col>
      <xdr:colOff>38100</xdr:colOff>
      <xdr:row>35</xdr:row>
      <xdr:rowOff>63137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79664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144417</xdr:rowOff>
    </xdr:from>
    <xdr:to>
      <xdr:col>107</xdr:col>
      <xdr:colOff>101600</xdr:colOff>
      <xdr:row>35</xdr:row>
      <xdr:rowOff>74567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65694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21626</xdr:rowOff>
    </xdr:from>
    <xdr:to>
      <xdr:col>102</xdr:col>
      <xdr:colOff>165100</xdr:colOff>
      <xdr:row>35</xdr:row>
      <xdr:rowOff>123226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114353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145070</xdr:rowOff>
    </xdr:from>
    <xdr:to>
      <xdr:col>98</xdr:col>
      <xdr:colOff>38100</xdr:colOff>
      <xdr:row>35</xdr:row>
      <xdr:rowOff>75220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66347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101067</xdr:rowOff>
    </xdr:from>
    <xdr:to>
      <xdr:col>116</xdr:col>
      <xdr:colOff>63500</xdr:colOff>
      <xdr:row>58</xdr:row>
      <xdr:rowOff>26406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73717"/>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77772</xdr:rowOff>
    </xdr:from>
    <xdr:to>
      <xdr:col>111</xdr:col>
      <xdr:colOff>177800</xdr:colOff>
      <xdr:row>57</xdr:row>
      <xdr:rowOff>101067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50422"/>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77772</xdr:rowOff>
    </xdr:from>
    <xdr:to>
      <xdr:col>107</xdr:col>
      <xdr:colOff>50800</xdr:colOff>
      <xdr:row>58</xdr:row>
      <xdr:rowOff>5306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5042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5306</xdr:rowOff>
    </xdr:from>
    <xdr:to>
      <xdr:col>102</xdr:col>
      <xdr:colOff>114300</xdr:colOff>
      <xdr:row>58</xdr:row>
      <xdr:rowOff>22451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147056</xdr:rowOff>
    </xdr:from>
    <xdr:to>
      <xdr:col>116</xdr:col>
      <xdr:colOff>114300</xdr:colOff>
      <xdr:row>58</xdr:row>
      <xdr:rowOff>77206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61983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50267</xdr:rowOff>
    </xdr:from>
    <xdr:to>
      <xdr:col>112</xdr:col>
      <xdr:colOff>38100</xdr:colOff>
      <xdr:row>57</xdr:row>
      <xdr:rowOff>151867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142994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26972</xdr:rowOff>
    </xdr:from>
    <xdr:to>
      <xdr:col>107</xdr:col>
      <xdr:colOff>101600</xdr:colOff>
      <xdr:row>57</xdr:row>
      <xdr:rowOff>128572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119699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125956</xdr:rowOff>
    </xdr:from>
    <xdr:to>
      <xdr:col>102</xdr:col>
      <xdr:colOff>165100</xdr:colOff>
      <xdr:row>58</xdr:row>
      <xdr:rowOff>56106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47233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143101</xdr:rowOff>
    </xdr:from>
    <xdr:to>
      <xdr:col>98</xdr:col>
      <xdr:colOff>38100</xdr:colOff>
      <xdr:row>58</xdr:row>
      <xdr:rowOff>73251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64378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149209</xdr:rowOff>
    </xdr:from>
    <xdr:to>
      <xdr:col>116</xdr:col>
      <xdr:colOff>63500</xdr:colOff>
      <xdr:row>74</xdr:row>
      <xdr:rowOff>50546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65059"/>
          <a:ext cx="8382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50546</xdr:rowOff>
    </xdr:from>
    <xdr:to>
      <xdr:col>111</xdr:col>
      <xdr:colOff>177800</xdr:colOff>
      <xdr:row>74</xdr:row>
      <xdr:rowOff>65908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3784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65908</xdr:rowOff>
    </xdr:from>
    <xdr:to>
      <xdr:col>107</xdr:col>
      <xdr:colOff>50800</xdr:colOff>
      <xdr:row>74</xdr:row>
      <xdr:rowOff>130784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53208"/>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130784</xdr:rowOff>
    </xdr:from>
    <xdr:to>
      <xdr:col>102</xdr:col>
      <xdr:colOff>114300</xdr:colOff>
      <xdr:row>74</xdr:row>
      <xdr:rowOff>144683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98409</xdr:rowOff>
    </xdr:from>
    <xdr:to>
      <xdr:col>116</xdr:col>
      <xdr:colOff>114300</xdr:colOff>
      <xdr:row>74</xdr:row>
      <xdr:rowOff>28559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121286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171196</xdr:rowOff>
    </xdr:from>
    <xdr:to>
      <xdr:col>112</xdr:col>
      <xdr:colOff>38100</xdr:colOff>
      <xdr:row>74</xdr:row>
      <xdr:rowOff>101346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117873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15108</xdr:rowOff>
    </xdr:from>
    <xdr:to>
      <xdr:col>107</xdr:col>
      <xdr:colOff>101600</xdr:colOff>
      <xdr:row>74</xdr:row>
      <xdr:rowOff>116708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133235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79984</xdr:rowOff>
    </xdr:from>
    <xdr:to>
      <xdr:col>102</xdr:col>
      <xdr:colOff>165100</xdr:colOff>
      <xdr:row>75</xdr:row>
      <xdr:rowOff>10134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1261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93883</xdr:rowOff>
    </xdr:from>
    <xdr:to>
      <xdr:col>98</xdr:col>
      <xdr:colOff>38100</xdr:colOff>
      <xdr:row>75</xdr:row>
      <xdr:rowOff>24033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40560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521,572</a:t>
          </a:r>
          <a:r>
            <a:rPr kumimoji="1" lang="ja-JP" altLang="en-US" sz="12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109,577</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円となっており、類似団体平均と比べて高い水準にある。これは、職員数が類似団体平均と比較して多いことや、震災対応に係る時間外手当の増加などが主な要因である。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55,369</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45,841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円となっており、これは、災害廃棄物処理経費（熊本地震に伴うがれき処理経費）の減が主な要因である。 </a:t>
          </a:r>
        </a:p>
        <a:p>
          <a:r>
            <a:rPr kumimoji="1" lang="ja-JP" altLang="en-US" sz="1200">
              <a:latin typeface="ＭＳ Ｐゴシック" panose="020B0600070205080204" pitchFamily="50" charset="-128"/>
              <a:ea typeface="ＭＳ Ｐゴシック" panose="020B0600070205080204" pitchFamily="50" charset="-128"/>
            </a:rPr>
            <a:t>・補助費等は住民一人当たり</a:t>
          </a:r>
          <a:r>
            <a:rPr kumimoji="1" lang="en-US" altLang="ja-JP" sz="1200">
              <a:latin typeface="ＭＳ Ｐゴシック" panose="020B0600070205080204" pitchFamily="50" charset="-128"/>
              <a:ea typeface="ＭＳ Ｐゴシック" panose="020B0600070205080204" pitchFamily="50" charset="-128"/>
            </a:rPr>
            <a:t>25,335</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2,241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円となっており、これは、災害廃棄物処理経費（熊本地震に伴う自費解体に対する助成）約</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億円の減などが主な要因である。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77,633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14,048</a:t>
          </a:r>
          <a:r>
            <a:rPr kumimoji="1" lang="ja-JP" altLang="en-US" sz="1200">
              <a:latin typeface="ＭＳ Ｐゴシック" panose="020B0600070205080204" pitchFamily="50" charset="-128"/>
              <a:ea typeface="ＭＳ Ｐゴシック" panose="020B0600070205080204" pitchFamily="50" charset="-128"/>
            </a:rPr>
            <a:t>円となっており、これは、熊本城ホール整備事業（＋</a:t>
          </a:r>
          <a:r>
            <a:rPr kumimoji="1" lang="en-US" altLang="ja-JP" sz="1200">
              <a:latin typeface="ＭＳ Ｐゴシック" panose="020B0600070205080204" pitchFamily="50" charset="-128"/>
              <a:ea typeface="ＭＳ Ｐゴシック" panose="020B0600070205080204" pitchFamily="50" charset="-128"/>
            </a:rPr>
            <a:t>53.7</a:t>
          </a:r>
          <a:r>
            <a:rPr kumimoji="1" lang="ja-JP" altLang="en-US" sz="1200">
              <a:latin typeface="ＭＳ Ｐゴシック" panose="020B0600070205080204" pitchFamily="50" charset="-128"/>
              <a:ea typeface="ＭＳ Ｐゴシック" panose="020B0600070205080204" pitchFamily="50" charset="-128"/>
            </a:rPr>
            <a:t>億円）や、桜町地区再開発事業（＋</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億円）の増などが主な要因である。</a:t>
          </a:r>
        </a:p>
        <a:p>
          <a:r>
            <a:rPr kumimoji="1" lang="ja-JP" altLang="en-US" sz="12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17,838</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円となっており、類似団体と比較して一人当たりコストが高い状況となっている。これは、熊本地震災害復旧に係る経費の発生が要因である。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167458</xdr:rowOff>
    </xdr:from>
    <xdr:to>
      <xdr:col>24</xdr:col>
      <xdr:colOff>63500</xdr:colOff>
      <xdr:row>33</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385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56424</xdr:rowOff>
    </xdr:from>
    <xdr:to>
      <xdr:col>19</xdr:col>
      <xdr:colOff>177800</xdr:colOff>
      <xdr:row>33</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142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116658</xdr:rowOff>
    </xdr:from>
    <xdr:to>
      <xdr:col>24</xdr:col>
      <xdr:colOff>114300</xdr:colOff>
      <xdr:row>33</xdr:row>
      <xdr:rowOff>46808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139535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72572</xdr:rowOff>
    </xdr:from>
    <xdr:to>
      <xdr:col>15</xdr:col>
      <xdr:colOff>101600</xdr:colOff>
      <xdr:row>34</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19249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13789</xdr:rowOff>
    </xdr:from>
    <xdr:to>
      <xdr:col>10</xdr:col>
      <xdr:colOff>165100</xdr:colOff>
      <xdr:row>32</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124823</xdr:rowOff>
    </xdr:from>
    <xdr:to>
      <xdr:col>6</xdr:col>
      <xdr:colOff>38100</xdr:colOff>
      <xdr:row>33</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71500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12416</xdr:rowOff>
    </xdr:from>
    <xdr:to>
      <xdr:col>24</xdr:col>
      <xdr:colOff>63500</xdr:colOff>
      <xdr:row>53</xdr:row>
      <xdr:rowOff>121824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99266"/>
          <a:ext cx="8382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32121</xdr:rowOff>
    </xdr:from>
    <xdr:to>
      <xdr:col>19</xdr:col>
      <xdr:colOff>177800</xdr:colOff>
      <xdr:row>53</xdr:row>
      <xdr:rowOff>121824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18971"/>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32121</xdr:rowOff>
    </xdr:from>
    <xdr:to>
      <xdr:col>15</xdr:col>
      <xdr:colOff>50800</xdr:colOff>
      <xdr:row>55</xdr:row>
      <xdr:rowOff>18771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18971"/>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9032</xdr:rowOff>
    </xdr:from>
    <xdr:to>
      <xdr:col>10</xdr:col>
      <xdr:colOff>114300</xdr:colOff>
      <xdr:row>55</xdr:row>
      <xdr:rowOff>18771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133066</xdr:rowOff>
    </xdr:from>
    <xdr:to>
      <xdr:col>24</xdr:col>
      <xdr:colOff>114300</xdr:colOff>
      <xdr:row>53</xdr:row>
      <xdr:rowOff>63216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155943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71024</xdr:rowOff>
    </xdr:from>
    <xdr:to>
      <xdr:col>20</xdr:col>
      <xdr:colOff>38100</xdr:colOff>
      <xdr:row>54</xdr:row>
      <xdr:rowOff>1174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17701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152771</xdr:rowOff>
    </xdr:from>
    <xdr:to>
      <xdr:col>15</xdr:col>
      <xdr:colOff>101600</xdr:colOff>
      <xdr:row>53</xdr:row>
      <xdr:rowOff>82921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99448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139421</xdr:rowOff>
    </xdr:from>
    <xdr:to>
      <xdr:col>10</xdr:col>
      <xdr:colOff>165100</xdr:colOff>
      <xdr:row>55</xdr:row>
      <xdr:rowOff>69571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86098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129682</xdr:rowOff>
    </xdr:from>
    <xdr:to>
      <xdr:col>6</xdr:col>
      <xdr:colOff>38100</xdr:colOff>
      <xdr:row>55</xdr:row>
      <xdr:rowOff>59832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76359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53572</xdr:rowOff>
    </xdr:from>
    <xdr:to>
      <xdr:col>24</xdr:col>
      <xdr:colOff>63500</xdr:colOff>
      <xdr:row>75</xdr:row>
      <xdr:rowOff>14787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40872"/>
          <a:ext cx="8382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3215</xdr:rowOff>
    </xdr:from>
    <xdr:to>
      <xdr:col>19</xdr:col>
      <xdr:colOff>177800</xdr:colOff>
      <xdr:row>74</xdr:row>
      <xdr:rowOff>53572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690515"/>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3215</xdr:rowOff>
    </xdr:from>
    <xdr:to>
      <xdr:col>15</xdr:col>
      <xdr:colOff>50800</xdr:colOff>
      <xdr:row>76</xdr:row>
      <xdr:rowOff>37156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37156</xdr:rowOff>
    </xdr:from>
    <xdr:to>
      <xdr:col>10</xdr:col>
      <xdr:colOff>114300</xdr:colOff>
      <xdr:row>76</xdr:row>
      <xdr:rowOff>66580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135437</xdr:rowOff>
    </xdr:from>
    <xdr:to>
      <xdr:col>24</xdr:col>
      <xdr:colOff>114300</xdr:colOff>
      <xdr:row>75</xdr:row>
      <xdr:rowOff>65587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158314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2772</xdr:rowOff>
    </xdr:from>
    <xdr:to>
      <xdr:col>20</xdr:col>
      <xdr:colOff>38100</xdr:colOff>
      <xdr:row>74</xdr:row>
      <xdr:rowOff>104372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123865</xdr:rowOff>
    </xdr:from>
    <xdr:to>
      <xdr:col>15</xdr:col>
      <xdr:colOff>101600</xdr:colOff>
      <xdr:row>74</xdr:row>
      <xdr:rowOff>54015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157806</xdr:rowOff>
    </xdr:from>
    <xdr:to>
      <xdr:col>10</xdr:col>
      <xdr:colOff>165100</xdr:colOff>
      <xdr:row>76</xdr:row>
      <xdr:rowOff>87956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15780</xdr:rowOff>
    </xdr:from>
    <xdr:to>
      <xdr:col>6</xdr:col>
      <xdr:colOff>38100</xdr:colOff>
      <xdr:row>76</xdr:row>
      <xdr:rowOff>117380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108507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86926</xdr:rowOff>
    </xdr:from>
    <xdr:to>
      <xdr:col>24</xdr:col>
      <xdr:colOff>62865</xdr:colOff>
      <xdr:row>98</xdr:row>
      <xdr:rowOff>61323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60326"/>
          <a:ext cx="1270" cy="100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65150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61323</xdr:rowOff>
    </xdr:from>
    <xdr:to>
      <xdr:col>24</xdr:col>
      <xdr:colOff>152400</xdr:colOff>
      <xdr:row>98</xdr:row>
      <xdr:rowOff>61323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63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33603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6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86926</xdr:rowOff>
    </xdr:from>
    <xdr:to>
      <xdr:col>24</xdr:col>
      <xdr:colOff>152400</xdr:colOff>
      <xdr:row>92</xdr:row>
      <xdr:rowOff>86926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60082</xdr:rowOff>
    </xdr:from>
    <xdr:to>
      <xdr:col>24</xdr:col>
      <xdr:colOff>63500</xdr:colOff>
      <xdr:row>98</xdr:row>
      <xdr:rowOff>36111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662032"/>
          <a:ext cx="838200" cy="1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107956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95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85079</xdr:rowOff>
    </xdr:from>
    <xdr:to>
      <xdr:col>24</xdr:col>
      <xdr:colOff>114300</xdr:colOff>
      <xdr:row>97</xdr:row>
      <xdr:rowOff>15229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60082</xdr:rowOff>
    </xdr:from>
    <xdr:to>
      <xdr:col>19</xdr:col>
      <xdr:colOff>177800</xdr:colOff>
      <xdr:row>92</xdr:row>
      <xdr:rowOff>7308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62032"/>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117670</xdr:rowOff>
    </xdr:from>
    <xdr:to>
      <xdr:col>20</xdr:col>
      <xdr:colOff>38100</xdr:colOff>
      <xdr:row>97</xdr:row>
      <xdr:rowOff>47820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38947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7308</xdr:rowOff>
    </xdr:from>
    <xdr:to>
      <xdr:col>15</xdr:col>
      <xdr:colOff>50800</xdr:colOff>
      <xdr:row>96</xdr:row>
      <xdr:rowOff>111582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146638</xdr:rowOff>
    </xdr:from>
    <xdr:to>
      <xdr:col>15</xdr:col>
      <xdr:colOff>101600</xdr:colOff>
      <xdr:row>97</xdr:row>
      <xdr:rowOff>76788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67915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111582</xdr:rowOff>
    </xdr:from>
    <xdr:to>
      <xdr:col>10</xdr:col>
      <xdr:colOff>114300</xdr:colOff>
      <xdr:row>98</xdr:row>
      <xdr:rowOff>29482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70782"/>
          <a:ext cx="8890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151732</xdr:rowOff>
    </xdr:from>
    <xdr:to>
      <xdr:col>10</xdr:col>
      <xdr:colOff>165100</xdr:colOff>
      <xdr:row>97</xdr:row>
      <xdr:rowOff>81882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73009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123811</xdr:rowOff>
    </xdr:from>
    <xdr:to>
      <xdr:col>6</xdr:col>
      <xdr:colOff>38100</xdr:colOff>
      <xdr:row>97</xdr:row>
      <xdr:rowOff>53961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70488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156761</xdr:rowOff>
    </xdr:from>
    <xdr:to>
      <xdr:col>24</xdr:col>
      <xdr:colOff>114300</xdr:colOff>
      <xdr:row>98</xdr:row>
      <xdr:rowOff>86911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71688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9282</xdr:rowOff>
    </xdr:from>
    <xdr:to>
      <xdr:col>20</xdr:col>
      <xdr:colOff>38100</xdr:colOff>
      <xdr:row>91</xdr:row>
      <xdr:rowOff>110882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127409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127958</xdr:rowOff>
    </xdr:from>
    <xdr:to>
      <xdr:col>15</xdr:col>
      <xdr:colOff>101600</xdr:colOff>
      <xdr:row>92</xdr:row>
      <xdr:rowOff>58108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74635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60782</xdr:rowOff>
    </xdr:from>
    <xdr:to>
      <xdr:col>10</xdr:col>
      <xdr:colOff>165100</xdr:colOff>
      <xdr:row>96</xdr:row>
      <xdr:rowOff>162382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150132</xdr:rowOff>
    </xdr:from>
    <xdr:to>
      <xdr:col>6</xdr:col>
      <xdr:colOff>38100</xdr:colOff>
      <xdr:row>98</xdr:row>
      <xdr:rowOff>80282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37</xdr:row>
      <xdr:rowOff>40640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484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4826</xdr:rowOff>
    </xdr:from>
    <xdr:to>
      <xdr:col>50</xdr:col>
      <xdr:colOff>114300</xdr:colOff>
      <xdr:row>38</xdr:row>
      <xdr:rowOff>1016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4847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79502</xdr:rowOff>
    </xdr:from>
    <xdr:to>
      <xdr:col>45</xdr:col>
      <xdr:colOff>177800</xdr:colOff>
      <xdr:row>38</xdr:row>
      <xdr:rowOff>1016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315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20828</xdr:rowOff>
    </xdr:from>
    <xdr:to>
      <xdr:col>41</xdr:col>
      <xdr:colOff>50800</xdr:colOff>
      <xdr:row>37</xdr:row>
      <xdr:rowOff>79502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161290</xdr:rowOff>
    </xdr:from>
    <xdr:to>
      <xdr:col>55</xdr:col>
      <xdr:colOff>50800</xdr:colOff>
      <xdr:row>37</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125476</xdr:rowOff>
    </xdr:from>
    <xdr:to>
      <xdr:col>50</xdr:col>
      <xdr:colOff>165100</xdr:colOff>
      <xdr:row>37</xdr:row>
      <xdr:rowOff>55626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72153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121666</xdr:rowOff>
    </xdr:from>
    <xdr:to>
      <xdr:col>46</xdr:col>
      <xdr:colOff>38100</xdr:colOff>
      <xdr:row>38</xdr:row>
      <xdr:rowOff>51815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28702</xdr:rowOff>
    </xdr:from>
    <xdr:to>
      <xdr:col>41</xdr:col>
      <xdr:colOff>101600</xdr:colOff>
      <xdr:row>37</xdr:row>
      <xdr:rowOff>130302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141478</xdr:rowOff>
    </xdr:from>
    <xdr:to>
      <xdr:col>36</xdr:col>
      <xdr:colOff>165100</xdr:colOff>
      <xdr:row>35</xdr:row>
      <xdr:rowOff>71628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88155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128270</xdr:rowOff>
    </xdr:from>
    <xdr:to>
      <xdr:col>55</xdr:col>
      <xdr:colOff>0</xdr:colOff>
      <xdr:row>52</xdr:row>
      <xdr:rowOff>31496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529320"/>
          <a:ext cx="8382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128270</xdr:rowOff>
    </xdr:from>
    <xdr:to>
      <xdr:col>50</xdr:col>
      <xdr:colOff>114300</xdr:colOff>
      <xdr:row>53</xdr:row>
      <xdr:rowOff>96266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529320"/>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72136</xdr:rowOff>
    </xdr:from>
    <xdr:to>
      <xdr:col>45</xdr:col>
      <xdr:colOff>177800</xdr:colOff>
      <xdr:row>53</xdr:row>
      <xdr:rowOff>96266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1589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72136</xdr:rowOff>
    </xdr:from>
    <xdr:to>
      <xdr:col>41</xdr:col>
      <xdr:colOff>50800</xdr:colOff>
      <xdr:row>53</xdr:row>
      <xdr:rowOff>130302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158986"/>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152146</xdr:rowOff>
    </xdr:from>
    <xdr:to>
      <xdr:col>55</xdr:col>
      <xdr:colOff>50800</xdr:colOff>
      <xdr:row>52</xdr:row>
      <xdr:rowOff>82296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85234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77470</xdr:rowOff>
    </xdr:from>
    <xdr:to>
      <xdr:col>50</xdr:col>
      <xdr:colOff>165100</xdr:colOff>
      <xdr:row>50</xdr:row>
      <xdr:rowOff>7620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24147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2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45466</xdr:rowOff>
    </xdr:from>
    <xdr:to>
      <xdr:col>46</xdr:col>
      <xdr:colOff>38100</xdr:colOff>
      <xdr:row>53</xdr:row>
      <xdr:rowOff>147066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163593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90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21336</xdr:rowOff>
    </xdr:from>
    <xdr:to>
      <xdr:col>41</xdr:col>
      <xdr:colOff>101600</xdr:colOff>
      <xdr:row>53</xdr:row>
      <xdr:rowOff>122936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139463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8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79502</xdr:rowOff>
    </xdr:from>
    <xdr:to>
      <xdr:col>36</xdr:col>
      <xdr:colOff>165100</xdr:colOff>
      <xdr:row>54</xdr:row>
      <xdr:rowOff>9652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26179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94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118146</xdr:rowOff>
    </xdr:from>
    <xdr:to>
      <xdr:col>55</xdr:col>
      <xdr:colOff>0</xdr:colOff>
      <xdr:row>77</xdr:row>
      <xdr:rowOff>1560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976896"/>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166315</xdr:rowOff>
    </xdr:from>
    <xdr:to>
      <xdr:col>50</xdr:col>
      <xdr:colOff>114300</xdr:colOff>
      <xdr:row>77</xdr:row>
      <xdr:rowOff>1560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965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166315</xdr:rowOff>
    </xdr:from>
    <xdr:to>
      <xdr:col>45</xdr:col>
      <xdr:colOff>177800</xdr:colOff>
      <xdr:row>77</xdr:row>
      <xdr:rowOff>102471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196515"/>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102471</xdr:rowOff>
    </xdr:from>
    <xdr:to>
      <xdr:col>41</xdr:col>
      <xdr:colOff>50800</xdr:colOff>
      <xdr:row>77</xdr:row>
      <xdr:rowOff>150411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04121"/>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67346</xdr:rowOff>
    </xdr:from>
    <xdr:to>
      <xdr:col>55</xdr:col>
      <xdr:colOff>50800</xdr:colOff>
      <xdr:row>75</xdr:row>
      <xdr:rowOff>168946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45773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122210</xdr:rowOff>
    </xdr:from>
    <xdr:to>
      <xdr:col>50</xdr:col>
      <xdr:colOff>165100</xdr:colOff>
      <xdr:row>77</xdr:row>
      <xdr:rowOff>52360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43487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115515</xdr:rowOff>
    </xdr:from>
    <xdr:to>
      <xdr:col>46</xdr:col>
      <xdr:colOff>38100</xdr:colOff>
      <xdr:row>77</xdr:row>
      <xdr:rowOff>45665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36792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51671</xdr:rowOff>
    </xdr:from>
    <xdr:to>
      <xdr:col>41</xdr:col>
      <xdr:colOff>101600</xdr:colOff>
      <xdr:row>77</xdr:row>
      <xdr:rowOff>153271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144398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3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99611</xdr:rowOff>
    </xdr:from>
    <xdr:to>
      <xdr:col>36</xdr:col>
      <xdr:colOff>165100</xdr:colOff>
      <xdr:row>78</xdr:row>
      <xdr:rowOff>29761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20888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3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47509</xdr:rowOff>
    </xdr:from>
    <xdr:to>
      <xdr:col>55</xdr:col>
      <xdr:colOff>0</xdr:colOff>
      <xdr:row>93</xdr:row>
      <xdr:rowOff>165368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20909"/>
          <a:ext cx="8382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165368</xdr:rowOff>
    </xdr:from>
    <xdr:to>
      <xdr:col>50</xdr:col>
      <xdr:colOff>114300</xdr:colOff>
      <xdr:row>94</xdr:row>
      <xdr:rowOff>94503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1021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139015</xdr:rowOff>
    </xdr:from>
    <xdr:to>
      <xdr:col>45</xdr:col>
      <xdr:colOff>177800</xdr:colOff>
      <xdr:row>94</xdr:row>
      <xdr:rowOff>94503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083865"/>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139015</xdr:rowOff>
    </xdr:from>
    <xdr:to>
      <xdr:col>41</xdr:col>
      <xdr:colOff>50800</xdr:colOff>
      <xdr:row>93</xdr:row>
      <xdr:rowOff>165826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8386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168159</xdr:rowOff>
    </xdr:from>
    <xdr:to>
      <xdr:col>55</xdr:col>
      <xdr:colOff>50800</xdr:colOff>
      <xdr:row>92</xdr:row>
      <xdr:rowOff>98309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19586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114568</xdr:rowOff>
    </xdr:from>
    <xdr:to>
      <xdr:col>50</xdr:col>
      <xdr:colOff>165100</xdr:colOff>
      <xdr:row>94</xdr:row>
      <xdr:rowOff>44718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35845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43703</xdr:rowOff>
    </xdr:from>
    <xdr:to>
      <xdr:col>46</xdr:col>
      <xdr:colOff>38100</xdr:colOff>
      <xdr:row>94</xdr:row>
      <xdr:rowOff>145303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136430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88215</xdr:rowOff>
    </xdr:from>
    <xdr:to>
      <xdr:col>41</xdr:col>
      <xdr:colOff>101600</xdr:colOff>
      <xdr:row>94</xdr:row>
      <xdr:rowOff>18365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9492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1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115026</xdr:rowOff>
    </xdr:from>
    <xdr:to>
      <xdr:col>36</xdr:col>
      <xdr:colOff>165100</xdr:colOff>
      <xdr:row>94</xdr:row>
      <xdr:rowOff>45176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36303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148027</xdr:rowOff>
    </xdr:from>
    <xdr:to>
      <xdr:col>85</xdr:col>
      <xdr:colOff>127000</xdr:colOff>
      <xdr:row>37</xdr:row>
      <xdr:rowOff>6132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148777"/>
          <a:ext cx="8382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116513</xdr:rowOff>
    </xdr:from>
    <xdr:to>
      <xdr:col>81</xdr:col>
      <xdr:colOff>50800</xdr:colOff>
      <xdr:row>37</xdr:row>
      <xdr:rowOff>6132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28871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13153</xdr:rowOff>
    </xdr:from>
    <xdr:to>
      <xdr:col>76</xdr:col>
      <xdr:colOff>114300</xdr:colOff>
      <xdr:row>36</xdr:row>
      <xdr:rowOff>116513</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013903"/>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13153</xdr:rowOff>
    </xdr:from>
    <xdr:to>
      <xdr:col>71</xdr:col>
      <xdr:colOff>177800</xdr:colOff>
      <xdr:row>35</xdr:row>
      <xdr:rowOff>148191</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6013903"/>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97227</xdr:rowOff>
    </xdr:from>
    <xdr:to>
      <xdr:col>85</xdr:col>
      <xdr:colOff>177800</xdr:colOff>
      <xdr:row>36</xdr:row>
      <xdr:rowOff>27377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75654</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126782</xdr:rowOff>
    </xdr:from>
    <xdr:to>
      <xdr:col>81</xdr:col>
      <xdr:colOff>101600</xdr:colOff>
      <xdr:row>37</xdr:row>
      <xdr:rowOff>56932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48059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3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65713</xdr:rowOff>
    </xdr:from>
    <xdr:to>
      <xdr:col>76</xdr:col>
      <xdr:colOff>165100</xdr:colOff>
      <xdr:row>36</xdr:row>
      <xdr:rowOff>167313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158440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133803</xdr:rowOff>
    </xdr:from>
    <xdr:to>
      <xdr:col>72</xdr:col>
      <xdr:colOff>38100</xdr:colOff>
      <xdr:row>35</xdr:row>
      <xdr:rowOff>63953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55080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97391</xdr:rowOff>
    </xdr:from>
    <xdr:to>
      <xdr:col>67</xdr:col>
      <xdr:colOff>101600</xdr:colOff>
      <xdr:row>36</xdr:row>
      <xdr:rowOff>27541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18668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27709</xdr:rowOff>
    </xdr:from>
    <xdr:to>
      <xdr:col>85</xdr:col>
      <xdr:colOff>127000</xdr:colOff>
      <xdr:row>52</xdr:row>
      <xdr:rowOff>72400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43109"/>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27709</xdr:rowOff>
    </xdr:from>
    <xdr:to>
      <xdr:col>81</xdr:col>
      <xdr:colOff>50800</xdr:colOff>
      <xdr:row>59</xdr:row>
      <xdr:rowOff>53495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43109"/>
          <a:ext cx="889000" cy="12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3523</xdr:rowOff>
    </xdr:from>
    <xdr:to>
      <xdr:col>76</xdr:col>
      <xdr:colOff>114300</xdr:colOff>
      <xdr:row>59</xdr:row>
      <xdr:rowOff>53495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101190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3523</xdr:rowOff>
    </xdr:from>
    <xdr:to>
      <xdr:col>71</xdr:col>
      <xdr:colOff>177800</xdr:colOff>
      <xdr:row>59</xdr:row>
      <xdr:rowOff>34772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119073"/>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21600</xdr:rowOff>
    </xdr:from>
    <xdr:to>
      <xdr:col>85</xdr:col>
      <xdr:colOff>177800</xdr:colOff>
      <xdr:row>52</xdr:row>
      <xdr:rowOff>123200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107977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148359</xdr:rowOff>
    </xdr:from>
    <xdr:to>
      <xdr:col>81</xdr:col>
      <xdr:colOff>101600</xdr:colOff>
      <xdr:row>52</xdr:row>
      <xdr:rowOff>78509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8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95036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6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2695</xdr:rowOff>
    </xdr:from>
    <xdr:to>
      <xdr:col>76</xdr:col>
      <xdr:colOff>165100</xdr:colOff>
      <xdr:row>59</xdr:row>
      <xdr:rowOff>104295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101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95422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124173</xdr:rowOff>
    </xdr:from>
    <xdr:to>
      <xdr:col>72</xdr:col>
      <xdr:colOff>38100</xdr:colOff>
      <xdr:row>59</xdr:row>
      <xdr:rowOff>54323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45450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155422</xdr:rowOff>
    </xdr:from>
    <xdr:to>
      <xdr:col>67</xdr:col>
      <xdr:colOff>101600</xdr:colOff>
      <xdr:row>59</xdr:row>
      <xdr:rowOff>85572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76699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34658</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79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152785</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34658</xdr:rowOff>
    </xdr:from>
    <xdr:to>
      <xdr:col>86</xdr:col>
      <xdr:colOff>25400</xdr:colOff>
      <xdr:row>72</xdr:row>
      <xdr:rowOff>34658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7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19514</xdr:rowOff>
    </xdr:from>
    <xdr:to>
      <xdr:col>85</xdr:col>
      <xdr:colOff>127000</xdr:colOff>
      <xdr:row>72</xdr:row>
      <xdr:rowOff>34658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192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41724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4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63297</xdr:rowOff>
    </xdr:from>
    <xdr:to>
      <xdr:col>85</xdr:col>
      <xdr:colOff>177800</xdr:colOff>
      <xdr:row>77</xdr:row>
      <xdr:rowOff>164897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19514</xdr:rowOff>
    </xdr:from>
    <xdr:to>
      <xdr:col>81</xdr:col>
      <xdr:colOff>50800</xdr:colOff>
      <xdr:row>72</xdr:row>
      <xdr:rowOff>16770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192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99588</xdr:rowOff>
    </xdr:from>
    <xdr:to>
      <xdr:col>81</xdr:col>
      <xdr:colOff>101600</xdr:colOff>
      <xdr:row>78</xdr:row>
      <xdr:rowOff>29738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20865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39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xdr:rowOff>
    </xdr:from>
    <xdr:to>
      <xdr:col>76</xdr:col>
      <xdr:colOff>114300</xdr:colOff>
      <xdr:row>77</xdr:row>
      <xdr:rowOff>159589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99816</xdr:rowOff>
    </xdr:from>
    <xdr:to>
      <xdr:col>76</xdr:col>
      <xdr:colOff>165100</xdr:colOff>
      <xdr:row>78</xdr:row>
      <xdr:rowOff>29966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21093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159589</xdr:rowOff>
    </xdr:from>
    <xdr:to>
      <xdr:col>71</xdr:col>
      <xdr:colOff>177800</xdr:colOff>
      <xdr:row>78</xdr:row>
      <xdr:rowOff>19399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36123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112388</xdr:rowOff>
    </xdr:from>
    <xdr:to>
      <xdr:col>72</xdr:col>
      <xdr:colOff>38100</xdr:colOff>
      <xdr:row>78</xdr:row>
      <xdr:rowOff>42538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33665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102445</xdr:rowOff>
    </xdr:from>
    <xdr:to>
      <xdr:col>67</xdr:col>
      <xdr:colOff>101600</xdr:colOff>
      <xdr:row>78</xdr:row>
      <xdr:rowOff>32595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49122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155308</xdr:rowOff>
    </xdr:from>
    <xdr:to>
      <xdr:col>85</xdr:col>
      <xdr:colOff>177800</xdr:colOff>
      <xdr:row>72</xdr:row>
      <xdr:rowOff>85458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108335</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140164</xdr:rowOff>
    </xdr:from>
    <xdr:to>
      <xdr:col>81</xdr:col>
      <xdr:colOff>101600</xdr:colOff>
      <xdr:row>71</xdr:row>
      <xdr:rowOff>70314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86841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1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137420</xdr:rowOff>
    </xdr:from>
    <xdr:to>
      <xdr:col>76</xdr:col>
      <xdr:colOff>165100</xdr:colOff>
      <xdr:row>72</xdr:row>
      <xdr:rowOff>67570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84097</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108789</xdr:rowOff>
    </xdr:from>
    <xdr:to>
      <xdr:col>72</xdr:col>
      <xdr:colOff>38100</xdr:colOff>
      <xdr:row>78</xdr:row>
      <xdr:rowOff>38939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55466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140049</xdr:rowOff>
    </xdr:from>
    <xdr:to>
      <xdr:col>67</xdr:col>
      <xdr:colOff>101600</xdr:colOff>
      <xdr:row>78</xdr:row>
      <xdr:rowOff>70199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61326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43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149358</xdr:rowOff>
    </xdr:from>
    <xdr:to>
      <xdr:col>85</xdr:col>
      <xdr:colOff>127000</xdr:colOff>
      <xdr:row>98</xdr:row>
      <xdr:rowOff>155054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951458"/>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150349</xdr:rowOff>
    </xdr:from>
    <xdr:to>
      <xdr:col>81</xdr:col>
      <xdr:colOff>50800</xdr:colOff>
      <xdr:row>98</xdr:row>
      <xdr:rowOff>155054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95244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150349</xdr:rowOff>
    </xdr:from>
    <xdr:to>
      <xdr:col>76</xdr:col>
      <xdr:colOff>114300</xdr:colOff>
      <xdr:row>98</xdr:row>
      <xdr:rowOff>156350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95244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144424</xdr:rowOff>
    </xdr:from>
    <xdr:to>
      <xdr:col>71</xdr:col>
      <xdr:colOff>177800</xdr:colOff>
      <xdr:row>98</xdr:row>
      <xdr:rowOff>156350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94652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98558</xdr:rowOff>
    </xdr:from>
    <xdr:to>
      <xdr:col>85</xdr:col>
      <xdr:colOff>177800</xdr:colOff>
      <xdr:row>99</xdr:row>
      <xdr:rowOff>28708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76985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8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104254</xdr:rowOff>
    </xdr:from>
    <xdr:to>
      <xdr:col>81</xdr:col>
      <xdr:colOff>101600</xdr:colOff>
      <xdr:row>99</xdr:row>
      <xdr:rowOff>34404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9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25531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99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99549</xdr:rowOff>
    </xdr:from>
    <xdr:to>
      <xdr:col>76</xdr:col>
      <xdr:colOff>165100</xdr:colOff>
      <xdr:row>99</xdr:row>
      <xdr:rowOff>29699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9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105550</xdr:rowOff>
    </xdr:from>
    <xdr:to>
      <xdr:col>72</xdr:col>
      <xdr:colOff>38100</xdr:colOff>
      <xdr:row>99</xdr:row>
      <xdr:rowOff>35700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9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26827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70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93624</xdr:rowOff>
    </xdr:from>
    <xdr:to>
      <xdr:col>67</xdr:col>
      <xdr:colOff>101600</xdr:colOff>
      <xdr:row>99</xdr:row>
      <xdr:rowOff>23774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14901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18977</xdr:rowOff>
    </xdr:from>
    <xdr:to>
      <xdr:col>116</xdr:col>
      <xdr:colOff>63500</xdr:colOff>
      <xdr:row>39</xdr:row>
      <xdr:rowOff>32367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705527"/>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32367</xdr:rowOff>
    </xdr:from>
    <xdr:to>
      <xdr:col>111</xdr:col>
      <xdr:colOff>177800</xdr:colOff>
      <xdr:row>39</xdr:row>
      <xdr:rowOff>35523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718917"/>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107369</xdr:rowOff>
    </xdr:from>
    <xdr:to>
      <xdr:col>107</xdr:col>
      <xdr:colOff>50800</xdr:colOff>
      <xdr:row>39</xdr:row>
      <xdr:rowOff>35523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224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64915</xdr:rowOff>
    </xdr:from>
    <xdr:to>
      <xdr:col>102</xdr:col>
      <xdr:colOff>114300</xdr:colOff>
      <xdr:row>38</xdr:row>
      <xdr:rowOff>107369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139627</xdr:rowOff>
    </xdr:from>
    <xdr:to>
      <xdr:col>116</xdr:col>
      <xdr:colOff>114300</xdr:colOff>
      <xdr:row>39</xdr:row>
      <xdr:rowOff>69777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54554</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6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153017</xdr:rowOff>
    </xdr:from>
    <xdr:to>
      <xdr:col>112</xdr:col>
      <xdr:colOff>38100</xdr:colOff>
      <xdr:row>39</xdr:row>
      <xdr:rowOff>83167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74294</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676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156173</xdr:rowOff>
    </xdr:from>
    <xdr:to>
      <xdr:col>107</xdr:col>
      <xdr:colOff>101600</xdr:colOff>
      <xdr:row>39</xdr:row>
      <xdr:rowOff>86323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77450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56569</xdr:rowOff>
    </xdr:from>
    <xdr:to>
      <xdr:col>102</xdr:col>
      <xdr:colOff>165100</xdr:colOff>
      <xdr:row>38</xdr:row>
      <xdr:rowOff>158169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149296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14115</xdr:rowOff>
    </xdr:from>
    <xdr:to>
      <xdr:col>98</xdr:col>
      <xdr:colOff>38100</xdr:colOff>
      <xdr:row>38</xdr:row>
      <xdr:rowOff>115715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106842</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27,172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5,314</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4,693</a:t>
          </a:r>
          <a:r>
            <a:rPr kumimoji="1" lang="ja-JP" altLang="en-US" sz="1300">
              <a:latin typeface="ＭＳ Ｐゴシック" panose="020B0600070205080204" pitchFamily="50" charset="-128"/>
              <a:ea typeface="ＭＳ Ｐゴシック" panose="020B0600070205080204" pitchFamily="50" charset="-128"/>
            </a:rPr>
            <a:t>万円となっており、災害廃棄物処理経費が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9,630</a:t>
          </a:r>
          <a:r>
            <a:rPr kumimoji="1" lang="ja-JP" altLang="en-US" sz="1300">
              <a:latin typeface="ＭＳ Ｐゴシック" panose="020B0600070205080204" pitchFamily="50" charset="-128"/>
              <a:ea typeface="ＭＳ Ｐゴシック" panose="020B0600070205080204" pitchFamily="50" charset="-128"/>
            </a:rPr>
            <a:t>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9,552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8,402</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1,602</a:t>
          </a:r>
          <a:r>
            <a:rPr kumimoji="1" lang="ja-JP" altLang="en-US" sz="1300">
              <a:latin typeface="ＭＳ Ｐゴシック" panose="020B0600070205080204" pitchFamily="50" charset="-128"/>
              <a:ea typeface="ＭＳ Ｐゴシック" panose="020B0600070205080204" pitchFamily="50" charset="-128"/>
            </a:rPr>
            <a:t>万円となっており、熊本地震に係る農業用施設の復旧経費が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3,289</a:t>
          </a:r>
          <a:r>
            <a:rPr kumimoji="1" lang="ja-JP" altLang="en-US" sz="1300">
              <a:latin typeface="ＭＳ Ｐゴシック" panose="020B0600070205080204" pitchFamily="50" charset="-128"/>
              <a:ea typeface="ＭＳ Ｐゴシック" panose="020B0600070205080204" pitchFamily="50" charset="-128"/>
            </a:rPr>
            <a:t>万円増加したことなどによる。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20,410</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8,405</a:t>
          </a:r>
          <a:r>
            <a:rPr kumimoji="1" lang="ja-JP" altLang="en-US" sz="1300">
              <a:latin typeface="ＭＳ Ｐゴシック" panose="020B0600070205080204" pitchFamily="50" charset="-128"/>
              <a:ea typeface="ＭＳ Ｐゴシック" panose="020B0600070205080204" pitchFamily="50" charset="-128"/>
            </a:rPr>
            <a:t>万円増の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9,868</a:t>
          </a:r>
          <a:r>
            <a:rPr kumimoji="1" lang="ja-JP" altLang="en-US" sz="1300">
              <a:latin typeface="ＭＳ Ｐゴシック" panose="020B0600070205080204" pitchFamily="50" charset="-128"/>
              <a:ea typeface="ＭＳ Ｐゴシック" panose="020B0600070205080204" pitchFamily="50" charset="-128"/>
            </a:rPr>
            <a:t>万円となっており、熊本城ホール整備事業が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9,010</a:t>
          </a:r>
          <a:r>
            <a:rPr kumimoji="1" lang="ja-JP" altLang="en-US" sz="1300">
              <a:latin typeface="ＭＳ Ｐゴシック" panose="020B0600070205080204" pitchFamily="50" charset="-128"/>
              <a:ea typeface="ＭＳ Ｐゴシック" panose="020B0600070205080204" pitchFamily="50" charset="-128"/>
            </a:rPr>
            <a:t>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・教育費は、住民一当たり</a:t>
          </a:r>
          <a:r>
            <a:rPr kumimoji="1" lang="en-US" altLang="ja-JP" sz="1300">
              <a:latin typeface="ＭＳ Ｐゴシック" panose="020B0600070205080204" pitchFamily="50" charset="-128"/>
              <a:ea typeface="ＭＳ Ｐゴシック" panose="020B0600070205080204" pitchFamily="50" charset="-128"/>
            </a:rPr>
            <a:t>87,944</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において権限移譲に伴う県費負担教職員の増等により人件費が増加したものの、決算全体で見ると、前年度と比べ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5,389</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6,047</a:t>
          </a:r>
          <a:r>
            <a:rPr kumimoji="1" lang="ja-JP" altLang="en-US" sz="1300">
              <a:latin typeface="ＭＳ Ｐゴシック" panose="020B0600070205080204" pitchFamily="50" charset="-128"/>
              <a:ea typeface="ＭＳ Ｐゴシック" panose="020B0600070205080204" pitchFamily="50" charset="-128"/>
            </a:rPr>
            <a:t>万円となっており、博物館展示整備経費が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万円減少したことなどによる。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17,838</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9,476</a:t>
          </a:r>
          <a:r>
            <a:rPr kumimoji="1" lang="ja-JP" altLang="en-US" sz="1300">
              <a:latin typeface="ＭＳ Ｐゴシック" panose="020B0600070205080204" pitchFamily="50" charset="-128"/>
              <a:ea typeface="ＭＳ Ｐゴシック" panose="020B0600070205080204" pitchFamily="50" charset="-128"/>
            </a:rPr>
            <a:t>万円となっており、復旧の進捗に伴い、熊本地震災害復旧に係る事業費が減少したことが主な要因である。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年度において、熊本地震に係る災害復旧等の臨時の財政需要があり、財政調整基金を取崩して対応したため、実質単年度収支は赤字となっていた。しかし、平成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年度においては、財政調整基金の実質的な取崩しは行わず、また、実質収支は前年と同程度で推移したため、実質単年度収支は黒字となった。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年度に受け入</a:t>
          </a:r>
        </a:p>
        <a:p>
          <a:r>
            <a:rPr kumimoji="1" lang="ja-JP" altLang="en-US" sz="1400">
              <a:latin typeface="ＭＳ ゴシック" pitchFamily="49" charset="-128"/>
              <a:ea typeface="ＭＳ ゴシック" pitchFamily="49" charset="-128"/>
            </a:rPr>
            <a:t>　れた国庫負担金等の一部について約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億円の返還が発生したもの</a:t>
          </a:r>
        </a:p>
        <a:p>
          <a:r>
            <a:rPr kumimoji="1" lang="ja-JP" altLang="en-US" sz="1400">
              <a:latin typeface="ＭＳ ゴシック" pitchFamily="49" charset="-128"/>
              <a:ea typeface="ＭＳ ゴシック" pitchFamily="49" charset="-128"/>
            </a:rPr>
            <a:t>　の、保険料収納率の向上に伴う保険料収入の増や、県の特別交付</a:t>
          </a:r>
        </a:p>
        <a:p>
          <a:r>
            <a:rPr kumimoji="1" lang="ja-JP" altLang="en-US" sz="1400">
              <a:latin typeface="ＭＳ ゴシック" pitchFamily="49" charset="-128"/>
              <a:ea typeface="ＭＳ ゴシック" pitchFamily="49" charset="-128"/>
            </a:rPr>
            <a:t>　金の増等により、単年度収支は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億円の赤字となったもの。</a:t>
          </a:r>
        </a:p>
        <a:p>
          <a:r>
            <a:rPr kumimoji="1" lang="ja-JP" altLang="en-US" sz="1400">
              <a:latin typeface="ＭＳ ゴシック" pitchFamily="49" charset="-128"/>
              <a:ea typeface="ＭＳ ゴシック" pitchFamily="49" charset="-128"/>
            </a:rPr>
            <a:t>・しかしながら、国民健康保険会計においては、依然として累積赤</a:t>
          </a:r>
        </a:p>
        <a:p>
          <a:r>
            <a:rPr kumimoji="1" lang="ja-JP" altLang="en-US" sz="1400">
              <a:latin typeface="ＭＳ ゴシック" pitchFamily="49" charset="-128"/>
              <a:ea typeface="ＭＳ ゴシック" pitchFamily="49" charset="-128"/>
            </a:rPr>
            <a:t>　字を抱えていることから、今後も引き続き保険料収納率の向上対</a:t>
          </a:r>
        </a:p>
        <a:p>
          <a:r>
            <a:rPr kumimoji="1" lang="ja-JP" altLang="en-US" sz="1400">
              <a:latin typeface="ＭＳ ゴシック" pitchFamily="49" charset="-128"/>
              <a:ea typeface="ＭＳ ゴシック" pitchFamily="49" charset="-128"/>
            </a:rPr>
            <a:t>　策や医療費の適正化等に積極的に取り組み、単年度収支の黒字化</a:t>
          </a:r>
        </a:p>
        <a:p>
          <a:r>
            <a:rPr kumimoji="1" lang="ja-JP" altLang="en-US" sz="1400">
              <a:latin typeface="ＭＳ ゴシック" pitchFamily="49" charset="-128"/>
              <a:ea typeface="ＭＳ ゴシック" pitchFamily="49" charset="-128"/>
            </a:rPr>
            <a:t>　及び累積赤字の解消に努める。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01_&#29066;&#26412;&#24066;/&#12304;&#36001;&#25919;&#29366;&#27841;&#36039;&#26009;&#38598;&#12305;_431001_&#29066;&#26412;&#24066;_2018/&#12304;&#36001;&#25919;&#29366;&#27841;&#36039;&#26009;&#38598;&#12305;_431001_&#29066;&#26412;&#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59595</v>
          </cell>
          <cell r="F3">
            <v>53572</v>
          </cell>
        </row>
        <row r="5">
          <cell r="A5" t="str">
            <v xml:space="preserve"> H27</v>
          </cell>
          <cell r="D5">
            <v>65964</v>
          </cell>
          <cell r="F5">
            <v>51898</v>
          </cell>
        </row>
        <row r="7">
          <cell r="A7" t="str">
            <v xml:space="preserve"> H28</v>
          </cell>
          <cell r="D7">
            <v>47989</v>
          </cell>
          <cell r="F7">
            <v>51684</v>
          </cell>
        </row>
        <row r="9">
          <cell r="A9" t="str">
            <v xml:space="preserve"> H29</v>
          </cell>
          <cell r="D9">
            <v>63585</v>
          </cell>
          <cell r="F9">
            <v>52897</v>
          </cell>
        </row>
        <row r="11">
          <cell r="A11" t="str">
            <v xml:space="preserve"> H30</v>
          </cell>
          <cell r="D11">
            <v>77633</v>
          </cell>
          <cell r="F11">
            <v>54945</v>
          </cell>
        </row>
        <row r="18">
          <cell r="B18" t="str">
            <v>H26</v>
          </cell>
          <cell r="C18" t="str">
            <v>H27</v>
          </cell>
          <cell r="D18" t="str">
            <v>H28</v>
          </cell>
          <cell r="E18" t="str">
            <v>H29</v>
          </cell>
          <cell r="F18" t="str">
            <v>H30</v>
          </cell>
        </row>
        <row r="19">
          <cell r="A19" t="str">
            <v>実質収支額</v>
          </cell>
          <cell r="B19">
            <v>1.87</v>
          </cell>
          <cell r="C19">
            <v>2.58</v>
          </cell>
          <cell r="D19">
            <v>3.16</v>
          </cell>
          <cell r="E19">
            <v>3.31</v>
          </cell>
          <cell r="F19">
            <v>3.36</v>
          </cell>
        </row>
        <row r="20">
          <cell r="A20" t="str">
            <v>財政調整基金残高</v>
          </cell>
          <cell r="B20">
            <v>6.27</v>
          </cell>
          <cell r="C20">
            <v>6.33</v>
          </cell>
          <cell r="D20">
            <v>4.4000000000000004</v>
          </cell>
          <cell r="E20">
            <v>2.52</v>
          </cell>
          <cell r="F20">
            <v>2.5</v>
          </cell>
        </row>
        <row r="21">
          <cell r="A21" t="str">
            <v>実質単年度収支</v>
          </cell>
          <cell r="B21">
            <v>-0.25</v>
          </cell>
          <cell r="C21">
            <v>0.72</v>
          </cell>
          <cell r="D21">
            <v>-1.24</v>
          </cell>
          <cell r="E21">
            <v>-0.6</v>
          </cell>
          <cell r="F21">
            <v>0.09</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1.33</v>
          </cell>
          <cell r="D27" t="e">
            <v>#N/A</v>
          </cell>
          <cell r="E27">
            <v>1.07</v>
          </cell>
          <cell r="F27" t="e">
            <v>#N/A</v>
          </cell>
          <cell r="G27">
            <v>0.28999999999999998</v>
          </cell>
          <cell r="H27" t="e">
            <v>#N/A</v>
          </cell>
          <cell r="I27">
            <v>0.23</v>
          </cell>
          <cell r="J27" t="e">
            <v>#N/A</v>
          </cell>
          <cell r="K27">
            <v>0.16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母子父子寡婦福祉資金貸付事業会計</v>
          </cell>
          <cell r="B29" t="e">
            <v>#N/A</v>
          </cell>
          <cell r="C29">
            <v>0.04</v>
          </cell>
          <cell r="D29" t="e">
            <v>#N/A</v>
          </cell>
          <cell r="E29">
            <v>7.0000000000000007E-2</v>
          </cell>
          <cell r="F29" t="e">
            <v>#N/A</v>
          </cell>
          <cell r="G29">
            <v>0.1</v>
          </cell>
          <cell r="H29" t="e">
            <v>#N/A</v>
          </cell>
          <cell r="I29">
            <v>0.11</v>
          </cell>
          <cell r="J29" t="e">
            <v>#N/A</v>
          </cell>
          <cell r="K29">
            <v>0.11</v>
          </cell>
        </row>
        <row r="30">
          <cell r="A30" t="str">
            <v>後期高齢者医療会計</v>
          </cell>
          <cell r="B30" t="e">
            <v>#N/A</v>
          </cell>
          <cell r="C30">
            <v>0.14000000000000001</v>
          </cell>
          <cell r="D30" t="e">
            <v>#N/A</v>
          </cell>
          <cell r="E30">
            <v>0.15</v>
          </cell>
          <cell r="F30" t="e">
            <v>#N/A</v>
          </cell>
          <cell r="G30">
            <v>0.13</v>
          </cell>
          <cell r="H30" t="e">
            <v>#N/A</v>
          </cell>
          <cell r="I30">
            <v>0.15</v>
          </cell>
          <cell r="J30" t="e">
            <v>#N/A</v>
          </cell>
          <cell r="K30">
            <v>0.15</v>
          </cell>
        </row>
        <row r="31">
          <cell r="A31" t="str">
            <v>交通事業会計</v>
          </cell>
          <cell r="B31">
            <v>0.66</v>
          </cell>
          <cell r="C31" t="e">
            <v>#N/A</v>
          </cell>
          <cell r="D31" t="e">
            <v>#N/A</v>
          </cell>
          <cell r="E31">
            <v>0.5</v>
          </cell>
          <cell r="F31" t="e">
            <v>#N/A</v>
          </cell>
          <cell r="G31">
            <v>0.59</v>
          </cell>
          <cell r="H31" t="e">
            <v>#N/A</v>
          </cell>
          <cell r="I31">
            <v>0.6</v>
          </cell>
          <cell r="J31" t="e">
            <v>#N/A</v>
          </cell>
          <cell r="K31">
            <v>0.65</v>
          </cell>
        </row>
        <row r="32">
          <cell r="A32" t="str">
            <v>介護保険会計</v>
          </cell>
          <cell r="B32" t="e">
            <v>#N/A</v>
          </cell>
          <cell r="C32">
            <v>0.69</v>
          </cell>
          <cell r="D32" t="e">
            <v>#N/A</v>
          </cell>
          <cell r="E32">
            <v>0.99</v>
          </cell>
          <cell r="F32" t="e">
            <v>#N/A</v>
          </cell>
          <cell r="G32">
            <v>0.94</v>
          </cell>
          <cell r="H32" t="e">
            <v>#N/A</v>
          </cell>
          <cell r="I32">
            <v>0.97</v>
          </cell>
          <cell r="J32" t="e">
            <v>#N/A</v>
          </cell>
          <cell r="K32">
            <v>2.0099999999999998</v>
          </cell>
        </row>
        <row r="33">
          <cell r="A33" t="str">
            <v>一般会計</v>
          </cell>
          <cell r="B33" t="e">
            <v>#N/A</v>
          </cell>
          <cell r="C33">
            <v>1.75</v>
          </cell>
          <cell r="D33" t="e">
            <v>#N/A</v>
          </cell>
          <cell r="E33">
            <v>2.4</v>
          </cell>
          <cell r="F33" t="e">
            <v>#N/A</v>
          </cell>
          <cell r="G33">
            <v>2.93</v>
          </cell>
          <cell r="H33" t="e">
            <v>#N/A</v>
          </cell>
          <cell r="I33">
            <v>3.07</v>
          </cell>
          <cell r="J33" t="e">
            <v>#N/A</v>
          </cell>
          <cell r="K33">
            <v>3.12</v>
          </cell>
        </row>
        <row r="34">
          <cell r="A34" t="str">
            <v>下水道事業会計</v>
          </cell>
          <cell r="B34" t="e">
            <v>#N/A</v>
          </cell>
          <cell r="C34">
            <v>6.21</v>
          </cell>
          <cell r="D34" t="e">
            <v>#N/A</v>
          </cell>
          <cell r="E34">
            <v>6.6</v>
          </cell>
          <cell r="F34" t="e">
            <v>#N/A</v>
          </cell>
          <cell r="G34">
            <v>5.77</v>
          </cell>
          <cell r="H34" t="e">
            <v>#N/A</v>
          </cell>
          <cell r="I34">
            <v>5.34</v>
          </cell>
          <cell r="J34" t="e">
            <v>#N/A</v>
          </cell>
          <cell r="K34">
            <v>5.5</v>
          </cell>
        </row>
        <row r="35">
          <cell r="A35" t="str">
            <v>水道事業会計</v>
          </cell>
          <cell r="B35" t="e">
            <v>#N/A</v>
          </cell>
          <cell r="C35">
            <v>7.19</v>
          </cell>
          <cell r="D35" t="e">
            <v>#N/A</v>
          </cell>
          <cell r="E35">
            <v>7.49</v>
          </cell>
          <cell r="F35" t="e">
            <v>#N/A</v>
          </cell>
          <cell r="G35">
            <v>7.4</v>
          </cell>
          <cell r="H35" t="e">
            <v>#N/A</v>
          </cell>
          <cell r="I35">
            <v>6.56</v>
          </cell>
          <cell r="J35" t="e">
            <v>#N/A</v>
          </cell>
          <cell r="K35">
            <v>6.89</v>
          </cell>
        </row>
        <row r="36">
          <cell r="A36" t="str">
            <v>国民健康保険会計</v>
          </cell>
          <cell r="B36">
            <v>1.27</v>
          </cell>
          <cell r="C36" t="e">
            <v>#N/A</v>
          </cell>
          <cell r="D36">
            <v>2.5499999999999998</v>
          </cell>
          <cell r="E36" t="e">
            <v>#N/A</v>
          </cell>
          <cell r="F36">
            <v>2.61</v>
          </cell>
          <cell r="G36" t="e">
            <v>#N/A</v>
          </cell>
          <cell r="H36">
            <v>1.26</v>
          </cell>
          <cell r="I36" t="e">
            <v>#N/A</v>
          </cell>
          <cell r="J36">
            <v>1.29</v>
          </cell>
          <cell r="K36" t="e">
            <v>#N/A</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27078</v>
          </cell>
          <cell r="G42">
            <v>26358</v>
          </cell>
          <cell r="J42">
            <v>26942</v>
          </cell>
          <cell r="M42">
            <v>26294</v>
          </cell>
          <cell r="P42">
            <v>27272</v>
          </cell>
        </row>
        <row r="43">
          <cell r="A43" t="str">
            <v>一時借入金の利子</v>
          </cell>
          <cell r="B43">
            <v>3</v>
          </cell>
          <cell r="E43">
            <v>1</v>
          </cell>
          <cell r="H43">
            <v>0</v>
          </cell>
          <cell r="K43">
            <v>1</v>
          </cell>
          <cell r="N43" t="str">
            <v>-</v>
          </cell>
        </row>
        <row r="44">
          <cell r="A44" t="str">
            <v>債務負担行為に基づく支出額</v>
          </cell>
          <cell r="B44">
            <v>362</v>
          </cell>
          <cell r="E44">
            <v>357</v>
          </cell>
          <cell r="H44">
            <v>351</v>
          </cell>
          <cell r="K44">
            <v>221</v>
          </cell>
          <cell r="N44">
            <v>193</v>
          </cell>
        </row>
        <row r="45">
          <cell r="A45" t="str">
            <v>組合等が起こした地方債の元利償還金に対する負担金等</v>
          </cell>
          <cell r="B45">
            <v>254</v>
          </cell>
          <cell r="E45">
            <v>61</v>
          </cell>
          <cell r="H45">
            <v>61</v>
          </cell>
          <cell r="K45">
            <v>50</v>
          </cell>
          <cell r="N45">
            <v>0</v>
          </cell>
        </row>
        <row r="46">
          <cell r="A46" t="str">
            <v>公営企業債の元利償還金に対する繰入金</v>
          </cell>
          <cell r="B46">
            <v>6782</v>
          </cell>
          <cell r="E46">
            <v>6647</v>
          </cell>
          <cell r="H46">
            <v>6618</v>
          </cell>
          <cell r="K46">
            <v>6418</v>
          </cell>
          <cell r="N46">
            <v>5383</v>
          </cell>
        </row>
        <row r="47">
          <cell r="A47" t="str">
            <v>満期一括償還地方債に係る年度割相当額</v>
          </cell>
          <cell r="B47">
            <v>667</v>
          </cell>
          <cell r="E47">
            <v>1000</v>
          </cell>
          <cell r="H47">
            <v>1333</v>
          </cell>
          <cell r="K47">
            <v>1667</v>
          </cell>
          <cell r="N47">
            <v>2000</v>
          </cell>
        </row>
        <row r="48">
          <cell r="A48" t="str">
            <v>減債基金積立不足算定額</v>
          </cell>
          <cell r="B48" t="str">
            <v>-</v>
          </cell>
          <cell r="E48" t="str">
            <v>-</v>
          </cell>
          <cell r="H48" t="str">
            <v>-</v>
          </cell>
          <cell r="K48" t="str">
            <v>-</v>
          </cell>
          <cell r="N48" t="str">
            <v>-</v>
          </cell>
        </row>
        <row r="49">
          <cell r="A49" t="str">
            <v>元利償還金</v>
          </cell>
          <cell r="B49">
            <v>32131</v>
          </cell>
          <cell r="E49">
            <v>31644</v>
          </cell>
          <cell r="H49">
            <v>31481</v>
          </cell>
          <cell r="K49">
            <v>30941</v>
          </cell>
          <cell r="N49">
            <v>30780</v>
          </cell>
        </row>
        <row r="50">
          <cell r="A50" t="str">
            <v>実質公債費比率の分子</v>
          </cell>
          <cell r="B50" t="e">
            <v>#N/A</v>
          </cell>
          <cell r="C50">
            <v>13121</v>
          </cell>
          <cell r="D50" t="e">
            <v>#N/A</v>
          </cell>
          <cell r="E50" t="e">
            <v>#N/A</v>
          </cell>
          <cell r="F50">
            <v>13352</v>
          </cell>
          <cell r="G50" t="e">
            <v>#N/A</v>
          </cell>
          <cell r="H50" t="e">
            <v>#N/A</v>
          </cell>
          <cell r="I50">
            <v>12902</v>
          </cell>
          <cell r="J50" t="e">
            <v>#N/A</v>
          </cell>
          <cell r="K50" t="e">
            <v>#N/A</v>
          </cell>
          <cell r="L50">
            <v>13004</v>
          </cell>
          <cell r="M50" t="e">
            <v>#N/A</v>
          </cell>
          <cell r="N50" t="e">
            <v>#N/A</v>
          </cell>
          <cell r="O50">
            <v>11084</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262084</v>
          </cell>
          <cell r="G56">
            <v>272313</v>
          </cell>
          <cell r="J56">
            <v>297204</v>
          </cell>
          <cell r="M56">
            <v>327057</v>
          </cell>
          <cell r="P56">
            <v>347856</v>
          </cell>
        </row>
        <row r="57">
          <cell r="A57" t="str">
            <v>充当可能特定歳入</v>
          </cell>
          <cell r="D57">
            <v>28119</v>
          </cell>
          <cell r="G57">
            <v>28076</v>
          </cell>
          <cell r="J57">
            <v>31125</v>
          </cell>
          <cell r="M57">
            <v>32191</v>
          </cell>
          <cell r="P57">
            <v>31561</v>
          </cell>
        </row>
        <row r="58">
          <cell r="A58" t="str">
            <v>充当可能基金</v>
          </cell>
          <cell r="D58">
            <v>15128</v>
          </cell>
          <cell r="G58">
            <v>13385</v>
          </cell>
          <cell r="J58">
            <v>17386</v>
          </cell>
          <cell r="M58">
            <v>18732</v>
          </cell>
          <cell r="P58">
            <v>22511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44003</v>
          </cell>
          <cell r="E62">
            <v>40682</v>
          </cell>
          <cell r="H62">
            <v>42517</v>
          </cell>
          <cell r="K62">
            <v>75498</v>
          </cell>
          <cell r="N62">
            <v>74247</v>
          </cell>
        </row>
        <row r="63">
          <cell r="A63" t="str">
            <v>組合等負担等見込額</v>
          </cell>
          <cell r="B63">
            <v>229</v>
          </cell>
          <cell r="E63">
            <v>150</v>
          </cell>
          <cell r="H63">
            <v>70</v>
          </cell>
          <cell r="K63">
            <v>3</v>
          </cell>
          <cell r="N63">
            <v>2</v>
          </cell>
        </row>
        <row r="64">
          <cell r="A64" t="str">
            <v>公営企業債等繰入見込額</v>
          </cell>
          <cell r="B64">
            <v>78990</v>
          </cell>
          <cell r="E64">
            <v>78386</v>
          </cell>
          <cell r="H64">
            <v>77061</v>
          </cell>
          <cell r="K64">
            <v>73298</v>
          </cell>
          <cell r="N64">
            <v>70909</v>
          </cell>
        </row>
        <row r="65">
          <cell r="A65" t="str">
            <v>債務負担行為に基づく支出予定額</v>
          </cell>
          <cell r="B65">
            <v>2927</v>
          </cell>
          <cell r="E65">
            <v>2568</v>
          </cell>
          <cell r="H65">
            <v>2206</v>
          </cell>
          <cell r="K65">
            <v>1902</v>
          </cell>
          <cell r="N65">
            <v>1707</v>
          </cell>
        </row>
        <row r="66">
          <cell r="A66" t="str">
            <v>一般会計等に係る地方債の現在高</v>
          </cell>
          <cell r="B66">
            <v>350443</v>
          </cell>
          <cell r="E66">
            <v>366706</v>
          </cell>
          <cell r="H66">
            <v>398565</v>
          </cell>
          <cell r="K66">
            <v>443111</v>
          </cell>
          <cell r="N66">
            <v>454325</v>
          </cell>
        </row>
        <row r="67">
          <cell r="A67" t="str">
            <v>将来負担比率の分子</v>
          </cell>
          <cell r="B67" t="e">
            <v>#N/A</v>
          </cell>
          <cell r="C67">
            <v>171262</v>
          </cell>
          <cell r="D67" t="e">
            <v>#N/A</v>
          </cell>
          <cell r="E67" t="e">
            <v>#N/A</v>
          </cell>
          <cell r="F67">
            <v>174718</v>
          </cell>
          <cell r="G67" t="e">
            <v>#N/A</v>
          </cell>
          <cell r="H67" t="e">
            <v>#N/A</v>
          </cell>
          <cell r="I67">
            <v>174704</v>
          </cell>
          <cell r="J67" t="e">
            <v>#N/A</v>
          </cell>
          <cell r="K67" t="e">
            <v>#N/A</v>
          </cell>
          <cell r="L67">
            <v>215831</v>
          </cell>
          <cell r="M67" t="e">
            <v>#N/A</v>
          </cell>
          <cell r="N67" t="e">
            <v>#N/A</v>
          </cell>
          <cell r="O67">
            <v>199261</v>
          </cell>
          <cell r="P67" t="e">
            <v>#N/A</v>
          </cell>
        </row>
        <row r="71">
          <cell r="B71" t="str">
            <v>H28</v>
          </cell>
          <cell r="C71" t="str">
            <v>H29</v>
          </cell>
          <cell r="D71" t="str">
            <v>H30</v>
          </cell>
        </row>
        <row r="72">
          <cell r="A72" t="str">
            <v>財政調整基金</v>
          </cell>
          <cell r="B72">
            <v>7090</v>
          </cell>
          <cell r="C72">
            <v>4775</v>
          </cell>
          <cell r="D72">
            <v>4780</v>
          </cell>
        </row>
        <row r="73">
          <cell r="A73" t="str">
            <v>減債基金</v>
          </cell>
          <cell r="B73">
            <v>5387</v>
          </cell>
          <cell r="C73">
            <v>5387</v>
          </cell>
          <cell r="D73">
            <v>5387</v>
          </cell>
        </row>
        <row r="74">
          <cell r="A74" t="str">
            <v>その他特定目的基金</v>
          </cell>
          <cell r="B74">
            <v>4618</v>
          </cell>
          <cell r="C74">
            <v>8638</v>
          </cell>
          <cell r="D74">
            <v>12382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393708361</v>
      </c>
      <c r="BO4" s="96"/>
      <c r="BP4" s="96"/>
      <c r="BQ4" s="96"/>
      <c r="BR4" s="96"/>
      <c r="BS4" s="96"/>
      <c r="BT4" s="96"/>
      <c r="BU4" s="97"/>
      <c r="BV4" s="95">
        <v>422782942</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3.4</v>
      </c>
      <c r="CU4" s="102"/>
      <c r="CV4" s="102"/>
      <c r="CW4" s="102"/>
      <c r="CX4" s="102"/>
      <c r="CY4" s="102"/>
      <c r="CZ4" s="102"/>
      <c r="DA4" s="103"/>
      <c r="DB4" s="101">
        <v>3.3</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382888282</v>
      </c>
      <c r="BO5" s="118"/>
      <c r="BP5" s="118"/>
      <c r="BQ5" s="118"/>
      <c r="BR5" s="118"/>
      <c r="BS5" s="118"/>
      <c r="BT5" s="118"/>
      <c r="BU5" s="119"/>
      <c r="BV5" s="117">
        <v>410085959</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90</v>
      </c>
      <c r="CU5" s="124"/>
      <c r="CV5" s="124"/>
      <c r="CW5" s="124"/>
      <c r="CX5" s="124"/>
      <c r="CY5" s="124"/>
      <c r="CZ5" s="124"/>
      <c r="DA5" s="125"/>
      <c r="DB5" s="123">
        <v>92.2</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10820079</v>
      </c>
      <c r="BO6" s="118"/>
      <c r="BP6" s="118"/>
      <c r="BQ6" s="118"/>
      <c r="BR6" s="118"/>
      <c r="BS6" s="118"/>
      <c r="BT6" s="118"/>
      <c r="BU6" s="119"/>
      <c r="BV6" s="117">
        <v>12696983</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101.8</v>
      </c>
      <c r="CU6" s="137"/>
      <c r="CV6" s="137"/>
      <c r="CW6" s="137"/>
      <c r="CX6" s="137"/>
      <c r="CY6" s="137"/>
      <c r="CZ6" s="137"/>
      <c r="DA6" s="138"/>
      <c r="DB6" s="136">
        <v>104.5</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4398887</v>
      </c>
      <c r="BO7" s="118"/>
      <c r="BP7" s="118"/>
      <c r="BQ7" s="118"/>
      <c r="BR7" s="118"/>
      <c r="BS7" s="118"/>
      <c r="BT7" s="118"/>
      <c r="BU7" s="119"/>
      <c r="BV7" s="117">
        <v>6439458</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191297285</v>
      </c>
      <c r="CU7" s="118"/>
      <c r="CV7" s="118"/>
      <c r="CW7" s="118"/>
      <c r="CX7" s="118"/>
      <c r="CY7" s="118"/>
      <c r="CZ7" s="118"/>
      <c r="DA7" s="119"/>
      <c r="DB7" s="117">
        <v>189204712</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6421192</v>
      </c>
      <c r="BO8" s="118"/>
      <c r="BP8" s="118"/>
      <c r="BQ8" s="118"/>
      <c r="BR8" s="118"/>
      <c r="BS8" s="118"/>
      <c r="BT8" s="118"/>
      <c r="BU8" s="119"/>
      <c r="BV8" s="117">
        <v>6257525</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0.71</v>
      </c>
      <c r="CU8" s="153"/>
      <c r="CV8" s="153"/>
      <c r="CW8" s="153"/>
      <c r="CX8" s="153"/>
      <c r="CY8" s="153"/>
      <c r="CZ8" s="153"/>
      <c r="DA8" s="154"/>
      <c r="DB8" s="152">
        <v>0.72</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740822</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34</v>
      </c>
      <c r="AV9" s="113"/>
      <c r="AW9" s="113"/>
      <c r="AX9" s="113"/>
      <c r="AY9" s="114" t="s">
        <v>54</v>
      </c>
      <c r="AZ9" s="115"/>
      <c r="BA9" s="115"/>
      <c r="BB9" s="115"/>
      <c r="BC9" s="115"/>
      <c r="BD9" s="115"/>
      <c r="BE9" s="115"/>
      <c r="BF9" s="115"/>
      <c r="BG9" s="115"/>
      <c r="BH9" s="115"/>
      <c r="BI9" s="115"/>
      <c r="BJ9" s="115"/>
      <c r="BK9" s="115"/>
      <c r="BL9" s="115"/>
      <c r="BM9" s="116"/>
      <c r="BN9" s="117">
        <v>163667</v>
      </c>
      <c r="BO9" s="118"/>
      <c r="BP9" s="118"/>
      <c r="BQ9" s="118"/>
      <c r="BR9" s="118"/>
      <c r="BS9" s="118"/>
      <c r="BT9" s="118"/>
      <c r="BU9" s="119"/>
      <c r="BV9" s="117">
        <v>1170943</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13.2</v>
      </c>
      <c r="CU9" s="124"/>
      <c r="CV9" s="124"/>
      <c r="CW9" s="124"/>
      <c r="CX9" s="124"/>
      <c r="CY9" s="124"/>
      <c r="CZ9" s="124"/>
      <c r="DA9" s="125"/>
      <c r="DB9" s="123">
        <v>13.6</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734474</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34</v>
      </c>
      <c r="AV10" s="113"/>
      <c r="AW10" s="113"/>
      <c r="AX10" s="113"/>
      <c r="AY10" s="114" t="s">
        <v>58</v>
      </c>
      <c r="AZ10" s="115"/>
      <c r="BA10" s="115"/>
      <c r="BB10" s="115"/>
      <c r="BC10" s="115"/>
      <c r="BD10" s="115"/>
      <c r="BE10" s="115"/>
      <c r="BF10" s="115"/>
      <c r="BG10" s="115"/>
      <c r="BH10" s="115"/>
      <c r="BI10" s="115"/>
      <c r="BJ10" s="115"/>
      <c r="BK10" s="115"/>
      <c r="BL10" s="115"/>
      <c r="BM10" s="116"/>
      <c r="BN10" s="117">
        <v>2554833</v>
      </c>
      <c r="BO10" s="118"/>
      <c r="BP10" s="118"/>
      <c r="BQ10" s="118"/>
      <c r="BR10" s="118"/>
      <c r="BS10" s="118"/>
      <c r="BT10" s="118"/>
      <c r="BU10" s="119"/>
      <c r="BV10" s="117">
        <v>2055189</v>
      </c>
      <c r="BW10" s="118"/>
      <c r="BX10" s="118"/>
      <c r="BY10" s="118"/>
      <c r="BZ10" s="118"/>
      <c r="CA10" s="118"/>
      <c r="CB10" s="118"/>
      <c r="CC10" s="119"/>
      <c r="CD10" s="166" t="s">
        <v>59</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60</v>
      </c>
      <c r="M11" s="173"/>
      <c r="N11" s="173"/>
      <c r="O11" s="173"/>
      <c r="P11" s="173"/>
      <c r="Q11" s="174"/>
      <c r="R11" s="175" t="s">
        <v>61</v>
      </c>
      <c r="S11" s="176"/>
      <c r="T11" s="176"/>
      <c r="U11" s="176"/>
      <c r="V11" s="177"/>
      <c r="W11" s="86"/>
      <c r="X11" s="87"/>
      <c r="Y11" s="87"/>
      <c r="Z11" s="87"/>
      <c r="AA11" s="87"/>
      <c r="AB11" s="87"/>
      <c r="AC11" s="87"/>
      <c r="AD11" s="87"/>
      <c r="AE11" s="87"/>
      <c r="AF11" s="87"/>
      <c r="AG11" s="87"/>
      <c r="AH11" s="87"/>
      <c r="AI11" s="87"/>
      <c r="AJ11" s="87"/>
      <c r="AK11" s="87"/>
      <c r="AL11" s="88"/>
      <c r="AM11" s="109" t="s">
        <v>62</v>
      </c>
      <c r="AN11" s="110"/>
      <c r="AO11" s="110"/>
      <c r="AP11" s="110"/>
      <c r="AQ11" s="110"/>
      <c r="AR11" s="110"/>
      <c r="AS11" s="110"/>
      <c r="AT11" s="111"/>
      <c r="AU11" s="112" t="s">
        <v>34</v>
      </c>
      <c r="AV11" s="113"/>
      <c r="AW11" s="113"/>
      <c r="AX11" s="113"/>
      <c r="AY11" s="114" t="s">
        <v>63</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64</v>
      </c>
      <c r="CE11" s="121"/>
      <c r="CF11" s="121"/>
      <c r="CG11" s="121"/>
      <c r="CH11" s="121"/>
      <c r="CI11" s="121"/>
      <c r="CJ11" s="121"/>
      <c r="CK11" s="121"/>
      <c r="CL11" s="121"/>
      <c r="CM11" s="121"/>
      <c r="CN11" s="121"/>
      <c r="CO11" s="121"/>
      <c r="CP11" s="121"/>
      <c r="CQ11" s="121"/>
      <c r="CR11" s="121"/>
      <c r="CS11" s="122"/>
      <c r="CT11" s="152" t="s">
        <v>65</v>
      </c>
      <c r="CU11" s="153"/>
      <c r="CV11" s="153"/>
      <c r="CW11" s="153"/>
      <c r="CX11" s="153"/>
      <c r="CY11" s="153"/>
      <c r="CZ11" s="153"/>
      <c r="DA11" s="154"/>
      <c r="DB11" s="152" t="s">
        <v>65</v>
      </c>
      <c r="DC11" s="153"/>
      <c r="DD11" s="153"/>
      <c r="DE11" s="153"/>
      <c r="DF11" s="153"/>
      <c r="DG11" s="153"/>
      <c r="DH11" s="153"/>
      <c r="DI11" s="154"/>
      <c r="DJ11" s="64"/>
      <c r="DK11" s="64"/>
      <c r="DL11" s="64"/>
      <c r="DM11" s="64"/>
      <c r="DN11" s="64"/>
      <c r="DO11" s="64"/>
    </row>
    <row r="12" spans="1:119" ht="18.75" customHeight="1" x14ac:dyDescent="0.15">
      <c r="A12" s="66"/>
      <c r="B12" s="178" t="s">
        <v>66</v>
      </c>
      <c r="C12" s="179"/>
      <c r="D12" s="179"/>
      <c r="E12" s="179"/>
      <c r="F12" s="179"/>
      <c r="G12" s="179"/>
      <c r="H12" s="179"/>
      <c r="I12" s="179"/>
      <c r="J12" s="179"/>
      <c r="K12" s="180"/>
      <c r="L12" s="181" t="s">
        <v>67</v>
      </c>
      <c r="M12" s="182"/>
      <c r="N12" s="182"/>
      <c r="O12" s="182"/>
      <c r="P12" s="182"/>
      <c r="Q12" s="183"/>
      <c r="R12" s="184">
        <v>734105</v>
      </c>
      <c r="S12" s="185"/>
      <c r="T12" s="185"/>
      <c r="U12" s="185"/>
      <c r="V12" s="186"/>
      <c r="W12" s="187" t="s">
        <v>26</v>
      </c>
      <c r="X12" s="113"/>
      <c r="Y12" s="113"/>
      <c r="Z12" s="113"/>
      <c r="AA12" s="113"/>
      <c r="AB12" s="188"/>
      <c r="AC12" s="112" t="s">
        <v>68</v>
      </c>
      <c r="AD12" s="113"/>
      <c r="AE12" s="113"/>
      <c r="AF12" s="113"/>
      <c r="AG12" s="188"/>
      <c r="AH12" s="112" t="s">
        <v>69</v>
      </c>
      <c r="AI12" s="113"/>
      <c r="AJ12" s="113"/>
      <c r="AK12" s="113"/>
      <c r="AL12" s="189"/>
      <c r="AM12" s="109" t="s">
        <v>70</v>
      </c>
      <c r="AN12" s="110"/>
      <c r="AO12" s="110"/>
      <c r="AP12" s="110"/>
      <c r="AQ12" s="110"/>
      <c r="AR12" s="110"/>
      <c r="AS12" s="110"/>
      <c r="AT12" s="111"/>
      <c r="AU12" s="112" t="s">
        <v>71</v>
      </c>
      <c r="AV12" s="113"/>
      <c r="AW12" s="113"/>
      <c r="AX12" s="113"/>
      <c r="AY12" s="114" t="s">
        <v>72</v>
      </c>
      <c r="AZ12" s="115"/>
      <c r="BA12" s="115"/>
      <c r="BB12" s="115"/>
      <c r="BC12" s="115"/>
      <c r="BD12" s="115"/>
      <c r="BE12" s="115"/>
      <c r="BF12" s="115"/>
      <c r="BG12" s="115"/>
      <c r="BH12" s="115"/>
      <c r="BI12" s="115"/>
      <c r="BJ12" s="115"/>
      <c r="BK12" s="115"/>
      <c r="BL12" s="115"/>
      <c r="BM12" s="116"/>
      <c r="BN12" s="117">
        <v>2550000</v>
      </c>
      <c r="BO12" s="118"/>
      <c r="BP12" s="118"/>
      <c r="BQ12" s="118"/>
      <c r="BR12" s="118"/>
      <c r="BS12" s="118"/>
      <c r="BT12" s="118"/>
      <c r="BU12" s="119"/>
      <c r="BV12" s="117">
        <v>4370000</v>
      </c>
      <c r="BW12" s="118"/>
      <c r="BX12" s="118"/>
      <c r="BY12" s="118"/>
      <c r="BZ12" s="118"/>
      <c r="CA12" s="118"/>
      <c r="CB12" s="118"/>
      <c r="CC12" s="119"/>
      <c r="CD12" s="120" t="s">
        <v>73</v>
      </c>
      <c r="CE12" s="121"/>
      <c r="CF12" s="121"/>
      <c r="CG12" s="121"/>
      <c r="CH12" s="121"/>
      <c r="CI12" s="121"/>
      <c r="CJ12" s="121"/>
      <c r="CK12" s="121"/>
      <c r="CL12" s="121"/>
      <c r="CM12" s="121"/>
      <c r="CN12" s="121"/>
      <c r="CO12" s="121"/>
      <c r="CP12" s="121"/>
      <c r="CQ12" s="121"/>
      <c r="CR12" s="121"/>
      <c r="CS12" s="122"/>
      <c r="CT12" s="152" t="s">
        <v>74</v>
      </c>
      <c r="CU12" s="153"/>
      <c r="CV12" s="153"/>
      <c r="CW12" s="153"/>
      <c r="CX12" s="153"/>
      <c r="CY12" s="153"/>
      <c r="CZ12" s="153"/>
      <c r="DA12" s="154"/>
      <c r="DB12" s="152" t="s">
        <v>74</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75</v>
      </c>
      <c r="N13" s="195"/>
      <c r="O13" s="195"/>
      <c r="P13" s="195"/>
      <c r="Q13" s="196"/>
      <c r="R13" s="197">
        <v>728178</v>
      </c>
      <c r="S13" s="198"/>
      <c r="T13" s="198"/>
      <c r="U13" s="198"/>
      <c r="V13" s="199"/>
      <c r="W13" s="131" t="s">
        <v>76</v>
      </c>
      <c r="X13" s="132"/>
      <c r="Y13" s="132"/>
      <c r="Z13" s="132"/>
      <c r="AA13" s="132"/>
      <c r="AB13" s="127"/>
      <c r="AC13" s="163">
        <v>12472</v>
      </c>
      <c r="AD13" s="164"/>
      <c r="AE13" s="164"/>
      <c r="AF13" s="164"/>
      <c r="AG13" s="200"/>
      <c r="AH13" s="163">
        <v>12280</v>
      </c>
      <c r="AI13" s="164"/>
      <c r="AJ13" s="164"/>
      <c r="AK13" s="164"/>
      <c r="AL13" s="165"/>
      <c r="AM13" s="109" t="s">
        <v>77</v>
      </c>
      <c r="AN13" s="110"/>
      <c r="AO13" s="110"/>
      <c r="AP13" s="110"/>
      <c r="AQ13" s="110"/>
      <c r="AR13" s="110"/>
      <c r="AS13" s="110"/>
      <c r="AT13" s="111"/>
      <c r="AU13" s="112" t="s">
        <v>78</v>
      </c>
      <c r="AV13" s="113"/>
      <c r="AW13" s="113"/>
      <c r="AX13" s="113"/>
      <c r="AY13" s="114" t="s">
        <v>79</v>
      </c>
      <c r="AZ13" s="115"/>
      <c r="BA13" s="115"/>
      <c r="BB13" s="115"/>
      <c r="BC13" s="115"/>
      <c r="BD13" s="115"/>
      <c r="BE13" s="115"/>
      <c r="BF13" s="115"/>
      <c r="BG13" s="115"/>
      <c r="BH13" s="115"/>
      <c r="BI13" s="115"/>
      <c r="BJ13" s="115"/>
      <c r="BK13" s="115"/>
      <c r="BL13" s="115"/>
      <c r="BM13" s="116"/>
      <c r="BN13" s="117">
        <v>168500</v>
      </c>
      <c r="BO13" s="118"/>
      <c r="BP13" s="118"/>
      <c r="BQ13" s="118"/>
      <c r="BR13" s="118"/>
      <c r="BS13" s="118"/>
      <c r="BT13" s="118"/>
      <c r="BU13" s="119"/>
      <c r="BV13" s="117">
        <v>-1143868</v>
      </c>
      <c r="BW13" s="118"/>
      <c r="BX13" s="118"/>
      <c r="BY13" s="118"/>
      <c r="BZ13" s="118"/>
      <c r="CA13" s="118"/>
      <c r="CB13" s="118"/>
      <c r="CC13" s="119"/>
      <c r="CD13" s="120" t="s">
        <v>80</v>
      </c>
      <c r="CE13" s="121"/>
      <c r="CF13" s="121"/>
      <c r="CG13" s="121"/>
      <c r="CH13" s="121"/>
      <c r="CI13" s="121"/>
      <c r="CJ13" s="121"/>
      <c r="CK13" s="121"/>
      <c r="CL13" s="121"/>
      <c r="CM13" s="121"/>
      <c r="CN13" s="121"/>
      <c r="CO13" s="121"/>
      <c r="CP13" s="121"/>
      <c r="CQ13" s="121"/>
      <c r="CR13" s="121"/>
      <c r="CS13" s="122"/>
      <c r="CT13" s="123">
        <v>7.7</v>
      </c>
      <c r="CU13" s="124"/>
      <c r="CV13" s="124"/>
      <c r="CW13" s="124"/>
      <c r="CX13" s="124"/>
      <c r="CY13" s="124"/>
      <c r="CZ13" s="124"/>
      <c r="DA13" s="125"/>
      <c r="DB13" s="123">
        <v>8.8000000000000007</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81</v>
      </c>
      <c r="M14" s="202"/>
      <c r="N14" s="202"/>
      <c r="O14" s="202"/>
      <c r="P14" s="202"/>
      <c r="Q14" s="203"/>
      <c r="R14" s="197">
        <v>734317</v>
      </c>
      <c r="S14" s="198"/>
      <c r="T14" s="198"/>
      <c r="U14" s="198"/>
      <c r="V14" s="199"/>
      <c r="W14" s="89"/>
      <c r="X14" s="90"/>
      <c r="Y14" s="90"/>
      <c r="Z14" s="90"/>
      <c r="AA14" s="90"/>
      <c r="AB14" s="105"/>
      <c r="AC14" s="204">
        <v>3.8</v>
      </c>
      <c r="AD14" s="205"/>
      <c r="AE14" s="205"/>
      <c r="AF14" s="205"/>
      <c r="AG14" s="206"/>
      <c r="AH14" s="204">
        <v>3.9</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82</v>
      </c>
      <c r="CE14" s="209"/>
      <c r="CF14" s="209"/>
      <c r="CG14" s="209"/>
      <c r="CH14" s="209"/>
      <c r="CI14" s="209"/>
      <c r="CJ14" s="209"/>
      <c r="CK14" s="209"/>
      <c r="CL14" s="209"/>
      <c r="CM14" s="209"/>
      <c r="CN14" s="209"/>
      <c r="CO14" s="209"/>
      <c r="CP14" s="209"/>
      <c r="CQ14" s="209"/>
      <c r="CR14" s="209"/>
      <c r="CS14" s="210"/>
      <c r="CT14" s="211">
        <v>116.6</v>
      </c>
      <c r="CU14" s="212"/>
      <c r="CV14" s="212"/>
      <c r="CW14" s="212"/>
      <c r="CX14" s="212"/>
      <c r="CY14" s="212"/>
      <c r="CZ14" s="212"/>
      <c r="DA14" s="213"/>
      <c r="DB14" s="211">
        <v>127.8</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75</v>
      </c>
      <c r="N15" s="195"/>
      <c r="O15" s="195"/>
      <c r="P15" s="195"/>
      <c r="Q15" s="196"/>
      <c r="R15" s="197">
        <v>729013</v>
      </c>
      <c r="S15" s="198"/>
      <c r="T15" s="198"/>
      <c r="U15" s="198"/>
      <c r="V15" s="199"/>
      <c r="W15" s="131" t="s">
        <v>83</v>
      </c>
      <c r="X15" s="132"/>
      <c r="Y15" s="132"/>
      <c r="Z15" s="132"/>
      <c r="AA15" s="132"/>
      <c r="AB15" s="127"/>
      <c r="AC15" s="163">
        <v>55443</v>
      </c>
      <c r="AD15" s="164"/>
      <c r="AE15" s="164"/>
      <c r="AF15" s="164"/>
      <c r="AG15" s="200"/>
      <c r="AH15" s="163">
        <v>53403</v>
      </c>
      <c r="AI15" s="164"/>
      <c r="AJ15" s="164"/>
      <c r="AK15" s="164"/>
      <c r="AL15" s="165"/>
      <c r="AM15" s="109"/>
      <c r="AN15" s="110"/>
      <c r="AO15" s="110"/>
      <c r="AP15" s="110"/>
      <c r="AQ15" s="110"/>
      <c r="AR15" s="110"/>
      <c r="AS15" s="110"/>
      <c r="AT15" s="111"/>
      <c r="AU15" s="112"/>
      <c r="AV15" s="113"/>
      <c r="AW15" s="113"/>
      <c r="AX15" s="113"/>
      <c r="AY15" s="92" t="s">
        <v>84</v>
      </c>
      <c r="AZ15" s="93"/>
      <c r="BA15" s="93"/>
      <c r="BB15" s="93"/>
      <c r="BC15" s="93"/>
      <c r="BD15" s="93"/>
      <c r="BE15" s="93"/>
      <c r="BF15" s="93"/>
      <c r="BG15" s="93"/>
      <c r="BH15" s="93"/>
      <c r="BI15" s="93"/>
      <c r="BJ15" s="93"/>
      <c r="BK15" s="93"/>
      <c r="BL15" s="93"/>
      <c r="BM15" s="94"/>
      <c r="BN15" s="95">
        <v>100277950</v>
      </c>
      <c r="BO15" s="96"/>
      <c r="BP15" s="96"/>
      <c r="BQ15" s="96"/>
      <c r="BR15" s="96"/>
      <c r="BS15" s="96"/>
      <c r="BT15" s="96"/>
      <c r="BU15" s="97"/>
      <c r="BV15" s="95">
        <v>99591190</v>
      </c>
      <c r="BW15" s="96"/>
      <c r="BX15" s="96"/>
      <c r="BY15" s="96"/>
      <c r="BZ15" s="96"/>
      <c r="CA15" s="96"/>
      <c r="CB15" s="96"/>
      <c r="CC15" s="97"/>
      <c r="CD15" s="214" t="s">
        <v>85</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86</v>
      </c>
      <c r="M16" s="220"/>
      <c r="N16" s="220"/>
      <c r="O16" s="220"/>
      <c r="P16" s="220"/>
      <c r="Q16" s="221"/>
      <c r="R16" s="222" t="s">
        <v>87</v>
      </c>
      <c r="S16" s="223"/>
      <c r="T16" s="223"/>
      <c r="U16" s="223"/>
      <c r="V16" s="224"/>
      <c r="W16" s="89"/>
      <c r="X16" s="90"/>
      <c r="Y16" s="90"/>
      <c r="Z16" s="90"/>
      <c r="AA16" s="90"/>
      <c r="AB16" s="105"/>
      <c r="AC16" s="204">
        <v>17</v>
      </c>
      <c r="AD16" s="205"/>
      <c r="AE16" s="205"/>
      <c r="AF16" s="205"/>
      <c r="AG16" s="206"/>
      <c r="AH16" s="204">
        <v>16.8</v>
      </c>
      <c r="AI16" s="205"/>
      <c r="AJ16" s="205"/>
      <c r="AK16" s="205"/>
      <c r="AL16" s="207"/>
      <c r="AM16" s="109"/>
      <c r="AN16" s="110"/>
      <c r="AO16" s="110"/>
      <c r="AP16" s="110"/>
      <c r="AQ16" s="110"/>
      <c r="AR16" s="110"/>
      <c r="AS16" s="110"/>
      <c r="AT16" s="111"/>
      <c r="AU16" s="112"/>
      <c r="AV16" s="113"/>
      <c r="AW16" s="113"/>
      <c r="AX16" s="113"/>
      <c r="AY16" s="114" t="s">
        <v>88</v>
      </c>
      <c r="AZ16" s="115"/>
      <c r="BA16" s="115"/>
      <c r="BB16" s="115"/>
      <c r="BC16" s="115"/>
      <c r="BD16" s="115"/>
      <c r="BE16" s="115"/>
      <c r="BF16" s="115"/>
      <c r="BG16" s="115"/>
      <c r="BH16" s="115"/>
      <c r="BI16" s="115"/>
      <c r="BJ16" s="115"/>
      <c r="BK16" s="115"/>
      <c r="BL16" s="115"/>
      <c r="BM16" s="116"/>
      <c r="BN16" s="117">
        <v>143060127</v>
      </c>
      <c r="BO16" s="118"/>
      <c r="BP16" s="118"/>
      <c r="BQ16" s="118"/>
      <c r="BR16" s="118"/>
      <c r="BS16" s="118"/>
      <c r="BT16" s="118"/>
      <c r="BU16" s="119"/>
      <c r="BV16" s="117">
        <v>141686550</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89</v>
      </c>
      <c r="N17" s="233"/>
      <c r="O17" s="233"/>
      <c r="P17" s="233"/>
      <c r="Q17" s="234"/>
      <c r="R17" s="222" t="s">
        <v>90</v>
      </c>
      <c r="S17" s="223"/>
      <c r="T17" s="223"/>
      <c r="U17" s="223"/>
      <c r="V17" s="224"/>
      <c r="W17" s="131" t="s">
        <v>91</v>
      </c>
      <c r="X17" s="132"/>
      <c r="Y17" s="132"/>
      <c r="Z17" s="132"/>
      <c r="AA17" s="132"/>
      <c r="AB17" s="127"/>
      <c r="AC17" s="163">
        <v>257637</v>
      </c>
      <c r="AD17" s="164"/>
      <c r="AE17" s="164"/>
      <c r="AF17" s="164"/>
      <c r="AG17" s="200"/>
      <c r="AH17" s="163">
        <v>251965</v>
      </c>
      <c r="AI17" s="164"/>
      <c r="AJ17" s="164"/>
      <c r="AK17" s="164"/>
      <c r="AL17" s="165"/>
      <c r="AM17" s="109"/>
      <c r="AN17" s="110"/>
      <c r="AO17" s="110"/>
      <c r="AP17" s="110"/>
      <c r="AQ17" s="110"/>
      <c r="AR17" s="110"/>
      <c r="AS17" s="110"/>
      <c r="AT17" s="111"/>
      <c r="AU17" s="112"/>
      <c r="AV17" s="113"/>
      <c r="AW17" s="113"/>
      <c r="AX17" s="113"/>
      <c r="AY17" s="114" t="s">
        <v>92</v>
      </c>
      <c r="AZ17" s="115"/>
      <c r="BA17" s="115"/>
      <c r="BB17" s="115"/>
      <c r="BC17" s="115"/>
      <c r="BD17" s="115"/>
      <c r="BE17" s="115"/>
      <c r="BF17" s="115"/>
      <c r="BG17" s="115"/>
      <c r="BH17" s="115"/>
      <c r="BI17" s="115"/>
      <c r="BJ17" s="115"/>
      <c r="BK17" s="115"/>
      <c r="BL17" s="115"/>
      <c r="BM17" s="116"/>
      <c r="BN17" s="117">
        <v>125452996</v>
      </c>
      <c r="BO17" s="118"/>
      <c r="BP17" s="118"/>
      <c r="BQ17" s="118"/>
      <c r="BR17" s="118"/>
      <c r="BS17" s="118"/>
      <c r="BT17" s="118"/>
      <c r="BU17" s="119"/>
      <c r="BV17" s="117">
        <v>124746109</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93</v>
      </c>
      <c r="C18" s="155"/>
      <c r="D18" s="155"/>
      <c r="E18" s="236"/>
      <c r="F18" s="236"/>
      <c r="G18" s="236"/>
      <c r="H18" s="236"/>
      <c r="I18" s="236"/>
      <c r="J18" s="236"/>
      <c r="K18" s="236"/>
      <c r="L18" s="237">
        <v>390.32</v>
      </c>
      <c r="M18" s="237"/>
      <c r="N18" s="237"/>
      <c r="O18" s="237"/>
      <c r="P18" s="237"/>
      <c r="Q18" s="237"/>
      <c r="R18" s="238"/>
      <c r="S18" s="238"/>
      <c r="T18" s="238"/>
      <c r="U18" s="238"/>
      <c r="V18" s="239"/>
      <c r="W18" s="147"/>
      <c r="X18" s="148"/>
      <c r="Y18" s="148"/>
      <c r="Z18" s="148"/>
      <c r="AA18" s="148"/>
      <c r="AB18" s="143"/>
      <c r="AC18" s="240">
        <v>79.099999999999994</v>
      </c>
      <c r="AD18" s="241"/>
      <c r="AE18" s="241"/>
      <c r="AF18" s="241"/>
      <c r="AG18" s="242"/>
      <c r="AH18" s="240">
        <v>79.3</v>
      </c>
      <c r="AI18" s="241"/>
      <c r="AJ18" s="241"/>
      <c r="AK18" s="241"/>
      <c r="AL18" s="243"/>
      <c r="AM18" s="109"/>
      <c r="AN18" s="110"/>
      <c r="AO18" s="110"/>
      <c r="AP18" s="110"/>
      <c r="AQ18" s="110"/>
      <c r="AR18" s="110"/>
      <c r="AS18" s="110"/>
      <c r="AT18" s="111"/>
      <c r="AU18" s="112"/>
      <c r="AV18" s="113"/>
      <c r="AW18" s="113"/>
      <c r="AX18" s="113"/>
      <c r="AY18" s="114" t="s">
        <v>94</v>
      </c>
      <c r="AZ18" s="115"/>
      <c r="BA18" s="115"/>
      <c r="BB18" s="115"/>
      <c r="BC18" s="115"/>
      <c r="BD18" s="115"/>
      <c r="BE18" s="115"/>
      <c r="BF18" s="115"/>
      <c r="BG18" s="115"/>
      <c r="BH18" s="115"/>
      <c r="BI18" s="115"/>
      <c r="BJ18" s="115"/>
      <c r="BK18" s="115"/>
      <c r="BL18" s="115"/>
      <c r="BM18" s="116"/>
      <c r="BN18" s="117">
        <v>178320647</v>
      </c>
      <c r="BO18" s="118"/>
      <c r="BP18" s="118"/>
      <c r="BQ18" s="118"/>
      <c r="BR18" s="118"/>
      <c r="BS18" s="118"/>
      <c r="BT18" s="118"/>
      <c r="BU18" s="119"/>
      <c r="BV18" s="117">
        <v>176408615</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95</v>
      </c>
      <c r="C19" s="155"/>
      <c r="D19" s="155"/>
      <c r="E19" s="236"/>
      <c r="F19" s="236"/>
      <c r="G19" s="236"/>
      <c r="H19" s="236"/>
      <c r="I19" s="236"/>
      <c r="J19" s="236"/>
      <c r="K19" s="236"/>
      <c r="L19" s="244">
        <v>1898</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96</v>
      </c>
      <c r="AZ19" s="115"/>
      <c r="BA19" s="115"/>
      <c r="BB19" s="115"/>
      <c r="BC19" s="115"/>
      <c r="BD19" s="115"/>
      <c r="BE19" s="115"/>
      <c r="BF19" s="115"/>
      <c r="BG19" s="115"/>
      <c r="BH19" s="115"/>
      <c r="BI19" s="115"/>
      <c r="BJ19" s="115"/>
      <c r="BK19" s="115"/>
      <c r="BL19" s="115"/>
      <c r="BM19" s="116"/>
      <c r="BN19" s="117">
        <v>222699593</v>
      </c>
      <c r="BO19" s="118"/>
      <c r="BP19" s="118"/>
      <c r="BQ19" s="118"/>
      <c r="BR19" s="118"/>
      <c r="BS19" s="118"/>
      <c r="BT19" s="118"/>
      <c r="BU19" s="119"/>
      <c r="BV19" s="117">
        <v>220132406</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97</v>
      </c>
      <c r="C20" s="155"/>
      <c r="D20" s="155"/>
      <c r="E20" s="236"/>
      <c r="F20" s="236"/>
      <c r="G20" s="236"/>
      <c r="H20" s="236"/>
      <c r="I20" s="236"/>
      <c r="J20" s="236"/>
      <c r="K20" s="236"/>
      <c r="L20" s="244">
        <v>315456</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98</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99</v>
      </c>
      <c r="C22" s="259"/>
      <c r="D22" s="260"/>
      <c r="E22" s="129" t="s">
        <v>26</v>
      </c>
      <c r="F22" s="132"/>
      <c r="G22" s="132"/>
      <c r="H22" s="132"/>
      <c r="I22" s="132"/>
      <c r="J22" s="132"/>
      <c r="K22" s="127"/>
      <c r="L22" s="129" t="s">
        <v>100</v>
      </c>
      <c r="M22" s="132"/>
      <c r="N22" s="132"/>
      <c r="O22" s="132"/>
      <c r="P22" s="127"/>
      <c r="Q22" s="261" t="s">
        <v>101</v>
      </c>
      <c r="R22" s="262"/>
      <c r="S22" s="262"/>
      <c r="T22" s="262"/>
      <c r="U22" s="262"/>
      <c r="V22" s="263"/>
      <c r="W22" s="264" t="s">
        <v>102</v>
      </c>
      <c r="X22" s="259"/>
      <c r="Y22" s="260"/>
      <c r="Z22" s="129" t="s">
        <v>26</v>
      </c>
      <c r="AA22" s="132"/>
      <c r="AB22" s="132"/>
      <c r="AC22" s="132"/>
      <c r="AD22" s="132"/>
      <c r="AE22" s="132"/>
      <c r="AF22" s="132"/>
      <c r="AG22" s="127"/>
      <c r="AH22" s="265" t="s">
        <v>103</v>
      </c>
      <c r="AI22" s="132"/>
      <c r="AJ22" s="132"/>
      <c r="AK22" s="132"/>
      <c r="AL22" s="127"/>
      <c r="AM22" s="265" t="s">
        <v>104</v>
      </c>
      <c r="AN22" s="266"/>
      <c r="AO22" s="266"/>
      <c r="AP22" s="266"/>
      <c r="AQ22" s="266"/>
      <c r="AR22" s="267"/>
      <c r="AS22" s="261" t="s">
        <v>101</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105</v>
      </c>
      <c r="AZ23" s="93"/>
      <c r="BA23" s="93"/>
      <c r="BB23" s="93"/>
      <c r="BC23" s="93"/>
      <c r="BD23" s="93"/>
      <c r="BE23" s="93"/>
      <c r="BF23" s="93"/>
      <c r="BG23" s="93"/>
      <c r="BH23" s="93"/>
      <c r="BI23" s="93"/>
      <c r="BJ23" s="93"/>
      <c r="BK23" s="93"/>
      <c r="BL23" s="93"/>
      <c r="BM23" s="94"/>
      <c r="BN23" s="117">
        <v>454325134</v>
      </c>
      <c r="BO23" s="118"/>
      <c r="BP23" s="118"/>
      <c r="BQ23" s="118"/>
      <c r="BR23" s="118"/>
      <c r="BS23" s="118"/>
      <c r="BT23" s="118"/>
      <c r="BU23" s="119"/>
      <c r="BV23" s="117">
        <v>432065153</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106</v>
      </c>
      <c r="F24" s="110"/>
      <c r="G24" s="110"/>
      <c r="H24" s="110"/>
      <c r="I24" s="110"/>
      <c r="J24" s="110"/>
      <c r="K24" s="111"/>
      <c r="L24" s="163">
        <v>1</v>
      </c>
      <c r="M24" s="164"/>
      <c r="N24" s="164"/>
      <c r="O24" s="164"/>
      <c r="P24" s="200"/>
      <c r="Q24" s="163">
        <v>11900</v>
      </c>
      <c r="R24" s="164"/>
      <c r="S24" s="164"/>
      <c r="T24" s="164"/>
      <c r="U24" s="164"/>
      <c r="V24" s="200"/>
      <c r="W24" s="281"/>
      <c r="X24" s="276"/>
      <c r="Y24" s="277"/>
      <c r="Z24" s="162" t="s">
        <v>107</v>
      </c>
      <c r="AA24" s="110"/>
      <c r="AB24" s="110"/>
      <c r="AC24" s="110"/>
      <c r="AD24" s="110"/>
      <c r="AE24" s="110"/>
      <c r="AF24" s="110"/>
      <c r="AG24" s="111"/>
      <c r="AH24" s="163">
        <v>5031</v>
      </c>
      <c r="AI24" s="164"/>
      <c r="AJ24" s="164"/>
      <c r="AK24" s="164"/>
      <c r="AL24" s="200"/>
      <c r="AM24" s="163">
        <v>16310502</v>
      </c>
      <c r="AN24" s="164"/>
      <c r="AO24" s="164"/>
      <c r="AP24" s="164"/>
      <c r="AQ24" s="164"/>
      <c r="AR24" s="200"/>
      <c r="AS24" s="163">
        <v>3242</v>
      </c>
      <c r="AT24" s="164"/>
      <c r="AU24" s="164"/>
      <c r="AV24" s="164"/>
      <c r="AW24" s="164"/>
      <c r="AX24" s="165"/>
      <c r="AY24" s="269" t="s">
        <v>108</v>
      </c>
      <c r="AZ24" s="270"/>
      <c r="BA24" s="270"/>
      <c r="BB24" s="270"/>
      <c r="BC24" s="270"/>
      <c r="BD24" s="270"/>
      <c r="BE24" s="270"/>
      <c r="BF24" s="270"/>
      <c r="BG24" s="270"/>
      <c r="BH24" s="270"/>
      <c r="BI24" s="270"/>
      <c r="BJ24" s="270"/>
      <c r="BK24" s="270"/>
      <c r="BL24" s="270"/>
      <c r="BM24" s="271"/>
      <c r="BN24" s="117">
        <v>256981490</v>
      </c>
      <c r="BO24" s="118"/>
      <c r="BP24" s="118"/>
      <c r="BQ24" s="118"/>
      <c r="BR24" s="118"/>
      <c r="BS24" s="118"/>
      <c r="BT24" s="118"/>
      <c r="BU24" s="119"/>
      <c r="BV24" s="117">
        <v>262682710</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109</v>
      </c>
      <c r="F25" s="110"/>
      <c r="G25" s="110"/>
      <c r="H25" s="110"/>
      <c r="I25" s="110"/>
      <c r="J25" s="110"/>
      <c r="K25" s="111"/>
      <c r="L25" s="163">
        <v>2</v>
      </c>
      <c r="M25" s="164"/>
      <c r="N25" s="164"/>
      <c r="O25" s="164"/>
      <c r="P25" s="200"/>
      <c r="Q25" s="163">
        <v>9470</v>
      </c>
      <c r="R25" s="164"/>
      <c r="S25" s="164"/>
      <c r="T25" s="164"/>
      <c r="U25" s="164"/>
      <c r="V25" s="200"/>
      <c r="W25" s="281"/>
      <c r="X25" s="276"/>
      <c r="Y25" s="277"/>
      <c r="Z25" s="162" t="s">
        <v>110</v>
      </c>
      <c r="AA25" s="110"/>
      <c r="AB25" s="110"/>
      <c r="AC25" s="110"/>
      <c r="AD25" s="110"/>
      <c r="AE25" s="110"/>
      <c r="AF25" s="110"/>
      <c r="AG25" s="111"/>
      <c r="AH25" s="163">
        <v>803</v>
      </c>
      <c r="AI25" s="164"/>
      <c r="AJ25" s="164"/>
      <c r="AK25" s="164"/>
      <c r="AL25" s="200"/>
      <c r="AM25" s="163">
        <v>2503754</v>
      </c>
      <c r="AN25" s="164"/>
      <c r="AO25" s="164"/>
      <c r="AP25" s="164"/>
      <c r="AQ25" s="164"/>
      <c r="AR25" s="200"/>
      <c r="AS25" s="163">
        <v>3118</v>
      </c>
      <c r="AT25" s="164"/>
      <c r="AU25" s="164"/>
      <c r="AV25" s="164"/>
      <c r="AW25" s="164"/>
      <c r="AX25" s="165"/>
      <c r="AY25" s="92" t="s">
        <v>111</v>
      </c>
      <c r="AZ25" s="93"/>
      <c r="BA25" s="93"/>
      <c r="BB25" s="93"/>
      <c r="BC25" s="93"/>
      <c r="BD25" s="93"/>
      <c r="BE25" s="93"/>
      <c r="BF25" s="93"/>
      <c r="BG25" s="93"/>
      <c r="BH25" s="93"/>
      <c r="BI25" s="93"/>
      <c r="BJ25" s="93"/>
      <c r="BK25" s="93"/>
      <c r="BL25" s="93"/>
      <c r="BM25" s="94"/>
      <c r="BN25" s="95">
        <v>88297016</v>
      </c>
      <c r="BO25" s="96"/>
      <c r="BP25" s="96"/>
      <c r="BQ25" s="96"/>
      <c r="BR25" s="96"/>
      <c r="BS25" s="96"/>
      <c r="BT25" s="96"/>
      <c r="BU25" s="97"/>
      <c r="BV25" s="95">
        <v>71122186</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112</v>
      </c>
      <c r="F26" s="110"/>
      <c r="G26" s="110"/>
      <c r="H26" s="110"/>
      <c r="I26" s="110"/>
      <c r="J26" s="110"/>
      <c r="K26" s="111"/>
      <c r="L26" s="163">
        <v>1</v>
      </c>
      <c r="M26" s="164"/>
      <c r="N26" s="164"/>
      <c r="O26" s="164"/>
      <c r="P26" s="200"/>
      <c r="Q26" s="163">
        <v>7050</v>
      </c>
      <c r="R26" s="164"/>
      <c r="S26" s="164"/>
      <c r="T26" s="164"/>
      <c r="U26" s="164"/>
      <c r="V26" s="200"/>
      <c r="W26" s="281"/>
      <c r="X26" s="276"/>
      <c r="Y26" s="277"/>
      <c r="Z26" s="162" t="s">
        <v>113</v>
      </c>
      <c r="AA26" s="286"/>
      <c r="AB26" s="286"/>
      <c r="AC26" s="286"/>
      <c r="AD26" s="286"/>
      <c r="AE26" s="286"/>
      <c r="AF26" s="286"/>
      <c r="AG26" s="287"/>
      <c r="AH26" s="163">
        <v>475</v>
      </c>
      <c r="AI26" s="164"/>
      <c r="AJ26" s="164"/>
      <c r="AK26" s="164"/>
      <c r="AL26" s="200"/>
      <c r="AM26" s="163">
        <v>1725200</v>
      </c>
      <c r="AN26" s="164"/>
      <c r="AO26" s="164"/>
      <c r="AP26" s="164"/>
      <c r="AQ26" s="164"/>
      <c r="AR26" s="200"/>
      <c r="AS26" s="163">
        <v>3632</v>
      </c>
      <c r="AT26" s="164"/>
      <c r="AU26" s="164"/>
      <c r="AV26" s="164"/>
      <c r="AW26" s="164"/>
      <c r="AX26" s="165"/>
      <c r="AY26" s="120" t="s">
        <v>114</v>
      </c>
      <c r="AZ26" s="121"/>
      <c r="BA26" s="121"/>
      <c r="BB26" s="121"/>
      <c r="BC26" s="121"/>
      <c r="BD26" s="121"/>
      <c r="BE26" s="121"/>
      <c r="BF26" s="121"/>
      <c r="BG26" s="121"/>
      <c r="BH26" s="121"/>
      <c r="BI26" s="121"/>
      <c r="BJ26" s="121"/>
      <c r="BK26" s="121"/>
      <c r="BL26" s="121"/>
      <c r="BM26" s="122"/>
      <c r="BN26" s="117">
        <v>2016657</v>
      </c>
      <c r="BO26" s="118"/>
      <c r="BP26" s="118"/>
      <c r="BQ26" s="118"/>
      <c r="BR26" s="118"/>
      <c r="BS26" s="118"/>
      <c r="BT26" s="118"/>
      <c r="BU26" s="119"/>
      <c r="BV26" s="117">
        <v>2204345</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115</v>
      </c>
      <c r="F27" s="110"/>
      <c r="G27" s="110"/>
      <c r="H27" s="110"/>
      <c r="I27" s="110"/>
      <c r="J27" s="110"/>
      <c r="K27" s="111"/>
      <c r="L27" s="163">
        <v>1</v>
      </c>
      <c r="M27" s="164"/>
      <c r="N27" s="164"/>
      <c r="O27" s="164"/>
      <c r="P27" s="200"/>
      <c r="Q27" s="163">
        <v>8200</v>
      </c>
      <c r="R27" s="164"/>
      <c r="S27" s="164"/>
      <c r="T27" s="164"/>
      <c r="U27" s="164"/>
      <c r="V27" s="200"/>
      <c r="W27" s="281"/>
      <c r="X27" s="276"/>
      <c r="Y27" s="277"/>
      <c r="Z27" s="162" t="s">
        <v>116</v>
      </c>
      <c r="AA27" s="110"/>
      <c r="AB27" s="110"/>
      <c r="AC27" s="110"/>
      <c r="AD27" s="110"/>
      <c r="AE27" s="110"/>
      <c r="AF27" s="110"/>
      <c r="AG27" s="111"/>
      <c r="AH27" s="163">
        <v>3584</v>
      </c>
      <c r="AI27" s="164"/>
      <c r="AJ27" s="164"/>
      <c r="AK27" s="164"/>
      <c r="AL27" s="200"/>
      <c r="AM27" s="163">
        <v>13472402</v>
      </c>
      <c r="AN27" s="164"/>
      <c r="AO27" s="164"/>
      <c r="AP27" s="164"/>
      <c r="AQ27" s="164"/>
      <c r="AR27" s="200"/>
      <c r="AS27" s="163">
        <v>3759</v>
      </c>
      <c r="AT27" s="164"/>
      <c r="AU27" s="164"/>
      <c r="AV27" s="164"/>
      <c r="AW27" s="164"/>
      <c r="AX27" s="165"/>
      <c r="AY27" s="208" t="s">
        <v>117</v>
      </c>
      <c r="AZ27" s="209"/>
      <c r="BA27" s="209"/>
      <c r="BB27" s="209"/>
      <c r="BC27" s="209"/>
      <c r="BD27" s="209"/>
      <c r="BE27" s="209"/>
      <c r="BF27" s="209"/>
      <c r="BG27" s="209"/>
      <c r="BH27" s="209"/>
      <c r="BI27" s="209"/>
      <c r="BJ27" s="209"/>
      <c r="BK27" s="209"/>
      <c r="BL27" s="209"/>
      <c r="BM27" s="210"/>
      <c r="BN27" s="272" t="s">
        <v>74</v>
      </c>
      <c r="BO27" s="273"/>
      <c r="BP27" s="273"/>
      <c r="BQ27" s="273"/>
      <c r="BR27" s="273"/>
      <c r="BS27" s="273"/>
      <c r="BT27" s="273"/>
      <c r="BU27" s="274"/>
      <c r="BV27" s="272" t="s">
        <v>65</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118</v>
      </c>
      <c r="F28" s="110"/>
      <c r="G28" s="110"/>
      <c r="H28" s="110"/>
      <c r="I28" s="110"/>
      <c r="J28" s="110"/>
      <c r="K28" s="111"/>
      <c r="L28" s="163">
        <v>1</v>
      </c>
      <c r="M28" s="164"/>
      <c r="N28" s="164"/>
      <c r="O28" s="164"/>
      <c r="P28" s="200"/>
      <c r="Q28" s="163">
        <v>7460</v>
      </c>
      <c r="R28" s="164"/>
      <c r="S28" s="164"/>
      <c r="T28" s="164"/>
      <c r="U28" s="164"/>
      <c r="V28" s="200"/>
      <c r="W28" s="281"/>
      <c r="X28" s="276"/>
      <c r="Y28" s="277"/>
      <c r="Z28" s="162" t="s">
        <v>119</v>
      </c>
      <c r="AA28" s="110"/>
      <c r="AB28" s="110"/>
      <c r="AC28" s="110"/>
      <c r="AD28" s="110"/>
      <c r="AE28" s="110"/>
      <c r="AF28" s="110"/>
      <c r="AG28" s="111"/>
      <c r="AH28" s="163" t="s">
        <v>74</v>
      </c>
      <c r="AI28" s="164"/>
      <c r="AJ28" s="164"/>
      <c r="AK28" s="164"/>
      <c r="AL28" s="200"/>
      <c r="AM28" s="163" t="s">
        <v>74</v>
      </c>
      <c r="AN28" s="164"/>
      <c r="AO28" s="164"/>
      <c r="AP28" s="164"/>
      <c r="AQ28" s="164"/>
      <c r="AR28" s="200"/>
      <c r="AS28" s="163" t="s">
        <v>65</v>
      </c>
      <c r="AT28" s="164"/>
      <c r="AU28" s="164"/>
      <c r="AV28" s="164"/>
      <c r="AW28" s="164"/>
      <c r="AX28" s="165"/>
      <c r="AY28" s="289" t="s">
        <v>120</v>
      </c>
      <c r="AZ28" s="290"/>
      <c r="BA28" s="290"/>
      <c r="BB28" s="291"/>
      <c r="BC28" s="92" t="s">
        <v>121</v>
      </c>
      <c r="BD28" s="93"/>
      <c r="BE28" s="93"/>
      <c r="BF28" s="93"/>
      <c r="BG28" s="93"/>
      <c r="BH28" s="93"/>
      <c r="BI28" s="93"/>
      <c r="BJ28" s="93"/>
      <c r="BK28" s="93"/>
      <c r="BL28" s="93"/>
      <c r="BM28" s="94"/>
      <c r="BN28" s="95">
        <v>4779590</v>
      </c>
      <c r="BO28" s="96"/>
      <c r="BP28" s="96"/>
      <c r="BQ28" s="96"/>
      <c r="BR28" s="96"/>
      <c r="BS28" s="96"/>
      <c r="BT28" s="96"/>
      <c r="BU28" s="97"/>
      <c r="BV28" s="95">
        <v>4774757</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122</v>
      </c>
      <c r="F29" s="110"/>
      <c r="G29" s="110"/>
      <c r="H29" s="110"/>
      <c r="I29" s="110"/>
      <c r="J29" s="110"/>
      <c r="K29" s="111"/>
      <c r="L29" s="163">
        <v>46</v>
      </c>
      <c r="M29" s="164"/>
      <c r="N29" s="164"/>
      <c r="O29" s="164"/>
      <c r="P29" s="200"/>
      <c r="Q29" s="163">
        <v>6760</v>
      </c>
      <c r="R29" s="164"/>
      <c r="S29" s="164"/>
      <c r="T29" s="164"/>
      <c r="U29" s="164"/>
      <c r="V29" s="200"/>
      <c r="W29" s="292"/>
      <c r="X29" s="293"/>
      <c r="Y29" s="294"/>
      <c r="Z29" s="162" t="s">
        <v>123</v>
      </c>
      <c r="AA29" s="110"/>
      <c r="AB29" s="110"/>
      <c r="AC29" s="110"/>
      <c r="AD29" s="110"/>
      <c r="AE29" s="110"/>
      <c r="AF29" s="110"/>
      <c r="AG29" s="111"/>
      <c r="AH29" s="163">
        <v>8615</v>
      </c>
      <c r="AI29" s="164"/>
      <c r="AJ29" s="164"/>
      <c r="AK29" s="164"/>
      <c r="AL29" s="200"/>
      <c r="AM29" s="163">
        <v>29782904</v>
      </c>
      <c r="AN29" s="164"/>
      <c r="AO29" s="164"/>
      <c r="AP29" s="164"/>
      <c r="AQ29" s="164"/>
      <c r="AR29" s="200"/>
      <c r="AS29" s="163">
        <v>3457</v>
      </c>
      <c r="AT29" s="164"/>
      <c r="AU29" s="164"/>
      <c r="AV29" s="164"/>
      <c r="AW29" s="164"/>
      <c r="AX29" s="165"/>
      <c r="AY29" s="295"/>
      <c r="AZ29" s="296"/>
      <c r="BA29" s="296"/>
      <c r="BB29" s="297"/>
      <c r="BC29" s="114" t="s">
        <v>124</v>
      </c>
      <c r="BD29" s="115"/>
      <c r="BE29" s="115"/>
      <c r="BF29" s="115"/>
      <c r="BG29" s="115"/>
      <c r="BH29" s="115"/>
      <c r="BI29" s="115"/>
      <c r="BJ29" s="115"/>
      <c r="BK29" s="115"/>
      <c r="BL29" s="115"/>
      <c r="BM29" s="116"/>
      <c r="BN29" s="117">
        <v>5387197</v>
      </c>
      <c r="BO29" s="118"/>
      <c r="BP29" s="118"/>
      <c r="BQ29" s="118"/>
      <c r="BR29" s="118"/>
      <c r="BS29" s="118"/>
      <c r="BT29" s="118"/>
      <c r="BU29" s="119"/>
      <c r="BV29" s="117">
        <v>5387197</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125</v>
      </c>
      <c r="X30" s="305"/>
      <c r="Y30" s="305"/>
      <c r="Z30" s="305"/>
      <c r="AA30" s="305"/>
      <c r="AB30" s="305"/>
      <c r="AC30" s="305"/>
      <c r="AD30" s="305"/>
      <c r="AE30" s="305"/>
      <c r="AF30" s="305"/>
      <c r="AG30" s="306"/>
      <c r="AH30" s="240">
        <v>100.1</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126</v>
      </c>
      <c r="BD30" s="270"/>
      <c r="BE30" s="270"/>
      <c r="BF30" s="270"/>
      <c r="BG30" s="270"/>
      <c r="BH30" s="270"/>
      <c r="BI30" s="270"/>
      <c r="BJ30" s="270"/>
      <c r="BK30" s="270"/>
      <c r="BL30" s="270"/>
      <c r="BM30" s="271"/>
      <c r="BN30" s="272">
        <v>12381847</v>
      </c>
      <c r="BO30" s="273"/>
      <c r="BP30" s="273"/>
      <c r="BQ30" s="273"/>
      <c r="BR30" s="273"/>
      <c r="BS30" s="273"/>
      <c r="BT30" s="273"/>
      <c r="BU30" s="274"/>
      <c r="BV30" s="272">
        <v>8637503</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127</v>
      </c>
      <c r="D32" s="320"/>
      <c r="E32" s="320"/>
      <c r="F32" s="317"/>
      <c r="G32" s="317"/>
      <c r="H32" s="317"/>
      <c r="I32" s="317"/>
      <c r="J32" s="317"/>
      <c r="K32" s="317"/>
      <c r="L32" s="317"/>
      <c r="M32" s="317"/>
      <c r="N32" s="317"/>
      <c r="O32" s="317"/>
      <c r="P32" s="317"/>
      <c r="Q32" s="317"/>
      <c r="R32" s="317"/>
      <c r="S32" s="317"/>
      <c r="T32" s="317"/>
      <c r="U32" s="317" t="s">
        <v>128</v>
      </c>
      <c r="V32" s="317"/>
      <c r="W32" s="317"/>
      <c r="X32" s="317"/>
      <c r="Y32" s="317"/>
      <c r="Z32" s="317"/>
      <c r="AA32" s="317"/>
      <c r="AB32" s="317"/>
      <c r="AC32" s="317"/>
      <c r="AD32" s="317"/>
      <c r="AE32" s="317"/>
      <c r="AF32" s="317"/>
      <c r="AG32" s="317"/>
      <c r="AH32" s="317"/>
      <c r="AI32" s="317"/>
      <c r="AJ32" s="317"/>
      <c r="AK32" s="317"/>
      <c r="AL32" s="317"/>
      <c r="AM32" s="321" t="s">
        <v>129</v>
      </c>
      <c r="AN32" s="317"/>
      <c r="AO32" s="317"/>
      <c r="AP32" s="317"/>
      <c r="AQ32" s="317"/>
      <c r="AR32" s="317"/>
      <c r="AS32" s="321"/>
      <c r="AT32" s="321"/>
      <c r="AU32" s="321"/>
      <c r="AV32" s="321"/>
      <c r="AW32" s="321"/>
      <c r="AX32" s="321"/>
      <c r="AY32" s="321"/>
      <c r="AZ32" s="321"/>
      <c r="BA32" s="321"/>
      <c r="BB32" s="317"/>
      <c r="BC32" s="321"/>
      <c r="BD32" s="317"/>
      <c r="BE32" s="321" t="s">
        <v>130</v>
      </c>
      <c r="BF32" s="317"/>
      <c r="BG32" s="317"/>
      <c r="BH32" s="317"/>
      <c r="BI32" s="317"/>
      <c r="BJ32" s="321"/>
      <c r="BK32" s="321"/>
      <c r="BL32" s="321"/>
      <c r="BM32" s="321"/>
      <c r="BN32" s="321"/>
      <c r="BO32" s="321"/>
      <c r="BP32" s="321"/>
      <c r="BQ32" s="321"/>
      <c r="BR32" s="317"/>
      <c r="BS32" s="317"/>
      <c r="BT32" s="317"/>
      <c r="BU32" s="317"/>
      <c r="BV32" s="317"/>
      <c r="BW32" s="317" t="s">
        <v>131</v>
      </c>
      <c r="BX32" s="317"/>
      <c r="BY32" s="317"/>
      <c r="BZ32" s="317"/>
      <c r="CA32" s="317"/>
      <c r="CB32" s="321"/>
      <c r="CC32" s="321"/>
      <c r="CD32" s="321"/>
      <c r="CE32" s="321"/>
      <c r="CF32" s="321"/>
      <c r="CG32" s="321"/>
      <c r="CH32" s="321"/>
      <c r="CI32" s="321"/>
      <c r="CJ32" s="321"/>
      <c r="CK32" s="321"/>
      <c r="CL32" s="321"/>
      <c r="CM32" s="321"/>
      <c r="CN32" s="321"/>
      <c r="CO32" s="321" t="s">
        <v>132</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133</v>
      </c>
      <c r="D33" s="140"/>
      <c r="E33" s="87" t="s">
        <v>135</v>
      </c>
      <c r="F33" s="87"/>
      <c r="G33" s="87"/>
      <c r="H33" s="87"/>
      <c r="I33" s="87"/>
      <c r="J33" s="87"/>
      <c r="K33" s="87"/>
      <c r="L33" s="87"/>
      <c r="M33" s="87"/>
      <c r="N33" s="87"/>
      <c r="O33" s="87"/>
      <c r="P33" s="87"/>
      <c r="Q33" s="87"/>
      <c r="R33" s="87"/>
      <c r="S33" s="87"/>
      <c r="T33" s="322"/>
      <c r="U33" s="140" t="s">
        <v>133</v>
      </c>
      <c r="V33" s="140"/>
      <c r="W33" s="87" t="s">
        <v>134</v>
      </c>
      <c r="X33" s="87"/>
      <c r="Y33" s="87"/>
      <c r="Z33" s="87"/>
      <c r="AA33" s="87"/>
      <c r="AB33" s="87"/>
      <c r="AC33" s="87"/>
      <c r="AD33" s="87"/>
      <c r="AE33" s="87"/>
      <c r="AF33" s="87"/>
      <c r="AG33" s="87"/>
      <c r="AH33" s="87"/>
      <c r="AI33" s="87"/>
      <c r="AJ33" s="87"/>
      <c r="AK33" s="87"/>
      <c r="AL33" s="322"/>
      <c r="AM33" s="140" t="s">
        <v>136</v>
      </c>
      <c r="AN33" s="140"/>
      <c r="AO33" s="87" t="s">
        <v>134</v>
      </c>
      <c r="AP33" s="87"/>
      <c r="AQ33" s="87"/>
      <c r="AR33" s="87"/>
      <c r="AS33" s="87"/>
      <c r="AT33" s="87"/>
      <c r="AU33" s="87"/>
      <c r="AV33" s="87"/>
      <c r="AW33" s="87"/>
      <c r="AX33" s="87"/>
      <c r="AY33" s="87"/>
      <c r="AZ33" s="87"/>
      <c r="BA33" s="87"/>
      <c r="BB33" s="87"/>
      <c r="BC33" s="87"/>
      <c r="BD33" s="323"/>
      <c r="BE33" s="87" t="s">
        <v>137</v>
      </c>
      <c r="BF33" s="87"/>
      <c r="BG33" s="87" t="s">
        <v>138</v>
      </c>
      <c r="BH33" s="87"/>
      <c r="BI33" s="87"/>
      <c r="BJ33" s="87"/>
      <c r="BK33" s="87"/>
      <c r="BL33" s="87"/>
      <c r="BM33" s="87"/>
      <c r="BN33" s="87"/>
      <c r="BO33" s="87"/>
      <c r="BP33" s="87"/>
      <c r="BQ33" s="87"/>
      <c r="BR33" s="87"/>
      <c r="BS33" s="87"/>
      <c r="BT33" s="87"/>
      <c r="BU33" s="87"/>
      <c r="BV33" s="323"/>
      <c r="BW33" s="140" t="s">
        <v>137</v>
      </c>
      <c r="BX33" s="140"/>
      <c r="BY33" s="87" t="s">
        <v>139</v>
      </c>
      <c r="BZ33" s="87"/>
      <c r="CA33" s="87"/>
      <c r="CB33" s="87"/>
      <c r="CC33" s="87"/>
      <c r="CD33" s="87"/>
      <c r="CE33" s="87"/>
      <c r="CF33" s="87"/>
      <c r="CG33" s="87"/>
      <c r="CH33" s="87"/>
      <c r="CI33" s="87"/>
      <c r="CJ33" s="87"/>
      <c r="CK33" s="87"/>
      <c r="CL33" s="87"/>
      <c r="CM33" s="87"/>
      <c r="CN33" s="322"/>
      <c r="CO33" s="140" t="s">
        <v>136</v>
      </c>
      <c r="CP33" s="140"/>
      <c r="CQ33" s="87" t="s">
        <v>140</v>
      </c>
      <c r="CR33" s="87"/>
      <c r="CS33" s="87"/>
      <c r="CT33" s="87"/>
      <c r="CU33" s="87"/>
      <c r="CV33" s="87"/>
      <c r="CW33" s="87"/>
      <c r="CX33" s="87"/>
      <c r="CY33" s="87"/>
      <c r="CZ33" s="87"/>
      <c r="DA33" s="87"/>
      <c r="DB33" s="87"/>
      <c r="DC33" s="87"/>
      <c r="DD33" s="87"/>
      <c r="DE33" s="87"/>
      <c r="DF33" s="322"/>
      <c r="DG33" s="324" t="s">
        <v>141</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10</v>
      </c>
      <c r="V34" s="326"/>
      <c r="W34" s="327" t="str">
        <f>IF('各会計、関係団体の財政状況及び健全化判断比率'!B28="","",'各会計、関係団体の財政状況及び健全化判断比率'!B28)</f>
        <v>国民健康保険会計</v>
      </c>
      <c r="X34" s="327"/>
      <c r="Y34" s="327"/>
      <c r="Z34" s="327"/>
      <c r="AA34" s="327"/>
      <c r="AB34" s="327"/>
      <c r="AC34" s="327"/>
      <c r="AD34" s="327"/>
      <c r="AE34" s="327"/>
      <c r="AF34" s="327"/>
      <c r="AG34" s="327"/>
      <c r="AH34" s="327"/>
      <c r="AI34" s="327"/>
      <c r="AJ34" s="327"/>
      <c r="AK34" s="327"/>
      <c r="AL34" s="320"/>
      <c r="AM34" s="326">
        <f>IF(AO34="","",MAX(C34:D43,U34:V43)+1)</f>
        <v>15</v>
      </c>
      <c r="AN34" s="326"/>
      <c r="AO34" s="327" t="str">
        <f>IF('各会計、関係団体の財政状況及び健全化判断比率'!B33="","",'各会計、関係団体の財政状況及び健全化判断比率'!B33)</f>
        <v>病院事業会計</v>
      </c>
      <c r="AP34" s="327"/>
      <c r="AQ34" s="327"/>
      <c r="AR34" s="327"/>
      <c r="AS34" s="327"/>
      <c r="AT34" s="327"/>
      <c r="AU34" s="327"/>
      <c r="AV34" s="327"/>
      <c r="AW34" s="327"/>
      <c r="AX34" s="327"/>
      <c r="AY34" s="327"/>
      <c r="AZ34" s="327"/>
      <c r="BA34" s="327"/>
      <c r="BB34" s="327"/>
      <c r="BC34" s="327"/>
      <c r="BD34" s="320"/>
      <c r="BE34" s="326">
        <f>IF(BG34="","",MAX(C34:D43,U34:V43,AM34:AN43)+1)</f>
        <v>20</v>
      </c>
      <c r="BF34" s="326"/>
      <c r="BG34" s="327" t="str">
        <f>IF('各会計、関係団体の財政状況及び健全化判断比率'!B38="","",'各会計、関係団体の財政状況及び健全化判断比率'!B38)</f>
        <v>農業集落排水事業会計</v>
      </c>
      <c r="BH34" s="327"/>
      <c r="BI34" s="327"/>
      <c r="BJ34" s="327"/>
      <c r="BK34" s="327"/>
      <c r="BL34" s="327"/>
      <c r="BM34" s="327"/>
      <c r="BN34" s="327"/>
      <c r="BO34" s="327"/>
      <c r="BP34" s="327"/>
      <c r="BQ34" s="327"/>
      <c r="BR34" s="327"/>
      <c r="BS34" s="327"/>
      <c r="BT34" s="327"/>
      <c r="BU34" s="327"/>
      <c r="BV34" s="320"/>
      <c r="BW34" s="326">
        <f>IF(BY34="","",MAX(C34:D43,U34:V43,AM34:AN43,BE34:BF43)+1)</f>
        <v>22</v>
      </c>
      <c r="BX34" s="326"/>
      <c r="BY34" s="327" t="str">
        <f>IF('各会計、関係団体の財政状況及び健全化判断比率'!B68="","",'各会計、関係団体の財政状況及び健全化判断比率'!B68)</f>
        <v>山鹿植木広域行政事務組合</v>
      </c>
      <c r="BZ34" s="327"/>
      <c r="CA34" s="327"/>
      <c r="CB34" s="327"/>
      <c r="CC34" s="327"/>
      <c r="CD34" s="327"/>
      <c r="CE34" s="327"/>
      <c r="CF34" s="327"/>
      <c r="CG34" s="327"/>
      <c r="CH34" s="327"/>
      <c r="CI34" s="327"/>
      <c r="CJ34" s="327"/>
      <c r="CK34" s="327"/>
      <c r="CL34" s="327"/>
      <c r="CM34" s="327"/>
      <c r="CN34" s="320"/>
      <c r="CO34" s="326">
        <f>IF(CQ34="","",MAX(C34:D43,U34:V43,AM34:AN43,BE34:BF43,BW34:BX43)+1)</f>
        <v>25</v>
      </c>
      <c r="CP34" s="326"/>
      <c r="CQ34" s="327" t="str">
        <f>IF('各会計、関係団体の財政状況及び健全化判断比率'!BS7="","",'各会計、関係団体の財政状況及び健全化判断比率'!BS7)</f>
        <v>熊本市勤労者福祉センター</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母子父子寡婦福祉資金貸付事業会計</v>
      </c>
      <c r="F35" s="327"/>
      <c r="G35" s="327"/>
      <c r="H35" s="327"/>
      <c r="I35" s="327"/>
      <c r="J35" s="327"/>
      <c r="K35" s="327"/>
      <c r="L35" s="327"/>
      <c r="M35" s="327"/>
      <c r="N35" s="327"/>
      <c r="O35" s="327"/>
      <c r="P35" s="327"/>
      <c r="Q35" s="327"/>
      <c r="R35" s="327"/>
      <c r="S35" s="327"/>
      <c r="T35" s="320"/>
      <c r="U35" s="326">
        <f>IF(W35="","",U34+1)</f>
        <v>11</v>
      </c>
      <c r="V35" s="326"/>
      <c r="W35" s="327" t="str">
        <f>IF('各会計、関係団体の財政状況及び健全化判断比率'!B29="","",'各会計、関係団体の財政状況及び健全化判断比率'!B29)</f>
        <v>介護保険会計</v>
      </c>
      <c r="X35" s="327"/>
      <c r="Y35" s="327"/>
      <c r="Z35" s="327"/>
      <c r="AA35" s="327"/>
      <c r="AB35" s="327"/>
      <c r="AC35" s="327"/>
      <c r="AD35" s="327"/>
      <c r="AE35" s="327"/>
      <c r="AF35" s="327"/>
      <c r="AG35" s="327"/>
      <c r="AH35" s="327"/>
      <c r="AI35" s="327"/>
      <c r="AJ35" s="327"/>
      <c r="AK35" s="327"/>
      <c r="AL35" s="320"/>
      <c r="AM35" s="326">
        <f t="shared" ref="AM35:AM43" si="0">IF(AO35="","",AM34+1)</f>
        <v>16</v>
      </c>
      <c r="AN35" s="326"/>
      <c r="AO35" s="327" t="str">
        <f>IF('各会計、関係団体の財政状況及び健全化判断比率'!B34="","",'各会計、関係団体の財政状況及び健全化判断比率'!B34)</f>
        <v>水道事業会計</v>
      </c>
      <c r="AP35" s="327"/>
      <c r="AQ35" s="327"/>
      <c r="AR35" s="327"/>
      <c r="AS35" s="327"/>
      <c r="AT35" s="327"/>
      <c r="AU35" s="327"/>
      <c r="AV35" s="327"/>
      <c r="AW35" s="327"/>
      <c r="AX35" s="327"/>
      <c r="AY35" s="327"/>
      <c r="AZ35" s="327"/>
      <c r="BA35" s="327"/>
      <c r="BB35" s="327"/>
      <c r="BC35" s="327"/>
      <c r="BD35" s="320"/>
      <c r="BE35" s="326">
        <f t="shared" ref="BE35:BE43" si="1">IF(BG35="","",BE34+1)</f>
        <v>21</v>
      </c>
      <c r="BF35" s="326"/>
      <c r="BG35" s="327" t="str">
        <f>IF('各会計、関係団体の財政状況及び健全化判断比率'!B39="","",'各会計、関係団体の財政状況及び健全化判断比率'!B39)</f>
        <v>食品工業団地用地会計</v>
      </c>
      <c r="BH35" s="327"/>
      <c r="BI35" s="327"/>
      <c r="BJ35" s="327"/>
      <c r="BK35" s="327"/>
      <c r="BL35" s="327"/>
      <c r="BM35" s="327"/>
      <c r="BN35" s="327"/>
      <c r="BO35" s="327"/>
      <c r="BP35" s="327"/>
      <c r="BQ35" s="327"/>
      <c r="BR35" s="327"/>
      <c r="BS35" s="327"/>
      <c r="BT35" s="327"/>
      <c r="BU35" s="327"/>
      <c r="BV35" s="320"/>
      <c r="BW35" s="326">
        <f t="shared" ref="BW35:BW43" si="2">IF(BY35="","",BW34+1)</f>
        <v>23</v>
      </c>
      <c r="BX35" s="326"/>
      <c r="BY35" s="327" t="str">
        <f>IF('各会計、関係団体の財政状況及び健全化判断比率'!B69="","",'各会計、関係団体の財政状況及び健全化判断比率'!B69)</f>
        <v>熊本県後期高齢者医療広域連合（一般会計）</v>
      </c>
      <c r="BZ35" s="327"/>
      <c r="CA35" s="327"/>
      <c r="CB35" s="327"/>
      <c r="CC35" s="327"/>
      <c r="CD35" s="327"/>
      <c r="CE35" s="327"/>
      <c r="CF35" s="327"/>
      <c r="CG35" s="327"/>
      <c r="CH35" s="327"/>
      <c r="CI35" s="327"/>
      <c r="CJ35" s="327"/>
      <c r="CK35" s="327"/>
      <c r="CL35" s="327"/>
      <c r="CM35" s="327"/>
      <c r="CN35" s="320"/>
      <c r="CO35" s="326">
        <f t="shared" ref="CO35:CO43" si="3">IF(CQ35="","",CO34+1)</f>
        <v>26</v>
      </c>
      <c r="CP35" s="326"/>
      <c r="CQ35" s="327" t="str">
        <f>IF('各会計、関係団体の財政状況及び健全化判断比率'!BS8="","",'各会計、関係団体の財政状況及び健全化判断比率'!BS8)</f>
        <v>熊本市上下水道サービス公社</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f>IF(E36="","",C35+1)</f>
        <v>3</v>
      </c>
      <c r="D36" s="326"/>
      <c r="E36" s="327" t="str">
        <f>IF('各会計、関係団体の財政状況及び健全化判断比率'!B9="","",'各会計、関係団体の財政状況及び健全化判断比率'!B9)</f>
        <v>産業振興資金会計</v>
      </c>
      <c r="F36" s="327"/>
      <c r="G36" s="327"/>
      <c r="H36" s="327"/>
      <c r="I36" s="327"/>
      <c r="J36" s="327"/>
      <c r="K36" s="327"/>
      <c r="L36" s="327"/>
      <c r="M36" s="327"/>
      <c r="N36" s="327"/>
      <c r="O36" s="327"/>
      <c r="P36" s="327"/>
      <c r="Q36" s="327"/>
      <c r="R36" s="327"/>
      <c r="S36" s="327"/>
      <c r="T36" s="320"/>
      <c r="U36" s="326">
        <f t="shared" ref="U36:U43" si="4">IF(W36="","",U35+1)</f>
        <v>12</v>
      </c>
      <c r="V36" s="326"/>
      <c r="W36" s="327" t="str">
        <f>IF('各会計、関係団体の財政状況及び健全化判断比率'!B30="","",'各会計、関係団体の財政状況及び健全化判断比率'!B30)</f>
        <v>後期高齢者医療会計</v>
      </c>
      <c r="X36" s="327"/>
      <c r="Y36" s="327"/>
      <c r="Z36" s="327"/>
      <c r="AA36" s="327"/>
      <c r="AB36" s="327"/>
      <c r="AC36" s="327"/>
      <c r="AD36" s="327"/>
      <c r="AE36" s="327"/>
      <c r="AF36" s="327"/>
      <c r="AG36" s="327"/>
      <c r="AH36" s="327"/>
      <c r="AI36" s="327"/>
      <c r="AJ36" s="327"/>
      <c r="AK36" s="327"/>
      <c r="AL36" s="320"/>
      <c r="AM36" s="326">
        <f t="shared" si="0"/>
        <v>17</v>
      </c>
      <c r="AN36" s="326"/>
      <c r="AO36" s="327" t="str">
        <f>IF('各会計、関係団体の財政状況及び健全化判断比率'!B35="","",'各会計、関係団体の財政状況及び健全化判断比率'!B35)</f>
        <v>工業用水道事業会計</v>
      </c>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24</v>
      </c>
      <c r="BX36" s="326"/>
      <c r="BY36" s="327" t="str">
        <f>IF('各会計、関係団体の財政状況及び健全化判断比率'!B70="","",'各会計、関係団体の財政状況及び健全化判断比率'!B70)</f>
        <v>熊本県後期高齢者医療広域連合（後期高齢者医療特別会計）</v>
      </c>
      <c r="BZ36" s="327"/>
      <c r="CA36" s="327"/>
      <c r="CB36" s="327"/>
      <c r="CC36" s="327"/>
      <c r="CD36" s="327"/>
      <c r="CE36" s="327"/>
      <c r="CF36" s="327"/>
      <c r="CG36" s="327"/>
      <c r="CH36" s="327"/>
      <c r="CI36" s="327"/>
      <c r="CJ36" s="327"/>
      <c r="CK36" s="327"/>
      <c r="CL36" s="327"/>
      <c r="CM36" s="327"/>
      <c r="CN36" s="320"/>
      <c r="CO36" s="326">
        <f t="shared" si="3"/>
        <v>27</v>
      </c>
      <c r="CP36" s="326"/>
      <c r="CQ36" s="327" t="str">
        <f>IF('各会計、関係団体の財政状況及び健全化判断比率'!BS9="","",'各会計、関係団体の財政状況及び健全化判断比率'!BS9)</f>
        <v>熊本市駐車場公社</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f>IF(E37="","",C36+1)</f>
        <v>4</v>
      </c>
      <c r="D37" s="326"/>
      <c r="E37" s="327" t="str">
        <f>IF('各会計、関係団体の財政状況及び健全化判断比率'!B10="","",'各会計、関係団体の財政状況及び健全化判断比率'!B10)</f>
        <v>公共用地先行取得事業会計</v>
      </c>
      <c r="F37" s="327"/>
      <c r="G37" s="327"/>
      <c r="H37" s="327"/>
      <c r="I37" s="327"/>
      <c r="J37" s="327"/>
      <c r="K37" s="327"/>
      <c r="L37" s="327"/>
      <c r="M37" s="327"/>
      <c r="N37" s="327"/>
      <c r="O37" s="327"/>
      <c r="P37" s="327"/>
      <c r="Q37" s="327"/>
      <c r="R37" s="327"/>
      <c r="S37" s="327"/>
      <c r="T37" s="320"/>
      <c r="U37" s="326">
        <f t="shared" si="4"/>
        <v>13</v>
      </c>
      <c r="V37" s="326"/>
      <c r="W37" s="327" t="str">
        <f>IF('各会計、関係団体の財政状況及び健全化判断比率'!B31="","",'各会計、関係団体の財政状況及び健全化判断比率'!B31)</f>
        <v>競輪事業会計</v>
      </c>
      <c r="X37" s="327"/>
      <c r="Y37" s="327"/>
      <c r="Z37" s="327"/>
      <c r="AA37" s="327"/>
      <c r="AB37" s="327"/>
      <c r="AC37" s="327"/>
      <c r="AD37" s="327"/>
      <c r="AE37" s="327"/>
      <c r="AF37" s="327"/>
      <c r="AG37" s="327"/>
      <c r="AH37" s="327"/>
      <c r="AI37" s="327"/>
      <c r="AJ37" s="327"/>
      <c r="AK37" s="327"/>
      <c r="AL37" s="320"/>
      <c r="AM37" s="326">
        <f t="shared" si="0"/>
        <v>18</v>
      </c>
      <c r="AN37" s="326"/>
      <c r="AO37" s="327" t="str">
        <f>IF('各会計、関係団体の財政状況及び健全化判断比率'!B36="","",'各会計、関係団体の財政状況及び健全化判断比率'!B36)</f>
        <v>下水道事業会計</v>
      </c>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t="str">
        <f t="shared" si="2"/>
        <v/>
      </c>
      <c r="BX37" s="326"/>
      <c r="BY37" s="327" t="str">
        <f>IF('各会計、関係団体の財政状況及び健全化判断比率'!B71="","",'各会計、関係団体の財政状況及び健全化判断比率'!B71)</f>
        <v/>
      </c>
      <c r="BZ37" s="327"/>
      <c r="CA37" s="327"/>
      <c r="CB37" s="327"/>
      <c r="CC37" s="327"/>
      <c r="CD37" s="327"/>
      <c r="CE37" s="327"/>
      <c r="CF37" s="327"/>
      <c r="CG37" s="327"/>
      <c r="CH37" s="327"/>
      <c r="CI37" s="327"/>
      <c r="CJ37" s="327"/>
      <c r="CK37" s="327"/>
      <c r="CL37" s="327"/>
      <c r="CM37" s="327"/>
      <c r="CN37" s="320"/>
      <c r="CO37" s="326">
        <f t="shared" si="3"/>
        <v>28</v>
      </c>
      <c r="CP37" s="326"/>
      <c r="CQ37" s="327" t="str">
        <f>IF('各会計、関係団体の財政状況及び健全化判断比率'!BS10="","",'各会計、関係団体の財政状況及び健全化判断比率'!BS10)</f>
        <v>熊本市社会教育振興事業団</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f t="shared" ref="C38:C43" si="5">IF(E38="","",C37+1)</f>
        <v>5</v>
      </c>
      <c r="D38" s="326"/>
      <c r="E38" s="327" t="str">
        <f>IF('各会計、関係団体の財政状況及び健全化判断比率'!B11="","",'各会計、関係団体の財政状況及び健全化判断比率'!B11)</f>
        <v>都市開発資金貸付事業会計</v>
      </c>
      <c r="F38" s="327"/>
      <c r="G38" s="327"/>
      <c r="H38" s="327"/>
      <c r="I38" s="327"/>
      <c r="J38" s="327"/>
      <c r="K38" s="327"/>
      <c r="L38" s="327"/>
      <c r="M38" s="327"/>
      <c r="N38" s="327"/>
      <c r="O38" s="327"/>
      <c r="P38" s="327"/>
      <c r="Q38" s="327"/>
      <c r="R38" s="327"/>
      <c r="S38" s="327"/>
      <c r="T38" s="320"/>
      <c r="U38" s="326">
        <f t="shared" si="4"/>
        <v>14</v>
      </c>
      <c r="V38" s="326"/>
      <c r="W38" s="327" t="str">
        <f>IF('各会計、関係団体の財政状況及び健全化判断比率'!B32="","",'各会計、関係団体の財政状況及び健全化判断比率'!B32)</f>
        <v>地下駐車場事業会計</v>
      </c>
      <c r="X38" s="327"/>
      <c r="Y38" s="327"/>
      <c r="Z38" s="327"/>
      <c r="AA38" s="327"/>
      <c r="AB38" s="327"/>
      <c r="AC38" s="327"/>
      <c r="AD38" s="327"/>
      <c r="AE38" s="327"/>
      <c r="AF38" s="327"/>
      <c r="AG38" s="327"/>
      <c r="AH38" s="327"/>
      <c r="AI38" s="327"/>
      <c r="AJ38" s="327"/>
      <c r="AK38" s="327"/>
      <c r="AL38" s="320"/>
      <c r="AM38" s="326">
        <f t="shared" si="0"/>
        <v>19</v>
      </c>
      <c r="AN38" s="326"/>
      <c r="AO38" s="327" t="str">
        <f>IF('各会計、関係団体の財政状況及び健全化判断比率'!B37="","",'各会計、関係団体の財政状況及び健全化判断比率'!B37)</f>
        <v>交通事業会計</v>
      </c>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t="str">
        <f t="shared" si="2"/>
        <v/>
      </c>
      <c r="BX38" s="326"/>
      <c r="BY38" s="327" t="str">
        <f>IF('各会計、関係団体の財政状況及び健全化判断比率'!B72="","",'各会計、関係団体の財政状況及び健全化判断比率'!B72)</f>
        <v/>
      </c>
      <c r="BZ38" s="327"/>
      <c r="CA38" s="327"/>
      <c r="CB38" s="327"/>
      <c r="CC38" s="327"/>
      <c r="CD38" s="327"/>
      <c r="CE38" s="327"/>
      <c r="CF38" s="327"/>
      <c r="CG38" s="327"/>
      <c r="CH38" s="327"/>
      <c r="CI38" s="327"/>
      <c r="CJ38" s="327"/>
      <c r="CK38" s="327"/>
      <c r="CL38" s="327"/>
      <c r="CM38" s="327"/>
      <c r="CN38" s="320"/>
      <c r="CO38" s="326">
        <f t="shared" si="3"/>
        <v>29</v>
      </c>
      <c r="CP38" s="326"/>
      <c r="CQ38" s="327" t="str">
        <f>IF('各会計、関係団体の財政状況及び健全化判断比率'!BS11="","",'各会計、関係団体の財政状況及び健全化判断比率'!BS11)</f>
        <v>熊本市美術文化振興財団</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f t="shared" si="5"/>
        <v>6</v>
      </c>
      <c r="D39" s="326"/>
      <c r="E39" s="327" t="str">
        <f>IF('各会計、関係団体の財政状況及び健全化判断比率'!B12="","",'各会計、関係団体の財政状況及び健全化判断比率'!B12)</f>
        <v>熊本駅西土地区画整理事業会計</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f t="shared" si="3"/>
        <v>30</v>
      </c>
      <c r="CP39" s="326"/>
      <c r="CQ39" s="327" t="str">
        <f>IF('各会計、関係団体の財政状況及び健全化判断比率'!BS12="","",'各会計、関係団体の財政状況及び健全化判断比率'!BS12)</f>
        <v>くまもと地下水財団</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f t="shared" si="5"/>
        <v>7</v>
      </c>
      <c r="D40" s="326"/>
      <c r="E40" s="327" t="str">
        <f>IF('各会計、関係団体の財政状況及び健全化判断比率'!B13="","",'各会計、関係団体の財政状況及び健全化判断比率'!B13)</f>
        <v>植木中央土地区画整理事業会計</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f t="shared" si="3"/>
        <v>31</v>
      </c>
      <c r="CP40" s="326"/>
      <c r="CQ40" s="327" t="str">
        <f>IF('各会計、関係団体の財政状況及び健全化判断比率'!BS13="","",'各会計、関係団体の財政状況及び健全化判断比率'!BS13)</f>
        <v>熊本市国際交流振興事業団</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f t="shared" si="5"/>
        <v>8</v>
      </c>
      <c r="D41" s="326"/>
      <c r="E41" s="327" t="str">
        <f>IF('各会計、関係団体の財政状況及び健全化判断比率'!B14="","",'各会計、関係団体の財政状況及び健全化判断比率'!B14)</f>
        <v>奨学金貸付事業会計</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f t="shared" si="3"/>
        <v>32</v>
      </c>
      <c r="CP41" s="326"/>
      <c r="CQ41" s="327" t="str">
        <f>IF('各会計、関係団体の財政状況及び健全化判断比率'!BS14="","",'各会計、関係団体の財政状況及び健全化判断比率'!BS14)</f>
        <v>熊本市学校給食会</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f t="shared" si="5"/>
        <v>9</v>
      </c>
      <c r="D42" s="326"/>
      <c r="E42" s="327" t="str">
        <f>IF('各会計、関係団体の財政状況及び健全化判断比率'!B15="","",'各会計、関係団体の財政状況及び健全化判断比率'!B15)</f>
        <v>公債管理会計</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f t="shared" si="3"/>
        <v>33</v>
      </c>
      <c r="CP42" s="326"/>
      <c r="CQ42" s="327" t="str">
        <f>IF('各会計、関係団体の財政状況及び健全化判断比率'!BS15="","",'各会計、関係団体の財政状況及び健全化判断比率'!BS15)</f>
        <v>熊本流通情報センター</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f t="shared" si="3"/>
        <v>34</v>
      </c>
      <c r="CP43" s="326"/>
      <c r="CQ43" s="327" t="str">
        <f>IF('各会計、関係団体の財政状況及び健全化判断比率'!BS16="","",'各会計、関係団体の財政状況及び健全化判断比率'!BS16)</f>
        <v>熊本国際観光コンベンション協会</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142</v>
      </c>
      <c r="C46" s="64"/>
      <c r="D46" s="64"/>
      <c r="E46" s="64" t="s">
        <v>143</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144</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145</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146</v>
      </c>
    </row>
    <row r="50" spans="5:5" x14ac:dyDescent="0.15">
      <c r="E50" s="67" t="s">
        <v>147</v>
      </c>
    </row>
    <row r="51" spans="5:5" x14ac:dyDescent="0.15">
      <c r="E51" s="67" t="s">
        <v>148</v>
      </c>
    </row>
    <row r="52" spans="5:5" x14ac:dyDescent="0.15">
      <c r="E52" s="67"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WnrjyXV7io6fqJ2868xZ9iut/t0Lw6dL+VpcF/aqMfZF7s6tnzX9Oy2dIBWBxEaM7OvKR5XFB2gO5lJumahVQ==" saltValue="5CyAZef/nPyEX8WpbHx7Z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06" customWidth="1"/>
    <col min="2" max="2" width="11" style="1106" customWidth="1"/>
    <col min="3" max="3" width="17" style="1106" customWidth="1"/>
    <col min="4" max="5" width="16.625" style="1106" customWidth="1"/>
    <col min="6" max="15" width="15" style="1106" customWidth="1"/>
    <col min="16" max="16" width="24" style="1106" customWidth="1"/>
    <col min="17" max="16384" width="0" style="1106" hidden="1"/>
  </cols>
  <sheetData>
    <row r="1" spans="1:16" ht="16.5" customHeight="1" x14ac:dyDescent="0.15">
      <c r="A1" s="1105"/>
      <c r="B1" s="1105"/>
      <c r="C1" s="1105"/>
      <c r="D1" s="1105"/>
      <c r="E1" s="1105"/>
      <c r="F1" s="1105"/>
      <c r="G1" s="1105"/>
      <c r="H1" s="1105"/>
      <c r="I1" s="1105"/>
      <c r="J1" s="1105"/>
      <c r="K1" s="1105"/>
      <c r="L1" s="1105"/>
      <c r="M1" s="1105"/>
      <c r="N1" s="1105"/>
      <c r="O1" s="1105"/>
      <c r="P1" s="1105"/>
    </row>
    <row r="2" spans="1:16" ht="16.5" customHeight="1" x14ac:dyDescent="0.15">
      <c r="A2" s="1105"/>
      <c r="B2" s="1105"/>
      <c r="C2" s="1105"/>
      <c r="D2" s="1105"/>
      <c r="E2" s="1105"/>
      <c r="F2" s="1105"/>
      <c r="G2" s="1105"/>
      <c r="H2" s="1105"/>
      <c r="I2" s="1105"/>
      <c r="J2" s="1105"/>
      <c r="K2" s="1105"/>
      <c r="L2" s="1105"/>
      <c r="M2" s="1105"/>
      <c r="N2" s="1105"/>
      <c r="O2" s="1105"/>
      <c r="P2" s="1105"/>
    </row>
    <row r="3" spans="1:16" ht="16.5" customHeight="1" x14ac:dyDescent="0.15">
      <c r="A3" s="1105"/>
      <c r="B3" s="1105"/>
      <c r="C3" s="1105"/>
      <c r="D3" s="1105"/>
      <c r="E3" s="1105"/>
      <c r="F3" s="1105"/>
      <c r="G3" s="1105"/>
      <c r="H3" s="1105"/>
      <c r="I3" s="1105"/>
      <c r="J3" s="1105"/>
      <c r="K3" s="1105"/>
      <c r="L3" s="1105"/>
      <c r="M3" s="1105"/>
      <c r="N3" s="1105"/>
      <c r="O3" s="1105"/>
      <c r="P3" s="1105"/>
    </row>
    <row r="4" spans="1:16" ht="16.5" customHeight="1" x14ac:dyDescent="0.15">
      <c r="A4" s="1105"/>
      <c r="B4" s="1105"/>
      <c r="C4" s="1105"/>
      <c r="D4" s="1105"/>
      <c r="E4" s="1105"/>
      <c r="F4" s="1105"/>
      <c r="G4" s="1105"/>
      <c r="H4" s="1105"/>
      <c r="I4" s="1105"/>
      <c r="J4" s="1105"/>
      <c r="K4" s="1105"/>
      <c r="L4" s="1105"/>
      <c r="M4" s="1105"/>
      <c r="N4" s="1105"/>
      <c r="O4" s="1105"/>
      <c r="P4" s="1105"/>
    </row>
    <row r="5" spans="1:16" ht="16.5" customHeight="1" x14ac:dyDescent="0.15">
      <c r="A5" s="1105"/>
      <c r="B5" s="1105"/>
      <c r="C5" s="1105"/>
      <c r="D5" s="1105"/>
      <c r="E5" s="1105"/>
      <c r="F5" s="1105"/>
      <c r="G5" s="1105"/>
      <c r="H5" s="1105"/>
      <c r="I5" s="1105"/>
      <c r="J5" s="1105"/>
      <c r="K5" s="1105"/>
      <c r="L5" s="1105"/>
      <c r="M5" s="1105"/>
      <c r="N5" s="1105"/>
      <c r="O5" s="1105"/>
      <c r="P5" s="1105"/>
    </row>
    <row r="6" spans="1:16" ht="16.5" customHeight="1" x14ac:dyDescent="0.15">
      <c r="A6" s="1105"/>
      <c r="B6" s="1105"/>
      <c r="C6" s="1105"/>
      <c r="D6" s="1105"/>
      <c r="E6" s="1105"/>
      <c r="F6" s="1105"/>
      <c r="G6" s="1105"/>
      <c r="H6" s="1105"/>
      <c r="I6" s="1105"/>
      <c r="J6" s="1105"/>
      <c r="K6" s="1105"/>
      <c r="L6" s="1105"/>
      <c r="M6" s="1105"/>
      <c r="N6" s="1105"/>
      <c r="O6" s="1105"/>
      <c r="P6" s="1105"/>
    </row>
    <row r="7" spans="1:16" ht="16.5" customHeight="1" x14ac:dyDescent="0.15">
      <c r="A7" s="1105"/>
      <c r="B7" s="1105"/>
      <c r="C7" s="1105"/>
      <c r="D7" s="1105"/>
      <c r="E7" s="1105"/>
      <c r="F7" s="1105"/>
      <c r="G7" s="1105"/>
      <c r="H7" s="1105"/>
      <c r="I7" s="1105"/>
      <c r="J7" s="1105"/>
      <c r="K7" s="1105"/>
      <c r="L7" s="1105"/>
      <c r="M7" s="1105"/>
      <c r="N7" s="1105"/>
      <c r="O7" s="1105"/>
      <c r="P7" s="1105"/>
    </row>
    <row r="8" spans="1:16" ht="16.5" customHeight="1" x14ac:dyDescent="0.15">
      <c r="A8" s="1105"/>
      <c r="B8" s="1105"/>
      <c r="C8" s="1105"/>
      <c r="D8" s="1105"/>
      <c r="E8" s="1105"/>
      <c r="F8" s="1105"/>
      <c r="G8" s="1105"/>
      <c r="H8" s="1105"/>
      <c r="I8" s="1105"/>
      <c r="J8" s="1105"/>
      <c r="K8" s="1105"/>
      <c r="L8" s="1105"/>
      <c r="M8" s="1105"/>
      <c r="N8" s="1105"/>
      <c r="O8" s="1105"/>
      <c r="P8" s="1105"/>
    </row>
    <row r="9" spans="1:16" ht="16.5" customHeight="1" x14ac:dyDescent="0.15">
      <c r="A9" s="1105"/>
      <c r="B9" s="1105"/>
      <c r="C9" s="1105"/>
      <c r="D9" s="1105"/>
      <c r="E9" s="1105"/>
      <c r="F9" s="1105"/>
      <c r="G9" s="1105"/>
      <c r="H9" s="1105"/>
      <c r="I9" s="1105"/>
      <c r="J9" s="1105"/>
      <c r="K9" s="1105"/>
      <c r="L9" s="1105"/>
      <c r="M9" s="1105"/>
      <c r="N9" s="1105"/>
      <c r="O9" s="1105"/>
      <c r="P9" s="1105"/>
    </row>
    <row r="10" spans="1:16" ht="16.5" customHeight="1" x14ac:dyDescent="0.15">
      <c r="A10" s="1105"/>
      <c r="B10" s="1105"/>
      <c r="C10" s="1105"/>
      <c r="D10" s="1105"/>
      <c r="E10" s="1105"/>
      <c r="F10" s="1105"/>
      <c r="G10" s="1105"/>
      <c r="H10" s="1105"/>
      <c r="I10" s="1105"/>
      <c r="J10" s="1105"/>
      <c r="K10" s="1105"/>
      <c r="L10" s="1105"/>
      <c r="M10" s="1105"/>
      <c r="N10" s="1105"/>
      <c r="O10" s="1105"/>
      <c r="P10" s="1105"/>
    </row>
    <row r="11" spans="1:16" ht="16.5" customHeight="1" x14ac:dyDescent="0.15">
      <c r="A11" s="1105"/>
      <c r="B11" s="1105"/>
      <c r="C11" s="1105"/>
      <c r="D11" s="1105"/>
      <c r="E11" s="1105"/>
      <c r="F11" s="1105"/>
      <c r="G11" s="1105"/>
      <c r="H11" s="1105"/>
      <c r="I11" s="1105"/>
      <c r="J11" s="1105"/>
      <c r="K11" s="1105"/>
      <c r="L11" s="1105"/>
      <c r="M11" s="1105"/>
      <c r="N11" s="1105"/>
      <c r="O11" s="1105"/>
      <c r="P11" s="1105"/>
    </row>
    <row r="12" spans="1:16" ht="16.5" customHeight="1" x14ac:dyDescent="0.15">
      <c r="A12" s="1105"/>
      <c r="B12" s="1105"/>
      <c r="C12" s="1105"/>
      <c r="D12" s="1105"/>
      <c r="E12" s="1105"/>
      <c r="F12" s="1105"/>
      <c r="G12" s="1105"/>
      <c r="H12" s="1105"/>
      <c r="I12" s="1105"/>
      <c r="J12" s="1105"/>
      <c r="K12" s="1105"/>
      <c r="L12" s="1105"/>
      <c r="M12" s="1105"/>
      <c r="N12" s="1105"/>
      <c r="O12" s="1105"/>
      <c r="P12" s="1105"/>
    </row>
    <row r="13" spans="1:16" ht="16.5" customHeight="1" x14ac:dyDescent="0.15">
      <c r="A13" s="1105"/>
      <c r="B13" s="1105"/>
      <c r="C13" s="1105"/>
      <c r="D13" s="1105"/>
      <c r="E13" s="1105"/>
      <c r="F13" s="1105"/>
      <c r="G13" s="1105"/>
      <c r="H13" s="1105"/>
      <c r="I13" s="1105"/>
      <c r="J13" s="1105"/>
      <c r="K13" s="1105"/>
      <c r="L13" s="1105"/>
      <c r="M13" s="1105"/>
      <c r="N13" s="1105"/>
      <c r="O13" s="1105"/>
      <c r="P13" s="1105"/>
    </row>
    <row r="14" spans="1:16" ht="16.5" customHeight="1" x14ac:dyDescent="0.15">
      <c r="A14" s="1105"/>
      <c r="B14" s="1105"/>
      <c r="C14" s="1105"/>
      <c r="D14" s="1105"/>
      <c r="E14" s="1105"/>
      <c r="F14" s="1105"/>
      <c r="G14" s="1105"/>
      <c r="H14" s="1105"/>
      <c r="I14" s="1105"/>
      <c r="J14" s="1105"/>
      <c r="K14" s="1105"/>
      <c r="L14" s="1105"/>
      <c r="M14" s="1105"/>
      <c r="N14" s="1105"/>
      <c r="O14" s="1105"/>
      <c r="P14" s="1105"/>
    </row>
    <row r="15" spans="1:16" ht="16.5" customHeight="1" x14ac:dyDescent="0.15">
      <c r="A15" s="1105"/>
      <c r="B15" s="1105"/>
      <c r="C15" s="1105"/>
      <c r="D15" s="1105"/>
      <c r="E15" s="1105"/>
      <c r="F15" s="1105"/>
      <c r="G15" s="1105"/>
      <c r="H15" s="1105"/>
      <c r="I15" s="1105"/>
      <c r="J15" s="1105"/>
      <c r="K15" s="1105"/>
      <c r="L15" s="1105"/>
      <c r="M15" s="1105"/>
      <c r="N15" s="1105"/>
      <c r="O15" s="1105"/>
      <c r="P15" s="1105"/>
    </row>
    <row r="16" spans="1:16" ht="16.5" customHeight="1" x14ac:dyDescent="0.15">
      <c r="A16" s="1105"/>
      <c r="B16" s="1105"/>
      <c r="C16" s="1105"/>
      <c r="D16" s="1105"/>
      <c r="E16" s="1105"/>
      <c r="F16" s="1105"/>
      <c r="G16" s="1105"/>
      <c r="H16" s="1105"/>
      <c r="I16" s="1105"/>
      <c r="J16" s="1105"/>
      <c r="K16" s="1105"/>
      <c r="L16" s="1105"/>
      <c r="M16" s="1105"/>
      <c r="N16" s="1105"/>
      <c r="O16" s="1105"/>
      <c r="P16" s="1105"/>
    </row>
    <row r="17" spans="1:16" ht="16.5" customHeight="1" x14ac:dyDescent="0.15">
      <c r="A17" s="1105"/>
      <c r="B17" s="1105"/>
      <c r="C17" s="1105"/>
      <c r="D17" s="1105"/>
      <c r="E17" s="1105"/>
      <c r="F17" s="1105"/>
      <c r="G17" s="1105"/>
      <c r="H17" s="1105"/>
      <c r="I17" s="1105"/>
      <c r="J17" s="1105"/>
      <c r="K17" s="1105"/>
      <c r="L17" s="1105"/>
      <c r="M17" s="1105"/>
      <c r="N17" s="1105"/>
      <c r="O17" s="1105"/>
      <c r="P17" s="1105"/>
    </row>
    <row r="18" spans="1:16" ht="16.5" customHeight="1" x14ac:dyDescent="0.15">
      <c r="A18" s="1105"/>
      <c r="B18" s="1105"/>
      <c r="C18" s="1105"/>
      <c r="D18" s="1105"/>
      <c r="E18" s="1105"/>
      <c r="F18" s="1105"/>
      <c r="G18" s="1105"/>
      <c r="H18" s="1105"/>
      <c r="I18" s="1105"/>
      <c r="J18" s="1105"/>
      <c r="K18" s="1105"/>
      <c r="L18" s="1105"/>
      <c r="M18" s="1105"/>
      <c r="N18" s="1105"/>
      <c r="O18" s="1105"/>
      <c r="P18" s="1105"/>
    </row>
    <row r="19" spans="1:16" ht="16.5" customHeight="1" x14ac:dyDescent="0.15">
      <c r="A19" s="1105"/>
      <c r="B19" s="1105"/>
      <c r="C19" s="1105"/>
      <c r="D19" s="1105"/>
      <c r="E19" s="1105"/>
      <c r="F19" s="1105"/>
      <c r="G19" s="1105"/>
      <c r="H19" s="1105"/>
      <c r="I19" s="1105"/>
      <c r="J19" s="1105"/>
      <c r="K19" s="1105"/>
      <c r="L19" s="1105"/>
      <c r="M19" s="1105"/>
      <c r="N19" s="1105"/>
      <c r="O19" s="1105"/>
      <c r="P19" s="1105"/>
    </row>
    <row r="20" spans="1:16" ht="16.5" customHeight="1" x14ac:dyDescent="0.15">
      <c r="A20" s="1105"/>
      <c r="B20" s="1105"/>
      <c r="C20" s="1105"/>
      <c r="D20" s="1105"/>
      <c r="E20" s="1105"/>
      <c r="F20" s="1105"/>
      <c r="G20" s="1105"/>
      <c r="H20" s="1105"/>
      <c r="I20" s="1105"/>
      <c r="J20" s="1105"/>
      <c r="K20" s="1105"/>
      <c r="L20" s="1105"/>
      <c r="M20" s="1105"/>
      <c r="N20" s="1105"/>
      <c r="O20" s="1105"/>
      <c r="P20" s="1105"/>
    </row>
    <row r="21" spans="1:16" ht="16.5" customHeight="1" x14ac:dyDescent="0.15">
      <c r="A21" s="1105"/>
      <c r="B21" s="1105"/>
      <c r="C21" s="1105"/>
      <c r="D21" s="1105"/>
      <c r="E21" s="1105"/>
      <c r="F21" s="1105"/>
      <c r="G21" s="1105"/>
      <c r="H21" s="1105"/>
      <c r="I21" s="1105"/>
      <c r="J21" s="1105"/>
      <c r="K21" s="1105"/>
      <c r="L21" s="1105"/>
      <c r="M21" s="1105"/>
      <c r="N21" s="1105"/>
      <c r="O21" s="1105"/>
      <c r="P21" s="1105"/>
    </row>
    <row r="22" spans="1:16" ht="16.5" customHeight="1" x14ac:dyDescent="0.15">
      <c r="A22" s="1105"/>
      <c r="B22" s="1105"/>
      <c r="C22" s="1105"/>
      <c r="D22" s="1105"/>
      <c r="E22" s="1105"/>
      <c r="F22" s="1105"/>
      <c r="G22" s="1105"/>
      <c r="H22" s="1105"/>
      <c r="I22" s="1105"/>
      <c r="J22" s="1105"/>
      <c r="K22" s="1105"/>
      <c r="L22" s="1105"/>
      <c r="M22" s="1105"/>
      <c r="N22" s="1105"/>
      <c r="O22" s="1105"/>
      <c r="P22" s="1105"/>
    </row>
    <row r="23" spans="1:16" ht="16.5" customHeight="1" x14ac:dyDescent="0.15">
      <c r="A23" s="1105"/>
      <c r="B23" s="1105"/>
      <c r="C23" s="1105"/>
      <c r="D23" s="1105"/>
      <c r="E23" s="1105"/>
      <c r="F23" s="1105"/>
      <c r="G23" s="1105"/>
      <c r="H23" s="1105"/>
      <c r="I23" s="1105"/>
      <c r="J23" s="1105"/>
      <c r="K23" s="1105"/>
      <c r="L23" s="1105"/>
      <c r="M23" s="1105"/>
      <c r="N23" s="1105"/>
      <c r="O23" s="1105"/>
      <c r="P23" s="1105"/>
    </row>
    <row r="24" spans="1:16" ht="16.5" customHeight="1" x14ac:dyDescent="0.15">
      <c r="A24" s="1105"/>
      <c r="B24" s="1105"/>
      <c r="C24" s="1105"/>
      <c r="D24" s="1105"/>
      <c r="E24" s="1105"/>
      <c r="F24" s="1105"/>
      <c r="G24" s="1105"/>
      <c r="H24" s="1105"/>
      <c r="I24" s="1105"/>
      <c r="J24" s="1105"/>
      <c r="K24" s="1105"/>
      <c r="L24" s="1105"/>
      <c r="M24" s="1105"/>
      <c r="N24" s="1105"/>
      <c r="O24" s="1105"/>
      <c r="P24" s="1105"/>
    </row>
    <row r="25" spans="1:16" ht="16.5" customHeight="1" x14ac:dyDescent="0.15">
      <c r="A25" s="1105"/>
      <c r="B25" s="1105"/>
      <c r="C25" s="1105"/>
      <c r="D25" s="1105"/>
      <c r="E25" s="1105"/>
      <c r="F25" s="1105"/>
      <c r="G25" s="1105"/>
      <c r="H25" s="1105"/>
      <c r="I25" s="1105"/>
      <c r="J25" s="1105"/>
      <c r="K25" s="1105"/>
      <c r="L25" s="1105"/>
      <c r="M25" s="1105"/>
      <c r="N25" s="1105"/>
      <c r="O25" s="1105"/>
      <c r="P25" s="1105"/>
    </row>
    <row r="26" spans="1:16" ht="16.5" customHeight="1" x14ac:dyDescent="0.15">
      <c r="A26" s="1105"/>
      <c r="B26" s="1105"/>
      <c r="C26" s="1105"/>
      <c r="D26" s="1105"/>
      <c r="E26" s="1105"/>
      <c r="F26" s="1105"/>
      <c r="G26" s="1105"/>
      <c r="H26" s="1105"/>
      <c r="I26" s="1105"/>
      <c r="J26" s="1105"/>
      <c r="K26" s="1105"/>
      <c r="L26" s="1105"/>
      <c r="M26" s="1105"/>
      <c r="N26" s="1105"/>
      <c r="O26" s="1105"/>
      <c r="P26" s="1105"/>
    </row>
    <row r="27" spans="1:16" ht="16.5" customHeight="1" x14ac:dyDescent="0.15">
      <c r="A27" s="1105"/>
      <c r="B27" s="1105"/>
      <c r="C27" s="1105"/>
      <c r="D27" s="1105"/>
      <c r="E27" s="1105"/>
      <c r="F27" s="1105"/>
      <c r="G27" s="1105"/>
      <c r="H27" s="1105"/>
      <c r="I27" s="1105"/>
      <c r="J27" s="1105"/>
      <c r="K27" s="1105"/>
      <c r="L27" s="1105"/>
      <c r="M27" s="1105"/>
      <c r="N27" s="1105"/>
      <c r="O27" s="1105"/>
      <c r="P27" s="1105"/>
    </row>
    <row r="28" spans="1:16" ht="16.5" customHeight="1" x14ac:dyDescent="0.15">
      <c r="A28" s="1105"/>
      <c r="B28" s="1105"/>
      <c r="C28" s="1105"/>
      <c r="D28" s="1105"/>
      <c r="E28" s="1105"/>
      <c r="F28" s="1105"/>
      <c r="G28" s="1105"/>
      <c r="H28" s="1105"/>
      <c r="I28" s="1105"/>
      <c r="J28" s="1105"/>
      <c r="K28" s="1105"/>
      <c r="L28" s="1105"/>
      <c r="M28" s="1105"/>
      <c r="N28" s="1105"/>
      <c r="O28" s="1105"/>
      <c r="P28" s="1105"/>
    </row>
    <row r="29" spans="1:16" ht="16.5" customHeight="1" x14ac:dyDescent="0.15">
      <c r="A29" s="1105"/>
      <c r="B29" s="1105"/>
      <c r="C29" s="1105"/>
      <c r="D29" s="1105"/>
      <c r="E29" s="1105"/>
      <c r="F29" s="1105"/>
      <c r="G29" s="1105"/>
      <c r="H29" s="1105"/>
      <c r="I29" s="1105"/>
      <c r="J29" s="1105"/>
      <c r="K29" s="1105"/>
      <c r="L29" s="1105"/>
      <c r="M29" s="1105"/>
      <c r="N29" s="1105"/>
      <c r="O29" s="1105"/>
      <c r="P29" s="1105"/>
    </row>
    <row r="30" spans="1:16" ht="16.5" customHeight="1" x14ac:dyDescent="0.15">
      <c r="A30" s="1105"/>
      <c r="B30" s="1105"/>
      <c r="C30" s="1105"/>
      <c r="D30" s="1105"/>
      <c r="E30" s="1105"/>
      <c r="F30" s="1105"/>
      <c r="G30" s="1105"/>
      <c r="H30" s="1105"/>
      <c r="I30" s="1105"/>
      <c r="J30" s="1105"/>
      <c r="K30" s="1105"/>
      <c r="L30" s="1105"/>
      <c r="M30" s="1105"/>
      <c r="N30" s="1105"/>
      <c r="O30" s="1105"/>
      <c r="P30" s="1105"/>
    </row>
    <row r="31" spans="1:16" ht="16.5" customHeight="1" x14ac:dyDescent="0.15">
      <c r="A31" s="1105"/>
      <c r="B31" s="1105"/>
      <c r="C31" s="1105"/>
      <c r="D31" s="1105"/>
      <c r="E31" s="1105"/>
      <c r="F31" s="1105"/>
      <c r="G31" s="1105"/>
      <c r="H31" s="1105"/>
      <c r="I31" s="1105"/>
      <c r="J31" s="1105"/>
      <c r="K31" s="1105"/>
      <c r="L31" s="1105"/>
      <c r="M31" s="1105"/>
      <c r="N31" s="1105"/>
      <c r="O31" s="1105"/>
      <c r="P31" s="1105"/>
    </row>
    <row r="32" spans="1:16" ht="31.5" customHeight="1" thickBot="1" x14ac:dyDescent="0.2">
      <c r="A32" s="1105"/>
      <c r="B32" s="1105"/>
      <c r="C32" s="1105"/>
      <c r="D32" s="1105"/>
      <c r="E32" s="1105"/>
      <c r="F32" s="1105"/>
      <c r="G32" s="1105"/>
      <c r="H32" s="1105"/>
      <c r="I32" s="1105"/>
      <c r="J32" s="1107" t="s">
        <v>520</v>
      </c>
      <c r="K32" s="1105"/>
      <c r="L32" s="1105"/>
      <c r="M32" s="1105"/>
      <c r="N32" s="1105"/>
      <c r="O32" s="1105"/>
      <c r="P32" s="1105"/>
    </row>
    <row r="33" spans="1:16" ht="39" customHeight="1" thickBot="1" x14ac:dyDescent="0.25">
      <c r="A33" s="1105"/>
      <c r="B33" s="1108" t="s">
        <v>521</v>
      </c>
      <c r="C33" s="1109"/>
      <c r="D33" s="1109"/>
      <c r="E33" s="1110" t="s">
        <v>513</v>
      </c>
      <c r="F33" s="1111" t="s">
        <v>4</v>
      </c>
      <c r="G33" s="1112" t="s">
        <v>5</v>
      </c>
      <c r="H33" s="1112" t="s">
        <v>6</v>
      </c>
      <c r="I33" s="1112" t="s">
        <v>7</v>
      </c>
      <c r="J33" s="1113" t="s">
        <v>8</v>
      </c>
      <c r="K33" s="1105"/>
      <c r="L33" s="1105"/>
      <c r="M33" s="1105"/>
      <c r="N33" s="1105"/>
      <c r="O33" s="1105"/>
      <c r="P33" s="1105"/>
    </row>
    <row r="34" spans="1:16" ht="39" customHeight="1" x14ac:dyDescent="0.15">
      <c r="A34" s="1105"/>
      <c r="B34" s="1114"/>
      <c r="C34" s="1115" t="s">
        <v>522</v>
      </c>
      <c r="D34" s="1115"/>
      <c r="E34" s="1116"/>
      <c r="F34" s="1117" t="s">
        <v>523</v>
      </c>
      <c r="G34" s="1118" t="s">
        <v>524</v>
      </c>
      <c r="H34" s="1118" t="s">
        <v>525</v>
      </c>
      <c r="I34" s="1118" t="s">
        <v>526</v>
      </c>
      <c r="J34" s="1119" t="s">
        <v>527</v>
      </c>
      <c r="K34" s="1105"/>
      <c r="L34" s="1105"/>
      <c r="M34" s="1105"/>
      <c r="N34" s="1105"/>
      <c r="O34" s="1105"/>
      <c r="P34" s="1105"/>
    </row>
    <row r="35" spans="1:16" ht="39" customHeight="1" x14ac:dyDescent="0.15">
      <c r="A35" s="1105"/>
      <c r="B35" s="1120"/>
      <c r="C35" s="1121" t="s">
        <v>528</v>
      </c>
      <c r="D35" s="1122"/>
      <c r="E35" s="1123"/>
      <c r="F35" s="1124">
        <v>7.19</v>
      </c>
      <c r="G35" s="1125">
        <v>7.49</v>
      </c>
      <c r="H35" s="1125">
        <v>7.4</v>
      </c>
      <c r="I35" s="1125">
        <v>6.56</v>
      </c>
      <c r="J35" s="1126">
        <v>6.89</v>
      </c>
      <c r="K35" s="1105"/>
      <c r="L35" s="1105"/>
      <c r="M35" s="1105"/>
      <c r="N35" s="1105"/>
      <c r="O35" s="1105"/>
      <c r="P35" s="1105"/>
    </row>
    <row r="36" spans="1:16" ht="39" customHeight="1" x14ac:dyDescent="0.15">
      <c r="A36" s="1105"/>
      <c r="B36" s="1120"/>
      <c r="C36" s="1121" t="s">
        <v>529</v>
      </c>
      <c r="D36" s="1122"/>
      <c r="E36" s="1123"/>
      <c r="F36" s="1124">
        <v>6.21</v>
      </c>
      <c r="G36" s="1125">
        <v>6.6</v>
      </c>
      <c r="H36" s="1125">
        <v>5.77</v>
      </c>
      <c r="I36" s="1125">
        <v>5.34</v>
      </c>
      <c r="J36" s="1126">
        <v>5.5</v>
      </c>
      <c r="K36" s="1105"/>
      <c r="L36" s="1105"/>
      <c r="M36" s="1105"/>
      <c r="N36" s="1105"/>
      <c r="O36" s="1105"/>
      <c r="P36" s="1105"/>
    </row>
    <row r="37" spans="1:16" ht="39" customHeight="1" x14ac:dyDescent="0.15">
      <c r="A37" s="1105"/>
      <c r="B37" s="1120"/>
      <c r="C37" s="1121" t="s">
        <v>530</v>
      </c>
      <c r="D37" s="1122"/>
      <c r="E37" s="1123"/>
      <c r="F37" s="1124">
        <v>1.75</v>
      </c>
      <c r="G37" s="1125">
        <v>2.4</v>
      </c>
      <c r="H37" s="1125">
        <v>2.93</v>
      </c>
      <c r="I37" s="1125">
        <v>3.07</v>
      </c>
      <c r="J37" s="1126">
        <v>3.12</v>
      </c>
      <c r="K37" s="1105"/>
      <c r="L37" s="1105"/>
      <c r="M37" s="1105"/>
      <c r="N37" s="1105"/>
      <c r="O37" s="1105"/>
      <c r="P37" s="1105"/>
    </row>
    <row r="38" spans="1:16" ht="39" customHeight="1" x14ac:dyDescent="0.15">
      <c r="A38" s="1105"/>
      <c r="B38" s="1120"/>
      <c r="C38" s="1121" t="s">
        <v>531</v>
      </c>
      <c r="D38" s="1122"/>
      <c r="E38" s="1123"/>
      <c r="F38" s="1124">
        <v>0.69</v>
      </c>
      <c r="G38" s="1125">
        <v>0.99</v>
      </c>
      <c r="H38" s="1125">
        <v>0.94</v>
      </c>
      <c r="I38" s="1125">
        <v>0.97</v>
      </c>
      <c r="J38" s="1126">
        <v>2.0099999999999998</v>
      </c>
      <c r="K38" s="1105"/>
      <c r="L38" s="1105"/>
      <c r="M38" s="1105"/>
      <c r="N38" s="1105"/>
      <c r="O38" s="1105"/>
      <c r="P38" s="1105"/>
    </row>
    <row r="39" spans="1:16" ht="39" customHeight="1" x14ac:dyDescent="0.15">
      <c r="A39" s="1105"/>
      <c r="B39" s="1120"/>
      <c r="C39" s="1121" t="s">
        <v>532</v>
      </c>
      <c r="D39" s="1122"/>
      <c r="E39" s="1123"/>
      <c r="F39" s="1124" t="s">
        <v>533</v>
      </c>
      <c r="G39" s="1125">
        <v>0.5</v>
      </c>
      <c r="H39" s="1125">
        <v>0.59</v>
      </c>
      <c r="I39" s="1125">
        <v>0.6</v>
      </c>
      <c r="J39" s="1126">
        <v>0.65</v>
      </c>
      <c r="K39" s="1105"/>
      <c r="L39" s="1105"/>
      <c r="M39" s="1105"/>
      <c r="N39" s="1105"/>
      <c r="O39" s="1105"/>
      <c r="P39" s="1105"/>
    </row>
    <row r="40" spans="1:16" ht="39" customHeight="1" x14ac:dyDescent="0.15">
      <c r="A40" s="1105"/>
      <c r="B40" s="1120"/>
      <c r="C40" s="1121" t="s">
        <v>534</v>
      </c>
      <c r="D40" s="1122"/>
      <c r="E40" s="1123"/>
      <c r="F40" s="1124">
        <v>0.14000000000000001</v>
      </c>
      <c r="G40" s="1125">
        <v>0.15</v>
      </c>
      <c r="H40" s="1125">
        <v>0.13</v>
      </c>
      <c r="I40" s="1125">
        <v>0.15</v>
      </c>
      <c r="J40" s="1126">
        <v>0.15</v>
      </c>
      <c r="K40" s="1105"/>
      <c r="L40" s="1105"/>
      <c r="M40" s="1105"/>
      <c r="N40" s="1105"/>
      <c r="O40" s="1105"/>
      <c r="P40" s="1105"/>
    </row>
    <row r="41" spans="1:16" ht="39" customHeight="1" x14ac:dyDescent="0.15">
      <c r="A41" s="1105"/>
      <c r="B41" s="1120"/>
      <c r="C41" s="1121" t="s">
        <v>535</v>
      </c>
      <c r="D41" s="1122"/>
      <c r="E41" s="1123"/>
      <c r="F41" s="1124">
        <v>0.04</v>
      </c>
      <c r="G41" s="1125">
        <v>7.0000000000000007E-2</v>
      </c>
      <c r="H41" s="1125">
        <v>0.1</v>
      </c>
      <c r="I41" s="1125">
        <v>0.11</v>
      </c>
      <c r="J41" s="1126">
        <v>0.11</v>
      </c>
      <c r="K41" s="1105"/>
      <c r="L41" s="1105"/>
      <c r="M41" s="1105"/>
      <c r="N41" s="1105"/>
      <c r="O41" s="1105"/>
      <c r="P41" s="1105"/>
    </row>
    <row r="42" spans="1:16" ht="39" customHeight="1" x14ac:dyDescent="0.15">
      <c r="A42" s="1105"/>
      <c r="B42" s="1127"/>
      <c r="C42" s="1121" t="s">
        <v>536</v>
      </c>
      <c r="D42" s="1122"/>
      <c r="E42" s="1123"/>
      <c r="F42" s="1124" t="s">
        <v>324</v>
      </c>
      <c r="G42" s="1125" t="s">
        <v>324</v>
      </c>
      <c r="H42" s="1125" t="s">
        <v>324</v>
      </c>
      <c r="I42" s="1125" t="s">
        <v>324</v>
      </c>
      <c r="J42" s="1126" t="s">
        <v>324</v>
      </c>
      <c r="K42" s="1105"/>
      <c r="L42" s="1105"/>
      <c r="M42" s="1105"/>
      <c r="N42" s="1105"/>
      <c r="O42" s="1105"/>
      <c r="P42" s="1105"/>
    </row>
    <row r="43" spans="1:16" ht="39" customHeight="1" thickBot="1" x14ac:dyDescent="0.2">
      <c r="A43" s="1105"/>
      <c r="B43" s="1128"/>
      <c r="C43" s="1129" t="s">
        <v>537</v>
      </c>
      <c r="D43" s="1130"/>
      <c r="E43" s="1131"/>
      <c r="F43" s="1132">
        <v>1.33</v>
      </c>
      <c r="G43" s="1133">
        <v>1.07</v>
      </c>
      <c r="H43" s="1133">
        <v>0.28999999999999998</v>
      </c>
      <c r="I43" s="1133">
        <v>0.23</v>
      </c>
      <c r="J43" s="1134">
        <v>0.16</v>
      </c>
      <c r="K43" s="1105"/>
      <c r="L43" s="1105"/>
      <c r="M43" s="1105"/>
      <c r="N43" s="1105"/>
      <c r="O43" s="1105"/>
      <c r="P43" s="1105"/>
    </row>
    <row r="44" spans="1:16" ht="39" customHeight="1" x14ac:dyDescent="0.15">
      <c r="A44" s="1105"/>
      <c r="B44" s="1135" t="s">
        <v>538</v>
      </c>
      <c r="C44" s="1136"/>
      <c r="D44" s="1137"/>
      <c r="E44" s="1137"/>
      <c r="F44" s="1138"/>
      <c r="G44" s="1138"/>
      <c r="H44" s="1138"/>
      <c r="I44" s="1138"/>
      <c r="J44" s="1138"/>
      <c r="K44" s="1105"/>
      <c r="L44" s="1105"/>
      <c r="M44" s="1105"/>
      <c r="N44" s="1105"/>
      <c r="O44" s="1105"/>
      <c r="P44" s="1105"/>
    </row>
    <row r="45" spans="1:16" ht="18" customHeight="1" x14ac:dyDescent="0.15">
      <c r="A45" s="1105"/>
      <c r="B45" s="1105"/>
      <c r="C45" s="1105"/>
      <c r="D45" s="1105"/>
      <c r="E45" s="1105"/>
      <c r="F45" s="1105"/>
      <c r="G45" s="1105"/>
      <c r="H45" s="1105"/>
      <c r="I45" s="1105"/>
      <c r="J45" s="1105"/>
      <c r="K45" s="1105"/>
      <c r="L45" s="1105"/>
      <c r="M45" s="1105"/>
      <c r="N45" s="1105"/>
      <c r="O45" s="1105"/>
      <c r="P45" s="1105"/>
    </row>
  </sheetData>
  <sheetProtection algorithmName="SHA-512" hashValue="IC6NqH1mzMxNmyp4oCIjO9WCiYPS0E/6EJ201qhh8shimWjK9WnILuhVAijsg/9POYVy5F1D9e3cPqtG4n0M1w==" saltValue="Yf+1AejNA2gDkquqNG9F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1140" customWidth="1"/>
    <col min="2" max="3" width="10.875" style="1140" customWidth="1"/>
    <col min="4" max="4" width="10" style="1140" customWidth="1"/>
    <col min="5" max="10" width="11" style="1140" customWidth="1"/>
    <col min="11" max="15" width="13.125" style="1140" customWidth="1"/>
    <col min="16" max="21" width="11.5" style="1140" customWidth="1"/>
    <col min="22" max="16384" width="0" style="1140" hidden="1"/>
  </cols>
  <sheetData>
    <row r="1" spans="1:21" ht="13.5" customHeight="1" x14ac:dyDescent="0.15">
      <c r="A1" s="1139"/>
      <c r="B1" s="1139"/>
      <c r="C1" s="1139"/>
      <c r="D1" s="1139"/>
      <c r="E1" s="1139"/>
      <c r="F1" s="1139"/>
      <c r="G1" s="1139"/>
      <c r="H1" s="1139"/>
      <c r="I1" s="1139"/>
      <c r="J1" s="1139"/>
      <c r="K1" s="1139"/>
      <c r="L1" s="1139"/>
      <c r="M1" s="1139"/>
      <c r="N1" s="1139"/>
      <c r="O1" s="1139"/>
      <c r="P1" s="1139"/>
      <c r="Q1" s="1139"/>
      <c r="R1" s="1139"/>
      <c r="S1" s="1139"/>
      <c r="T1" s="1139"/>
      <c r="U1" s="1139"/>
    </row>
    <row r="2" spans="1:21" ht="13.5" customHeight="1" x14ac:dyDescent="0.15">
      <c r="A2" s="1139"/>
      <c r="B2" s="1139"/>
      <c r="C2" s="1139"/>
      <c r="D2" s="1139"/>
      <c r="E2" s="1139"/>
      <c r="F2" s="1139"/>
      <c r="G2" s="1139"/>
      <c r="H2" s="1139"/>
      <c r="I2" s="1139"/>
      <c r="J2" s="1139"/>
      <c r="K2" s="1139"/>
      <c r="L2" s="1139"/>
      <c r="M2" s="1139"/>
      <c r="N2" s="1139"/>
      <c r="O2" s="1139"/>
      <c r="P2" s="1139"/>
      <c r="Q2" s="1139"/>
      <c r="R2" s="1139"/>
      <c r="S2" s="1139"/>
      <c r="T2" s="1139"/>
      <c r="U2" s="1139"/>
    </row>
    <row r="3" spans="1:21" ht="13.5" customHeight="1" x14ac:dyDescent="0.15">
      <c r="A3" s="1139"/>
      <c r="B3" s="1139"/>
      <c r="C3" s="1139"/>
      <c r="D3" s="1139"/>
      <c r="E3" s="1139"/>
      <c r="F3" s="1139"/>
      <c r="G3" s="1139"/>
      <c r="H3" s="1139"/>
      <c r="I3" s="1139"/>
      <c r="J3" s="1139"/>
      <c r="K3" s="1139"/>
      <c r="L3" s="1139"/>
      <c r="M3" s="1139"/>
      <c r="N3" s="1139"/>
      <c r="O3" s="1139"/>
      <c r="P3" s="1139"/>
      <c r="Q3" s="1139"/>
      <c r="R3" s="1139"/>
      <c r="S3" s="1139"/>
      <c r="T3" s="1139"/>
      <c r="U3" s="1139"/>
    </row>
    <row r="4" spans="1:21" ht="13.5" customHeight="1" x14ac:dyDescent="0.15">
      <c r="A4" s="1139"/>
      <c r="B4" s="1139"/>
      <c r="C4" s="1139"/>
      <c r="D4" s="1139"/>
      <c r="E4" s="1139"/>
      <c r="F4" s="1139"/>
      <c r="G4" s="1139"/>
      <c r="H4" s="1139"/>
      <c r="I4" s="1139"/>
      <c r="J4" s="1139"/>
      <c r="K4" s="1139"/>
      <c r="L4" s="1139"/>
      <c r="M4" s="1139"/>
      <c r="N4" s="1139"/>
      <c r="O4" s="1139"/>
      <c r="P4" s="1139"/>
      <c r="Q4" s="1139"/>
      <c r="R4" s="1139"/>
      <c r="S4" s="1139"/>
      <c r="T4" s="1139"/>
      <c r="U4" s="1139"/>
    </row>
    <row r="5" spans="1:21" ht="13.5" customHeight="1" x14ac:dyDescent="0.15">
      <c r="A5" s="1139"/>
      <c r="B5" s="1139"/>
      <c r="C5" s="1139"/>
      <c r="D5" s="1139"/>
      <c r="E5" s="1139"/>
      <c r="F5" s="1139"/>
      <c r="G5" s="1139"/>
      <c r="H5" s="1139"/>
      <c r="I5" s="1139"/>
      <c r="J5" s="1139"/>
      <c r="K5" s="1139"/>
      <c r="L5" s="1139"/>
      <c r="M5" s="1139"/>
      <c r="N5" s="1139"/>
      <c r="O5" s="1139"/>
      <c r="P5" s="1139"/>
      <c r="Q5" s="1139"/>
      <c r="R5" s="1139"/>
      <c r="S5" s="1139"/>
      <c r="T5" s="1139"/>
      <c r="U5" s="1139"/>
    </row>
    <row r="6" spans="1:21" ht="13.5" customHeight="1" x14ac:dyDescent="0.15">
      <c r="A6" s="1139"/>
      <c r="B6" s="1139"/>
      <c r="C6" s="1139"/>
      <c r="D6" s="1139"/>
      <c r="E6" s="1139"/>
      <c r="F6" s="1139"/>
      <c r="G6" s="1139"/>
      <c r="H6" s="1139"/>
      <c r="I6" s="1139"/>
      <c r="J6" s="1139"/>
      <c r="K6" s="1139"/>
      <c r="L6" s="1139"/>
      <c r="M6" s="1139"/>
      <c r="N6" s="1139"/>
      <c r="O6" s="1139"/>
      <c r="P6" s="1139"/>
      <c r="Q6" s="1139"/>
      <c r="R6" s="1139"/>
      <c r="S6" s="1139"/>
      <c r="T6" s="1139"/>
      <c r="U6" s="1139"/>
    </row>
    <row r="7" spans="1:21" ht="13.5" customHeight="1" x14ac:dyDescent="0.15">
      <c r="A7" s="1139"/>
      <c r="B7" s="1139"/>
      <c r="C7" s="1139"/>
      <c r="D7" s="1139"/>
      <c r="E7" s="1139"/>
      <c r="F7" s="1139"/>
      <c r="G7" s="1139"/>
      <c r="H7" s="1139"/>
      <c r="I7" s="1139"/>
      <c r="J7" s="1139"/>
      <c r="K7" s="1139"/>
      <c r="L7" s="1139"/>
      <c r="M7" s="1139"/>
      <c r="N7" s="1139"/>
      <c r="O7" s="1139"/>
      <c r="P7" s="1139"/>
      <c r="Q7" s="1139"/>
      <c r="R7" s="1139"/>
      <c r="S7" s="1139"/>
      <c r="T7" s="1139"/>
      <c r="U7" s="1139"/>
    </row>
    <row r="8" spans="1:21" ht="13.5" customHeight="1" x14ac:dyDescent="0.15">
      <c r="A8" s="1139"/>
      <c r="B8" s="1139"/>
      <c r="C8" s="1139"/>
      <c r="D8" s="1139"/>
      <c r="E8" s="1139"/>
      <c r="F8" s="1139"/>
      <c r="G8" s="1139"/>
      <c r="H8" s="1139"/>
      <c r="I8" s="1139"/>
      <c r="J8" s="1139"/>
      <c r="K8" s="1139"/>
      <c r="L8" s="1139"/>
      <c r="M8" s="1139"/>
      <c r="N8" s="1139"/>
      <c r="O8" s="1139"/>
      <c r="P8" s="1139"/>
      <c r="Q8" s="1139"/>
      <c r="R8" s="1139"/>
      <c r="S8" s="1139"/>
      <c r="T8" s="1139"/>
      <c r="U8" s="1139"/>
    </row>
    <row r="9" spans="1:21" ht="13.5" customHeight="1" x14ac:dyDescent="0.15">
      <c r="A9" s="1139"/>
      <c r="B9" s="1139"/>
      <c r="C9" s="1139"/>
      <c r="D9" s="1139"/>
      <c r="E9" s="1139"/>
      <c r="F9" s="1139"/>
      <c r="G9" s="1139"/>
      <c r="H9" s="1139"/>
      <c r="I9" s="1139"/>
      <c r="J9" s="1139"/>
      <c r="K9" s="1139"/>
      <c r="L9" s="1139"/>
      <c r="M9" s="1139"/>
      <c r="N9" s="1139"/>
      <c r="O9" s="1139"/>
      <c r="P9" s="1139"/>
      <c r="Q9" s="1139"/>
      <c r="R9" s="1139"/>
      <c r="S9" s="1139"/>
      <c r="T9" s="1139"/>
      <c r="U9" s="1139"/>
    </row>
    <row r="10" spans="1:21" ht="13.5" customHeight="1" x14ac:dyDescent="0.15">
      <c r="A10" s="1139"/>
      <c r="B10" s="1139"/>
      <c r="C10" s="1139"/>
      <c r="D10" s="1139"/>
      <c r="E10" s="1139"/>
      <c r="F10" s="1139"/>
      <c r="G10" s="1139"/>
      <c r="H10" s="1139"/>
      <c r="I10" s="1139"/>
      <c r="J10" s="1139"/>
      <c r="K10" s="1139"/>
      <c r="L10" s="1139"/>
      <c r="M10" s="1139"/>
      <c r="N10" s="1139"/>
      <c r="O10" s="1139"/>
      <c r="P10" s="1139"/>
      <c r="Q10" s="1139"/>
      <c r="R10" s="1139"/>
      <c r="S10" s="1139"/>
      <c r="T10" s="1139"/>
      <c r="U10" s="1139"/>
    </row>
    <row r="11" spans="1:21" ht="13.5" customHeight="1" x14ac:dyDescent="0.15">
      <c r="A11" s="1139"/>
      <c r="B11" s="1139"/>
      <c r="C11" s="1139"/>
      <c r="D11" s="1139"/>
      <c r="E11" s="1139"/>
      <c r="F11" s="1139"/>
      <c r="G11" s="1139"/>
      <c r="H11" s="1139"/>
      <c r="I11" s="1139"/>
      <c r="J11" s="1139"/>
      <c r="K11" s="1139"/>
      <c r="L11" s="1139"/>
      <c r="M11" s="1139"/>
      <c r="N11" s="1139"/>
      <c r="O11" s="1139"/>
      <c r="P11" s="1139"/>
      <c r="Q11" s="1139"/>
      <c r="R11" s="1139"/>
      <c r="S11" s="1139"/>
      <c r="T11" s="1139"/>
      <c r="U11" s="1139"/>
    </row>
    <row r="12" spans="1:21" ht="13.5" customHeight="1" x14ac:dyDescent="0.15">
      <c r="A12" s="1139"/>
      <c r="B12" s="1139"/>
      <c r="C12" s="1139"/>
      <c r="D12" s="1139"/>
      <c r="E12" s="1139"/>
      <c r="F12" s="1139"/>
      <c r="G12" s="1139"/>
      <c r="H12" s="1139"/>
      <c r="I12" s="1139"/>
      <c r="J12" s="1139"/>
      <c r="K12" s="1139"/>
      <c r="L12" s="1139"/>
      <c r="M12" s="1139"/>
      <c r="N12" s="1139"/>
      <c r="O12" s="1139"/>
      <c r="P12" s="1139"/>
      <c r="Q12" s="1139"/>
      <c r="R12" s="1139"/>
      <c r="S12" s="1139"/>
      <c r="T12" s="1139"/>
      <c r="U12" s="1139"/>
    </row>
    <row r="13" spans="1:21" ht="13.5" customHeight="1" x14ac:dyDescent="0.15">
      <c r="A13" s="1139"/>
      <c r="B13" s="1139"/>
      <c r="C13" s="1139"/>
      <c r="D13" s="1139"/>
      <c r="E13" s="1139"/>
      <c r="F13" s="1139"/>
      <c r="G13" s="1139"/>
      <c r="H13" s="1139"/>
      <c r="I13" s="1139"/>
      <c r="J13" s="1139"/>
      <c r="K13" s="1139"/>
      <c r="L13" s="1139"/>
      <c r="M13" s="1139"/>
      <c r="N13" s="1139"/>
      <c r="O13" s="1139"/>
      <c r="P13" s="1139"/>
      <c r="Q13" s="1139"/>
      <c r="R13" s="1139"/>
      <c r="S13" s="1139"/>
      <c r="T13" s="1139"/>
      <c r="U13" s="1139"/>
    </row>
    <row r="14" spans="1:21" ht="13.5" customHeight="1" x14ac:dyDescent="0.15">
      <c r="A14" s="1139"/>
      <c r="B14" s="1139"/>
      <c r="C14" s="1139"/>
      <c r="D14" s="1139"/>
      <c r="E14" s="1139"/>
      <c r="F14" s="1139"/>
      <c r="G14" s="1139"/>
      <c r="H14" s="1139"/>
      <c r="I14" s="1139"/>
      <c r="J14" s="1139"/>
      <c r="K14" s="1139"/>
      <c r="L14" s="1139"/>
      <c r="M14" s="1139"/>
      <c r="N14" s="1139"/>
      <c r="O14" s="1139"/>
      <c r="P14" s="1139"/>
      <c r="Q14" s="1139"/>
      <c r="R14" s="1139"/>
      <c r="S14" s="1139"/>
      <c r="T14" s="1139"/>
      <c r="U14" s="1139"/>
    </row>
    <row r="15" spans="1:21" ht="13.5" customHeight="1" x14ac:dyDescent="0.15">
      <c r="A15" s="1139"/>
      <c r="B15" s="1139"/>
      <c r="C15" s="1139"/>
      <c r="D15" s="1139"/>
      <c r="E15" s="1139"/>
      <c r="F15" s="1139"/>
      <c r="G15" s="1139"/>
      <c r="H15" s="1139"/>
      <c r="I15" s="1139"/>
      <c r="J15" s="1139"/>
      <c r="K15" s="1139"/>
      <c r="L15" s="1139"/>
      <c r="M15" s="1139"/>
      <c r="N15" s="1139"/>
      <c r="O15" s="1139"/>
      <c r="P15" s="1139"/>
      <c r="Q15" s="1139"/>
      <c r="R15" s="1139"/>
      <c r="S15" s="1139"/>
      <c r="T15" s="1139"/>
      <c r="U15" s="1139"/>
    </row>
    <row r="16" spans="1:21" ht="13.5" customHeight="1" x14ac:dyDescent="0.15">
      <c r="A16" s="1139"/>
      <c r="B16" s="1139"/>
      <c r="C16" s="1139"/>
      <c r="D16" s="1139"/>
      <c r="E16" s="1139"/>
      <c r="F16" s="1139"/>
      <c r="G16" s="1139"/>
      <c r="H16" s="1139"/>
      <c r="I16" s="1139"/>
      <c r="J16" s="1139"/>
      <c r="K16" s="1139"/>
      <c r="L16" s="1139"/>
      <c r="M16" s="1139"/>
      <c r="N16" s="1139"/>
      <c r="O16" s="1139"/>
      <c r="P16" s="1139"/>
      <c r="Q16" s="1139"/>
      <c r="R16" s="1139"/>
      <c r="S16" s="1139"/>
      <c r="T16" s="1139"/>
      <c r="U16" s="1139"/>
    </row>
    <row r="17" spans="1:21" ht="13.5" customHeight="1" x14ac:dyDescent="0.15">
      <c r="A17" s="1139"/>
      <c r="B17" s="1139"/>
      <c r="C17" s="1139"/>
      <c r="D17" s="1139"/>
      <c r="E17" s="1139"/>
      <c r="F17" s="1139"/>
      <c r="G17" s="1139"/>
      <c r="H17" s="1139"/>
      <c r="I17" s="1139"/>
      <c r="J17" s="1139"/>
      <c r="K17" s="1139"/>
      <c r="L17" s="1139"/>
      <c r="M17" s="1139"/>
      <c r="N17" s="1139"/>
      <c r="O17" s="1139"/>
      <c r="P17" s="1139"/>
      <c r="Q17" s="1139"/>
      <c r="R17" s="1139"/>
      <c r="S17" s="1139"/>
      <c r="T17" s="1139"/>
      <c r="U17" s="1139"/>
    </row>
    <row r="18" spans="1:21" ht="13.5" customHeight="1" x14ac:dyDescent="0.15">
      <c r="A18" s="1139"/>
      <c r="B18" s="1139"/>
      <c r="C18" s="1139"/>
      <c r="D18" s="1139"/>
      <c r="E18" s="1139"/>
      <c r="F18" s="1139"/>
      <c r="G18" s="1139"/>
      <c r="H18" s="1139"/>
      <c r="I18" s="1139"/>
      <c r="J18" s="1139"/>
      <c r="K18" s="1139"/>
      <c r="L18" s="1139"/>
      <c r="M18" s="1139"/>
      <c r="N18" s="1139"/>
      <c r="O18" s="1139"/>
      <c r="P18" s="1139"/>
      <c r="Q18" s="1139"/>
      <c r="R18" s="1139"/>
      <c r="S18" s="1139"/>
      <c r="T18" s="1139"/>
      <c r="U18" s="1139"/>
    </row>
    <row r="19" spans="1:21" ht="13.5" customHeight="1" x14ac:dyDescent="0.15">
      <c r="A19" s="1139"/>
      <c r="B19" s="1139"/>
      <c r="C19" s="1139"/>
      <c r="D19" s="1139"/>
      <c r="E19" s="1139"/>
      <c r="F19" s="1139"/>
      <c r="G19" s="1139"/>
      <c r="H19" s="1139"/>
      <c r="I19" s="1139"/>
      <c r="J19" s="1139"/>
      <c r="K19" s="1139"/>
      <c r="L19" s="1139"/>
      <c r="M19" s="1139"/>
      <c r="N19" s="1139"/>
      <c r="O19" s="1139"/>
      <c r="P19" s="1139"/>
      <c r="Q19" s="1139"/>
      <c r="R19" s="1139"/>
      <c r="S19" s="1139"/>
      <c r="T19" s="1139"/>
      <c r="U19" s="1139"/>
    </row>
    <row r="20" spans="1:21" ht="13.5" customHeight="1" x14ac:dyDescent="0.15">
      <c r="A20" s="1139"/>
      <c r="B20" s="1139"/>
      <c r="C20" s="1139"/>
      <c r="D20" s="1139"/>
      <c r="E20" s="1139"/>
      <c r="F20" s="1139"/>
      <c r="G20" s="1139"/>
      <c r="H20" s="1139"/>
      <c r="I20" s="1139"/>
      <c r="J20" s="1139"/>
      <c r="K20" s="1139"/>
      <c r="L20" s="1139"/>
      <c r="M20" s="1139"/>
      <c r="N20" s="1139"/>
      <c r="O20" s="1139"/>
      <c r="P20" s="1139"/>
      <c r="Q20" s="1139"/>
      <c r="R20" s="1139"/>
      <c r="S20" s="1139"/>
      <c r="T20" s="1139"/>
      <c r="U20" s="1139"/>
    </row>
    <row r="21" spans="1:21" ht="13.5" customHeight="1" x14ac:dyDescent="0.15">
      <c r="A21" s="1139"/>
      <c r="B21" s="1139"/>
      <c r="C21" s="1139"/>
      <c r="D21" s="1139"/>
      <c r="E21" s="1139"/>
      <c r="F21" s="1139"/>
      <c r="G21" s="1139"/>
      <c r="H21" s="1139"/>
      <c r="I21" s="1139"/>
      <c r="J21" s="1139"/>
      <c r="K21" s="1139"/>
      <c r="L21" s="1139"/>
      <c r="M21" s="1139"/>
      <c r="N21" s="1139"/>
      <c r="O21" s="1139"/>
      <c r="P21" s="1139"/>
      <c r="Q21" s="1139"/>
      <c r="R21" s="1139"/>
      <c r="S21" s="1139"/>
      <c r="T21" s="1139"/>
      <c r="U21" s="1139"/>
    </row>
    <row r="22" spans="1:21" ht="13.5" customHeight="1" x14ac:dyDescent="0.15">
      <c r="A22" s="1139"/>
      <c r="B22" s="1139"/>
      <c r="C22" s="1139"/>
      <c r="D22" s="1139"/>
      <c r="E22" s="1139"/>
      <c r="F22" s="1139"/>
      <c r="G22" s="1139"/>
      <c r="H22" s="1139"/>
      <c r="I22" s="1139"/>
      <c r="J22" s="1139"/>
      <c r="K22" s="1139"/>
      <c r="L22" s="1139"/>
      <c r="M22" s="1139"/>
      <c r="N22" s="1139"/>
      <c r="O22" s="1139"/>
      <c r="P22" s="1139"/>
      <c r="Q22" s="1139"/>
      <c r="R22" s="1139"/>
      <c r="S22" s="1139"/>
      <c r="T22" s="1139"/>
      <c r="U22" s="1139"/>
    </row>
    <row r="23" spans="1:21" ht="13.5" customHeight="1" x14ac:dyDescent="0.15">
      <c r="A23" s="1139"/>
      <c r="B23" s="1139"/>
      <c r="C23" s="1139"/>
      <c r="D23" s="1139"/>
      <c r="E23" s="1139"/>
      <c r="F23" s="1139"/>
      <c r="G23" s="1139"/>
      <c r="H23" s="1139"/>
      <c r="I23" s="1139"/>
      <c r="J23" s="1139"/>
      <c r="K23" s="1139"/>
      <c r="L23" s="1139"/>
      <c r="M23" s="1139"/>
      <c r="N23" s="1139"/>
      <c r="O23" s="1139"/>
      <c r="P23" s="1139"/>
      <c r="Q23" s="1139"/>
      <c r="R23" s="1139"/>
      <c r="S23" s="1139"/>
      <c r="T23" s="1139"/>
      <c r="U23" s="1139"/>
    </row>
    <row r="24" spans="1:21" ht="13.5" customHeight="1" x14ac:dyDescent="0.15">
      <c r="A24" s="1139"/>
      <c r="B24" s="1139"/>
      <c r="C24" s="1139"/>
      <c r="D24" s="1139"/>
      <c r="E24" s="1139"/>
      <c r="F24" s="1139"/>
      <c r="G24" s="1139"/>
      <c r="H24" s="1139"/>
      <c r="I24" s="1139"/>
      <c r="J24" s="1139"/>
      <c r="K24" s="1139"/>
      <c r="L24" s="1139"/>
      <c r="M24" s="1139"/>
      <c r="N24" s="1139"/>
      <c r="O24" s="1139"/>
      <c r="P24" s="1139"/>
      <c r="Q24" s="1139"/>
      <c r="R24" s="1139"/>
      <c r="S24" s="1139"/>
      <c r="T24" s="1139"/>
      <c r="U24" s="1139"/>
    </row>
    <row r="25" spans="1:21" ht="13.5" customHeight="1" x14ac:dyDescent="0.15">
      <c r="A25" s="1139"/>
      <c r="B25" s="1139"/>
      <c r="C25" s="1139"/>
      <c r="D25" s="1139"/>
      <c r="E25" s="1139"/>
      <c r="F25" s="1139"/>
      <c r="G25" s="1139"/>
      <c r="H25" s="1139"/>
      <c r="I25" s="1139"/>
      <c r="J25" s="1139"/>
      <c r="K25" s="1139"/>
      <c r="L25" s="1139"/>
      <c r="M25" s="1139"/>
      <c r="N25" s="1139"/>
      <c r="O25" s="1139"/>
      <c r="P25" s="1139"/>
      <c r="Q25" s="1139"/>
      <c r="R25" s="1139"/>
      <c r="S25" s="1139"/>
      <c r="T25" s="1139"/>
      <c r="U25" s="1139"/>
    </row>
    <row r="26" spans="1:21" ht="13.5" customHeight="1" x14ac:dyDescent="0.15">
      <c r="A26" s="1139"/>
      <c r="B26" s="1139"/>
      <c r="C26" s="1139"/>
      <c r="D26" s="1139"/>
      <c r="E26" s="1139"/>
      <c r="F26" s="1139"/>
      <c r="G26" s="1139"/>
      <c r="H26" s="1139"/>
      <c r="I26" s="1139"/>
      <c r="J26" s="1139"/>
      <c r="K26" s="1139"/>
      <c r="L26" s="1139"/>
      <c r="M26" s="1139"/>
      <c r="N26" s="1139"/>
      <c r="O26" s="1139"/>
      <c r="P26" s="1139"/>
      <c r="Q26" s="1139"/>
      <c r="R26" s="1139"/>
      <c r="S26" s="1139"/>
      <c r="T26" s="1139"/>
      <c r="U26" s="1139"/>
    </row>
    <row r="27" spans="1:21" ht="13.5" customHeight="1" x14ac:dyDescent="0.15">
      <c r="A27" s="1139"/>
      <c r="B27" s="1139"/>
      <c r="C27" s="1139"/>
      <c r="D27" s="1139"/>
      <c r="E27" s="1139"/>
      <c r="F27" s="1139"/>
      <c r="G27" s="1139"/>
      <c r="H27" s="1139"/>
      <c r="I27" s="1139"/>
      <c r="J27" s="1139"/>
      <c r="K27" s="1139"/>
      <c r="L27" s="1139"/>
      <c r="M27" s="1139"/>
      <c r="N27" s="1139"/>
      <c r="O27" s="1139"/>
      <c r="P27" s="1139"/>
      <c r="Q27" s="1139"/>
      <c r="R27" s="1139"/>
      <c r="S27" s="1139"/>
      <c r="T27" s="1139"/>
      <c r="U27" s="1139"/>
    </row>
    <row r="28" spans="1:21" ht="13.5" customHeight="1" x14ac:dyDescent="0.15">
      <c r="A28" s="1139"/>
      <c r="B28" s="1139"/>
      <c r="C28" s="1139"/>
      <c r="D28" s="1139"/>
      <c r="E28" s="1139"/>
      <c r="F28" s="1139"/>
      <c r="G28" s="1139"/>
      <c r="H28" s="1139"/>
      <c r="I28" s="1139"/>
      <c r="J28" s="1139"/>
      <c r="K28" s="1139"/>
      <c r="L28" s="1139"/>
      <c r="M28" s="1139"/>
      <c r="N28" s="1139"/>
      <c r="O28" s="1139"/>
      <c r="P28" s="1139"/>
      <c r="Q28" s="1139"/>
      <c r="R28" s="1139"/>
      <c r="S28" s="1139"/>
      <c r="T28" s="1139"/>
      <c r="U28" s="1139"/>
    </row>
    <row r="29" spans="1:21" ht="13.5" customHeight="1" x14ac:dyDescent="0.15">
      <c r="A29" s="1139"/>
      <c r="B29" s="1139"/>
      <c r="C29" s="1139"/>
      <c r="D29" s="1139"/>
      <c r="E29" s="1139"/>
      <c r="F29" s="1139"/>
      <c r="G29" s="1139"/>
      <c r="H29" s="1139"/>
      <c r="I29" s="1139"/>
      <c r="J29" s="1139"/>
      <c r="K29" s="1139"/>
      <c r="L29" s="1139"/>
      <c r="M29" s="1139"/>
      <c r="N29" s="1139"/>
      <c r="O29" s="1139"/>
      <c r="P29" s="1139"/>
      <c r="Q29" s="1139"/>
      <c r="R29" s="1139"/>
      <c r="S29" s="1139"/>
      <c r="T29" s="1139"/>
      <c r="U29" s="1139"/>
    </row>
    <row r="30" spans="1:21" ht="13.5" customHeight="1" x14ac:dyDescent="0.15">
      <c r="A30" s="1139"/>
      <c r="B30" s="1139"/>
      <c r="C30" s="1139"/>
      <c r="D30" s="1139"/>
      <c r="E30" s="1139"/>
      <c r="F30" s="1139"/>
      <c r="G30" s="1139"/>
      <c r="H30" s="1139"/>
      <c r="I30" s="1139"/>
      <c r="J30" s="1139"/>
      <c r="K30" s="1139"/>
      <c r="L30" s="1139"/>
      <c r="M30" s="1139"/>
      <c r="N30" s="1139"/>
      <c r="O30" s="1139"/>
      <c r="P30" s="1139"/>
      <c r="Q30" s="1139"/>
      <c r="R30" s="1139"/>
      <c r="S30" s="1139"/>
      <c r="T30" s="1139"/>
      <c r="U30" s="1139"/>
    </row>
    <row r="31" spans="1:21" ht="13.5" customHeight="1" x14ac:dyDescent="0.15">
      <c r="A31" s="1139"/>
      <c r="B31" s="1139"/>
      <c r="C31" s="1139"/>
      <c r="D31" s="1139"/>
      <c r="E31" s="1139"/>
      <c r="F31" s="1139"/>
      <c r="G31" s="1139"/>
      <c r="H31" s="1139"/>
      <c r="I31" s="1139"/>
      <c r="J31" s="1139"/>
      <c r="K31" s="1139"/>
      <c r="L31" s="1139"/>
      <c r="M31" s="1139"/>
      <c r="N31" s="1139"/>
      <c r="O31" s="1139"/>
      <c r="P31" s="1139"/>
      <c r="Q31" s="1139"/>
      <c r="R31" s="1139"/>
      <c r="S31" s="1139"/>
      <c r="T31" s="1139"/>
      <c r="U31" s="1139"/>
    </row>
    <row r="32" spans="1:21" ht="13.5" customHeight="1" x14ac:dyDescent="0.15">
      <c r="A32" s="1139"/>
      <c r="B32" s="1139"/>
      <c r="C32" s="1139"/>
      <c r="D32" s="1139"/>
      <c r="E32" s="1139"/>
      <c r="F32" s="1139"/>
      <c r="G32" s="1139"/>
      <c r="H32" s="1139"/>
      <c r="I32" s="1139"/>
      <c r="J32" s="1139"/>
      <c r="K32" s="1139"/>
      <c r="L32" s="1139"/>
      <c r="M32" s="1139"/>
      <c r="N32" s="1139"/>
      <c r="O32" s="1139"/>
      <c r="P32" s="1139"/>
      <c r="Q32" s="1139"/>
      <c r="R32" s="1139"/>
      <c r="S32" s="1139"/>
      <c r="T32" s="1139"/>
      <c r="U32" s="1139"/>
    </row>
    <row r="33" spans="1:21" ht="13.5" customHeight="1" x14ac:dyDescent="0.15">
      <c r="A33" s="1139"/>
      <c r="B33" s="1139"/>
      <c r="C33" s="1139"/>
      <c r="D33" s="1139"/>
      <c r="E33" s="1139"/>
      <c r="F33" s="1139"/>
      <c r="G33" s="1139"/>
      <c r="H33" s="1139"/>
      <c r="I33" s="1139"/>
      <c r="J33" s="1139"/>
      <c r="K33" s="1139"/>
      <c r="L33" s="1139"/>
      <c r="M33" s="1139"/>
      <c r="N33" s="1139"/>
      <c r="O33" s="1139"/>
      <c r="P33" s="1139"/>
      <c r="Q33" s="1139"/>
      <c r="R33" s="1139"/>
      <c r="S33" s="1139"/>
      <c r="T33" s="1139"/>
      <c r="U33" s="1139"/>
    </row>
    <row r="34" spans="1:21" ht="13.5" customHeight="1" x14ac:dyDescent="0.15">
      <c r="A34" s="1139"/>
      <c r="B34" s="1139"/>
      <c r="C34" s="1139"/>
      <c r="D34" s="1139"/>
      <c r="E34" s="1139"/>
      <c r="F34" s="1139"/>
      <c r="G34" s="1139"/>
      <c r="H34" s="1139"/>
      <c r="I34" s="1139"/>
      <c r="J34" s="1139"/>
      <c r="K34" s="1139"/>
      <c r="L34" s="1139"/>
      <c r="M34" s="1139"/>
      <c r="N34" s="1139"/>
      <c r="O34" s="1139"/>
      <c r="P34" s="1139"/>
      <c r="Q34" s="1139"/>
      <c r="R34" s="1139"/>
      <c r="S34" s="1139"/>
      <c r="T34" s="1139"/>
      <c r="U34" s="1139"/>
    </row>
    <row r="35" spans="1:21" ht="13.5" customHeight="1" x14ac:dyDescent="0.15">
      <c r="A35" s="1139"/>
      <c r="B35" s="1139"/>
      <c r="C35" s="1139"/>
      <c r="D35" s="1139"/>
      <c r="E35" s="1139"/>
      <c r="F35" s="1139"/>
      <c r="G35" s="1139"/>
      <c r="H35" s="1139"/>
      <c r="I35" s="1139"/>
      <c r="J35" s="1139"/>
      <c r="K35" s="1139"/>
      <c r="L35" s="1139"/>
      <c r="M35" s="1139"/>
      <c r="N35" s="1139"/>
      <c r="O35" s="1139"/>
      <c r="P35" s="1139"/>
      <c r="Q35" s="1139"/>
      <c r="R35" s="1139"/>
      <c r="S35" s="1139"/>
      <c r="T35" s="1139"/>
      <c r="U35" s="1139"/>
    </row>
    <row r="36" spans="1:21" ht="13.5" customHeight="1" x14ac:dyDescent="0.15">
      <c r="A36" s="1139"/>
      <c r="B36" s="1139"/>
      <c r="C36" s="1139"/>
      <c r="D36" s="1139"/>
      <c r="E36" s="1139"/>
      <c r="F36" s="1139"/>
      <c r="G36" s="1139"/>
      <c r="H36" s="1139"/>
      <c r="I36" s="1139"/>
      <c r="J36" s="1139"/>
      <c r="K36" s="1139"/>
      <c r="L36" s="1139"/>
      <c r="M36" s="1139"/>
      <c r="N36" s="1139"/>
      <c r="O36" s="1139"/>
      <c r="P36" s="1139"/>
      <c r="Q36" s="1139"/>
      <c r="R36" s="1139"/>
      <c r="S36" s="1139"/>
      <c r="T36" s="1139"/>
      <c r="U36" s="1139"/>
    </row>
    <row r="37" spans="1:21" ht="13.5" customHeight="1" x14ac:dyDescent="0.15">
      <c r="A37" s="1139"/>
      <c r="B37" s="1139"/>
      <c r="C37" s="1139"/>
      <c r="D37" s="1139"/>
      <c r="E37" s="1139"/>
      <c r="F37" s="1139"/>
      <c r="G37" s="1139"/>
      <c r="H37" s="1139"/>
      <c r="I37" s="1139"/>
      <c r="J37" s="1139"/>
      <c r="K37" s="1139"/>
      <c r="L37" s="1139"/>
      <c r="M37" s="1139"/>
      <c r="N37" s="1139"/>
      <c r="O37" s="1139"/>
      <c r="P37" s="1139"/>
      <c r="Q37" s="1139"/>
      <c r="R37" s="1139"/>
      <c r="S37" s="1139"/>
      <c r="T37" s="1139"/>
      <c r="U37" s="1139"/>
    </row>
    <row r="38" spans="1:21" ht="13.5" customHeight="1" x14ac:dyDescent="0.15">
      <c r="A38" s="1139"/>
      <c r="B38" s="1139"/>
      <c r="C38" s="1139"/>
      <c r="D38" s="1139"/>
      <c r="E38" s="1139"/>
      <c r="F38" s="1139"/>
      <c r="G38" s="1139"/>
      <c r="H38" s="1139"/>
      <c r="I38" s="1139"/>
      <c r="J38" s="1139"/>
      <c r="K38" s="1139"/>
      <c r="L38" s="1139"/>
      <c r="M38" s="1139"/>
      <c r="N38" s="1139"/>
      <c r="O38" s="1139"/>
      <c r="P38" s="1139"/>
      <c r="Q38" s="1139"/>
      <c r="R38" s="1139"/>
      <c r="S38" s="1139"/>
      <c r="T38" s="1139"/>
      <c r="U38" s="1139"/>
    </row>
    <row r="39" spans="1:21" ht="13.5" customHeight="1" x14ac:dyDescent="0.15">
      <c r="A39" s="1139"/>
      <c r="B39" s="1139"/>
      <c r="C39" s="1139"/>
      <c r="D39" s="1139"/>
      <c r="E39" s="1139"/>
      <c r="F39" s="1139"/>
      <c r="G39" s="1139"/>
      <c r="H39" s="1139"/>
      <c r="I39" s="1139"/>
      <c r="J39" s="1139"/>
      <c r="K39" s="1139"/>
      <c r="L39" s="1139"/>
      <c r="M39" s="1139"/>
      <c r="N39" s="1139"/>
      <c r="O39" s="1139"/>
      <c r="P39" s="1139"/>
      <c r="Q39" s="1139"/>
      <c r="R39" s="1139"/>
      <c r="S39" s="1139"/>
      <c r="T39" s="1139"/>
      <c r="U39" s="1139"/>
    </row>
    <row r="40" spans="1:21" ht="13.5" customHeight="1" x14ac:dyDescent="0.15">
      <c r="A40" s="1139"/>
      <c r="B40" s="1139"/>
      <c r="C40" s="1139"/>
      <c r="D40" s="1139"/>
      <c r="E40" s="1139"/>
      <c r="F40" s="1139"/>
      <c r="G40" s="1139"/>
      <c r="H40" s="1139"/>
      <c r="I40" s="1139"/>
      <c r="J40" s="1139"/>
      <c r="K40" s="1139"/>
      <c r="L40" s="1139"/>
      <c r="M40" s="1139"/>
      <c r="N40" s="1139"/>
      <c r="O40" s="1139"/>
      <c r="P40" s="1139"/>
      <c r="Q40" s="1139"/>
      <c r="R40" s="1139"/>
      <c r="S40" s="1139"/>
      <c r="T40" s="1139"/>
      <c r="U40" s="1139"/>
    </row>
    <row r="41" spans="1:21" ht="13.5" customHeight="1" x14ac:dyDescent="0.15">
      <c r="A41" s="1139"/>
      <c r="B41" s="1139"/>
      <c r="C41" s="1139"/>
      <c r="D41" s="1139"/>
      <c r="E41" s="1139"/>
      <c r="F41" s="1139"/>
      <c r="G41" s="1139"/>
      <c r="H41" s="1139"/>
      <c r="I41" s="1139"/>
      <c r="J41" s="1139"/>
      <c r="K41" s="1139"/>
      <c r="L41" s="1139"/>
      <c r="M41" s="1139"/>
      <c r="N41" s="1139"/>
      <c r="O41" s="1139"/>
      <c r="P41" s="1139"/>
      <c r="Q41" s="1139"/>
      <c r="R41" s="1139"/>
      <c r="S41" s="1139"/>
      <c r="T41" s="1139"/>
      <c r="U41" s="1139"/>
    </row>
    <row r="42" spans="1:21" ht="13.5" customHeight="1" x14ac:dyDescent="0.15">
      <c r="A42" s="1139"/>
      <c r="B42" s="1139"/>
      <c r="C42" s="1139"/>
      <c r="D42" s="1139"/>
      <c r="E42" s="1139"/>
      <c r="F42" s="1139"/>
      <c r="G42" s="1139"/>
      <c r="H42" s="1139"/>
      <c r="I42" s="1139"/>
      <c r="J42" s="1139"/>
      <c r="K42" s="1139"/>
      <c r="L42" s="1139"/>
      <c r="M42" s="1139"/>
      <c r="N42" s="1139"/>
      <c r="O42" s="1139"/>
      <c r="P42" s="1139"/>
      <c r="Q42" s="1139"/>
      <c r="R42" s="1139"/>
      <c r="S42" s="1139"/>
      <c r="T42" s="1139"/>
      <c r="U42" s="1139"/>
    </row>
    <row r="43" spans="1:21" ht="30.75" customHeight="1" thickBot="1" x14ac:dyDescent="0.2">
      <c r="A43" s="1139"/>
      <c r="B43" s="1139"/>
      <c r="C43" s="1139"/>
      <c r="D43" s="1139"/>
      <c r="E43" s="1139"/>
      <c r="F43" s="1139"/>
      <c r="G43" s="1139"/>
      <c r="H43" s="1139"/>
      <c r="I43" s="1139"/>
      <c r="J43" s="1139"/>
      <c r="K43" s="1139"/>
      <c r="L43" s="1139"/>
      <c r="M43" s="1139"/>
      <c r="N43" s="1139"/>
      <c r="O43" s="1141" t="s">
        <v>539</v>
      </c>
      <c r="P43" s="1139"/>
      <c r="Q43" s="1139"/>
      <c r="R43" s="1139"/>
      <c r="S43" s="1139"/>
      <c r="T43" s="1139"/>
      <c r="U43" s="1139"/>
    </row>
    <row r="44" spans="1:21" ht="30.75" customHeight="1" thickBot="1" x14ac:dyDescent="0.2">
      <c r="A44" s="1139"/>
      <c r="B44" s="1142" t="s">
        <v>540</v>
      </c>
      <c r="C44" s="1143"/>
      <c r="D44" s="1143"/>
      <c r="E44" s="1144"/>
      <c r="F44" s="1144"/>
      <c r="G44" s="1144"/>
      <c r="H44" s="1144"/>
      <c r="I44" s="1144"/>
      <c r="J44" s="1145" t="s">
        <v>513</v>
      </c>
      <c r="K44" s="1146" t="s">
        <v>4</v>
      </c>
      <c r="L44" s="1147" t="s">
        <v>5</v>
      </c>
      <c r="M44" s="1147" t="s">
        <v>6</v>
      </c>
      <c r="N44" s="1147" t="s">
        <v>7</v>
      </c>
      <c r="O44" s="1148" t="s">
        <v>8</v>
      </c>
      <c r="P44" s="1139"/>
      <c r="Q44" s="1139"/>
      <c r="R44" s="1139"/>
      <c r="S44" s="1139"/>
      <c r="T44" s="1139"/>
      <c r="U44" s="1139"/>
    </row>
    <row r="45" spans="1:21" ht="30.75" customHeight="1" x14ac:dyDescent="0.15">
      <c r="A45" s="1139"/>
      <c r="B45" s="1149" t="s">
        <v>541</v>
      </c>
      <c r="C45" s="1150"/>
      <c r="D45" s="1151"/>
      <c r="E45" s="1152" t="s">
        <v>542</v>
      </c>
      <c r="F45" s="1152"/>
      <c r="G45" s="1152"/>
      <c r="H45" s="1152"/>
      <c r="I45" s="1152"/>
      <c r="J45" s="1153"/>
      <c r="K45" s="1154">
        <v>32131</v>
      </c>
      <c r="L45" s="1155">
        <v>31644</v>
      </c>
      <c r="M45" s="1155">
        <v>31481</v>
      </c>
      <c r="N45" s="1155">
        <v>30941</v>
      </c>
      <c r="O45" s="1156">
        <v>30780</v>
      </c>
      <c r="P45" s="1139"/>
      <c r="Q45" s="1139"/>
      <c r="R45" s="1139"/>
      <c r="S45" s="1139"/>
      <c r="T45" s="1139"/>
      <c r="U45" s="1139"/>
    </row>
    <row r="46" spans="1:21" ht="30.75" customHeight="1" x14ac:dyDescent="0.15">
      <c r="A46" s="1139"/>
      <c r="B46" s="1157"/>
      <c r="C46" s="1158"/>
      <c r="D46" s="1159"/>
      <c r="E46" s="1160" t="s">
        <v>543</v>
      </c>
      <c r="F46" s="1160"/>
      <c r="G46" s="1160"/>
      <c r="H46" s="1160"/>
      <c r="I46" s="1160"/>
      <c r="J46" s="1161"/>
      <c r="K46" s="1162" t="s">
        <v>324</v>
      </c>
      <c r="L46" s="1163" t="s">
        <v>324</v>
      </c>
      <c r="M46" s="1163" t="s">
        <v>324</v>
      </c>
      <c r="N46" s="1163" t="s">
        <v>324</v>
      </c>
      <c r="O46" s="1164" t="s">
        <v>324</v>
      </c>
      <c r="P46" s="1139"/>
      <c r="Q46" s="1139"/>
      <c r="R46" s="1139"/>
      <c r="S46" s="1139"/>
      <c r="T46" s="1139"/>
      <c r="U46" s="1139"/>
    </row>
    <row r="47" spans="1:21" ht="30.75" customHeight="1" x14ac:dyDescent="0.15">
      <c r="A47" s="1139"/>
      <c r="B47" s="1157"/>
      <c r="C47" s="1158"/>
      <c r="D47" s="1159"/>
      <c r="E47" s="1160" t="s">
        <v>544</v>
      </c>
      <c r="F47" s="1160"/>
      <c r="G47" s="1160"/>
      <c r="H47" s="1160"/>
      <c r="I47" s="1160"/>
      <c r="J47" s="1161"/>
      <c r="K47" s="1162">
        <v>667</v>
      </c>
      <c r="L47" s="1163">
        <v>1000</v>
      </c>
      <c r="M47" s="1163">
        <v>1333</v>
      </c>
      <c r="N47" s="1163">
        <v>1667</v>
      </c>
      <c r="O47" s="1164">
        <v>2000</v>
      </c>
      <c r="P47" s="1139"/>
      <c r="Q47" s="1139"/>
      <c r="R47" s="1139"/>
      <c r="S47" s="1139"/>
      <c r="T47" s="1139"/>
      <c r="U47" s="1139"/>
    </row>
    <row r="48" spans="1:21" ht="30.75" customHeight="1" x14ac:dyDescent="0.15">
      <c r="A48" s="1139"/>
      <c r="B48" s="1157"/>
      <c r="C48" s="1158"/>
      <c r="D48" s="1159"/>
      <c r="E48" s="1160" t="s">
        <v>545</v>
      </c>
      <c r="F48" s="1160"/>
      <c r="G48" s="1160"/>
      <c r="H48" s="1160"/>
      <c r="I48" s="1160"/>
      <c r="J48" s="1161"/>
      <c r="K48" s="1162">
        <v>6782</v>
      </c>
      <c r="L48" s="1163">
        <v>6647</v>
      </c>
      <c r="M48" s="1163">
        <v>6618</v>
      </c>
      <c r="N48" s="1163">
        <v>6418</v>
      </c>
      <c r="O48" s="1164">
        <v>5383</v>
      </c>
      <c r="P48" s="1139"/>
      <c r="Q48" s="1139"/>
      <c r="R48" s="1139"/>
      <c r="S48" s="1139"/>
      <c r="T48" s="1139"/>
      <c r="U48" s="1139"/>
    </row>
    <row r="49" spans="1:21" ht="30.75" customHeight="1" x14ac:dyDescent="0.15">
      <c r="A49" s="1139"/>
      <c r="B49" s="1157"/>
      <c r="C49" s="1158"/>
      <c r="D49" s="1159"/>
      <c r="E49" s="1160" t="s">
        <v>546</v>
      </c>
      <c r="F49" s="1160"/>
      <c r="G49" s="1160"/>
      <c r="H49" s="1160"/>
      <c r="I49" s="1160"/>
      <c r="J49" s="1161"/>
      <c r="K49" s="1162">
        <v>254</v>
      </c>
      <c r="L49" s="1163">
        <v>61</v>
      </c>
      <c r="M49" s="1163">
        <v>61</v>
      </c>
      <c r="N49" s="1163">
        <v>50</v>
      </c>
      <c r="O49" s="1164">
        <v>0</v>
      </c>
      <c r="P49" s="1139"/>
      <c r="Q49" s="1139"/>
      <c r="R49" s="1139"/>
      <c r="S49" s="1139"/>
      <c r="T49" s="1139"/>
      <c r="U49" s="1139"/>
    </row>
    <row r="50" spans="1:21" ht="30.75" customHeight="1" x14ac:dyDescent="0.15">
      <c r="A50" s="1139"/>
      <c r="B50" s="1157"/>
      <c r="C50" s="1158"/>
      <c r="D50" s="1159"/>
      <c r="E50" s="1160" t="s">
        <v>547</v>
      </c>
      <c r="F50" s="1160"/>
      <c r="G50" s="1160"/>
      <c r="H50" s="1160"/>
      <c r="I50" s="1160"/>
      <c r="J50" s="1161"/>
      <c r="K50" s="1162">
        <v>362</v>
      </c>
      <c r="L50" s="1163">
        <v>357</v>
      </c>
      <c r="M50" s="1163">
        <v>351</v>
      </c>
      <c r="N50" s="1163">
        <v>221</v>
      </c>
      <c r="O50" s="1164">
        <v>193</v>
      </c>
      <c r="P50" s="1139"/>
      <c r="Q50" s="1139"/>
      <c r="R50" s="1139"/>
      <c r="S50" s="1139"/>
      <c r="T50" s="1139"/>
      <c r="U50" s="1139"/>
    </row>
    <row r="51" spans="1:21" ht="30.75" customHeight="1" x14ac:dyDescent="0.15">
      <c r="A51" s="1139"/>
      <c r="B51" s="1165"/>
      <c r="C51" s="1166"/>
      <c r="D51" s="1167"/>
      <c r="E51" s="1160" t="s">
        <v>548</v>
      </c>
      <c r="F51" s="1160"/>
      <c r="G51" s="1160"/>
      <c r="H51" s="1160"/>
      <c r="I51" s="1160"/>
      <c r="J51" s="1161"/>
      <c r="K51" s="1162">
        <v>3</v>
      </c>
      <c r="L51" s="1163">
        <v>1</v>
      </c>
      <c r="M51" s="1163">
        <v>0</v>
      </c>
      <c r="N51" s="1163">
        <v>1</v>
      </c>
      <c r="O51" s="1164" t="s">
        <v>324</v>
      </c>
      <c r="P51" s="1139"/>
      <c r="Q51" s="1139"/>
      <c r="R51" s="1139"/>
      <c r="S51" s="1139"/>
      <c r="T51" s="1139"/>
      <c r="U51" s="1139"/>
    </row>
    <row r="52" spans="1:21" ht="30.75" customHeight="1" x14ac:dyDescent="0.15">
      <c r="A52" s="1139"/>
      <c r="B52" s="1168" t="s">
        <v>549</v>
      </c>
      <c r="C52" s="1169"/>
      <c r="D52" s="1167"/>
      <c r="E52" s="1160" t="s">
        <v>550</v>
      </c>
      <c r="F52" s="1160"/>
      <c r="G52" s="1160"/>
      <c r="H52" s="1160"/>
      <c r="I52" s="1160"/>
      <c r="J52" s="1161"/>
      <c r="K52" s="1162">
        <v>27078</v>
      </c>
      <c r="L52" s="1163">
        <v>26358</v>
      </c>
      <c r="M52" s="1163">
        <v>26942</v>
      </c>
      <c r="N52" s="1163">
        <v>26294</v>
      </c>
      <c r="O52" s="1164">
        <v>27272</v>
      </c>
      <c r="P52" s="1139"/>
      <c r="Q52" s="1139"/>
      <c r="R52" s="1139"/>
      <c r="S52" s="1139"/>
      <c r="T52" s="1139"/>
      <c r="U52" s="1139"/>
    </row>
    <row r="53" spans="1:21" ht="30.75" customHeight="1" thickBot="1" x14ac:dyDescent="0.2">
      <c r="A53" s="1139"/>
      <c r="B53" s="1170" t="s">
        <v>551</v>
      </c>
      <c r="C53" s="1171"/>
      <c r="D53" s="1172"/>
      <c r="E53" s="1173" t="s">
        <v>552</v>
      </c>
      <c r="F53" s="1173"/>
      <c r="G53" s="1173"/>
      <c r="H53" s="1173"/>
      <c r="I53" s="1173"/>
      <c r="J53" s="1174"/>
      <c r="K53" s="1175">
        <v>13121</v>
      </c>
      <c r="L53" s="1176">
        <v>13352</v>
      </c>
      <c r="M53" s="1176">
        <v>12902</v>
      </c>
      <c r="N53" s="1176">
        <v>13004</v>
      </c>
      <c r="O53" s="1177">
        <v>11084</v>
      </c>
      <c r="P53" s="1139"/>
      <c r="Q53" s="1139"/>
      <c r="R53" s="1139"/>
      <c r="S53" s="1139"/>
      <c r="T53" s="1139"/>
      <c r="U53" s="1139"/>
    </row>
    <row r="54" spans="1:21" ht="24" customHeight="1" x14ac:dyDescent="0.15">
      <c r="A54" s="1139"/>
      <c r="B54" s="1178" t="s">
        <v>553</v>
      </c>
      <c r="C54" s="1139"/>
      <c r="D54" s="1139"/>
      <c r="E54" s="1139"/>
      <c r="F54" s="1139"/>
      <c r="G54" s="1139"/>
      <c r="H54" s="1139"/>
      <c r="I54" s="1139"/>
      <c r="J54" s="1139"/>
      <c r="K54" s="1139"/>
      <c r="L54" s="1139"/>
      <c r="M54" s="1139"/>
      <c r="N54" s="1139"/>
      <c r="O54" s="1139"/>
      <c r="P54" s="1139"/>
      <c r="Q54" s="1139"/>
      <c r="R54" s="1139"/>
      <c r="S54" s="1139"/>
      <c r="T54" s="1139"/>
      <c r="U54" s="1139"/>
    </row>
    <row r="55" spans="1:21" ht="24" customHeight="1" thickBot="1" x14ac:dyDescent="0.2">
      <c r="A55" s="1139"/>
      <c r="B55" s="1179" t="s">
        <v>554</v>
      </c>
      <c r="C55" s="1180"/>
      <c r="D55" s="1180"/>
      <c r="E55" s="1180"/>
      <c r="F55" s="1180"/>
      <c r="G55" s="1180"/>
      <c r="H55" s="1180"/>
      <c r="I55" s="1180"/>
      <c r="J55" s="1180"/>
      <c r="K55" s="1181"/>
      <c r="L55" s="1181"/>
      <c r="M55" s="1181"/>
      <c r="N55" s="1181"/>
      <c r="O55" s="1181"/>
      <c r="P55" s="1139"/>
      <c r="Q55" s="1139"/>
      <c r="R55" s="1139"/>
      <c r="S55" s="1139"/>
      <c r="T55" s="1139"/>
      <c r="U55" s="1139"/>
    </row>
    <row r="56" spans="1:21" ht="31.5" customHeight="1" thickBot="1" x14ac:dyDescent="0.2">
      <c r="A56" s="1139"/>
      <c r="B56" s="1182"/>
      <c r="C56" s="1183"/>
      <c r="D56" s="1183"/>
      <c r="E56" s="1184"/>
      <c r="F56" s="1184"/>
      <c r="G56" s="1184"/>
      <c r="H56" s="1184"/>
      <c r="I56" s="1184"/>
      <c r="J56" s="1185" t="s">
        <v>513</v>
      </c>
      <c r="K56" s="1186" t="s">
        <v>555</v>
      </c>
      <c r="L56" s="1187" t="s">
        <v>556</v>
      </c>
      <c r="M56" s="1187" t="s">
        <v>557</v>
      </c>
      <c r="N56" s="1187" t="s">
        <v>558</v>
      </c>
      <c r="O56" s="1188" t="s">
        <v>559</v>
      </c>
      <c r="P56" s="1139"/>
      <c r="Q56" s="1139"/>
      <c r="R56" s="1139"/>
      <c r="S56" s="1139"/>
      <c r="T56" s="1139"/>
      <c r="U56" s="1139"/>
    </row>
    <row r="57" spans="1:21" ht="31.5" customHeight="1" x14ac:dyDescent="0.15">
      <c r="B57" s="1189" t="s">
        <v>560</v>
      </c>
      <c r="C57" s="1190"/>
      <c r="D57" s="1191" t="s">
        <v>561</v>
      </c>
      <c r="E57" s="1192"/>
      <c r="F57" s="1192"/>
      <c r="G57" s="1192"/>
      <c r="H57" s="1192"/>
      <c r="I57" s="1192"/>
      <c r="J57" s="1193"/>
      <c r="K57" s="1194"/>
      <c r="L57" s="1195"/>
      <c r="M57" s="1195"/>
      <c r="N57" s="1195">
        <v>370</v>
      </c>
      <c r="O57" s="1196">
        <f>370+370+370</f>
        <v>1110</v>
      </c>
    </row>
    <row r="58" spans="1:21" ht="31.5" customHeight="1" thickBot="1" x14ac:dyDescent="0.2">
      <c r="B58" s="1197"/>
      <c r="C58" s="1198"/>
      <c r="D58" s="1199" t="s">
        <v>562</v>
      </c>
      <c r="E58" s="1200"/>
      <c r="F58" s="1200"/>
      <c r="G58" s="1200"/>
      <c r="H58" s="1200"/>
      <c r="I58" s="1200"/>
      <c r="J58" s="1201"/>
      <c r="K58" s="1202"/>
      <c r="L58" s="1203">
        <v>333</v>
      </c>
      <c r="M58" s="1203">
        <v>1000</v>
      </c>
      <c r="N58" s="1203">
        <v>2000</v>
      </c>
      <c r="O58" s="1204">
        <v>3333</v>
      </c>
    </row>
    <row r="59" spans="1:21" ht="24" customHeight="1" x14ac:dyDescent="0.15">
      <c r="B59" s="1205"/>
      <c r="C59" s="1205"/>
      <c r="D59" s="1206" t="s">
        <v>563</v>
      </c>
      <c r="E59" s="1207"/>
      <c r="F59" s="1207"/>
      <c r="G59" s="1207"/>
      <c r="H59" s="1207"/>
      <c r="I59" s="1207"/>
      <c r="J59" s="1207"/>
      <c r="K59" s="1207"/>
      <c r="L59" s="1207"/>
      <c r="M59" s="1207"/>
      <c r="N59" s="1207"/>
      <c r="O59" s="1207"/>
    </row>
    <row r="60" spans="1:21" ht="24" customHeight="1" x14ac:dyDescent="0.15">
      <c r="B60" s="1208"/>
      <c r="C60" s="1208"/>
      <c r="D60" s="1206" t="s">
        <v>564</v>
      </c>
      <c r="E60" s="1207"/>
      <c r="F60" s="1207"/>
      <c r="G60" s="1207"/>
      <c r="H60" s="1207"/>
      <c r="I60" s="1207"/>
      <c r="J60" s="1207"/>
      <c r="K60" s="1207"/>
      <c r="L60" s="1207"/>
      <c r="M60" s="1207"/>
      <c r="N60" s="1207"/>
      <c r="O60" s="1207"/>
    </row>
    <row r="61" spans="1:21" ht="24" customHeight="1" x14ac:dyDescent="0.15">
      <c r="A61" s="1139"/>
      <c r="B61" s="1178"/>
      <c r="C61" s="1139"/>
      <c r="D61" s="1139"/>
      <c r="E61" s="1139"/>
      <c r="F61" s="1139"/>
      <c r="G61" s="1139"/>
      <c r="H61" s="1139"/>
      <c r="I61" s="1139"/>
      <c r="J61" s="1139"/>
      <c r="K61" s="1139"/>
      <c r="L61" s="1139"/>
      <c r="M61" s="1139"/>
      <c r="N61" s="1139"/>
      <c r="O61" s="1139"/>
      <c r="P61" s="1139"/>
      <c r="Q61" s="1139"/>
      <c r="R61" s="1139"/>
      <c r="S61" s="1139"/>
      <c r="T61" s="1139"/>
      <c r="U61" s="1139"/>
    </row>
    <row r="62" spans="1:21" ht="24" customHeight="1" x14ac:dyDescent="0.15">
      <c r="A62" s="1139"/>
      <c r="B62" s="1178"/>
      <c r="C62" s="1139"/>
      <c r="D62" s="1139"/>
      <c r="E62" s="1139"/>
      <c r="F62" s="1139"/>
      <c r="G62" s="1139"/>
      <c r="H62" s="1139"/>
      <c r="I62" s="1139"/>
      <c r="J62" s="1139"/>
      <c r="K62" s="1139"/>
      <c r="L62" s="1139"/>
      <c r="M62" s="1139"/>
      <c r="N62" s="1139"/>
      <c r="O62" s="1139"/>
      <c r="P62" s="1139"/>
      <c r="Q62" s="1139"/>
      <c r="R62" s="1139"/>
      <c r="S62" s="1139"/>
      <c r="T62" s="1139"/>
      <c r="U62" s="1139"/>
    </row>
  </sheetData>
  <sheetProtection algorithmName="SHA-512" hashValue="4YNmSTMnQ3Gng8rrJixB9elyJodq+fiAYy8D8CUHCaZhPTRme4q3OBkvEJ1Np1xz0uSb5LEpONUmObPlqLrGOA==" saltValue="GbsGYzylqRdf08BtCDF5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1209" customWidth="1"/>
    <col min="2" max="3" width="12.625" style="1209" customWidth="1"/>
    <col min="4" max="4" width="11.625" style="1209" customWidth="1"/>
    <col min="5" max="8" width="10.375" style="1209" customWidth="1"/>
    <col min="9" max="13" width="16.375" style="1209" customWidth="1"/>
    <col min="14" max="19" width="12.625" style="1209" customWidth="1"/>
    <col min="20" max="16384" width="0" style="120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10" t="s">
        <v>539</v>
      </c>
    </row>
    <row r="40" spans="2:13" ht="27.75" customHeight="1" thickBot="1" x14ac:dyDescent="0.2">
      <c r="B40" s="1211" t="s">
        <v>540</v>
      </c>
      <c r="C40" s="1212"/>
      <c r="D40" s="1212"/>
      <c r="E40" s="1213"/>
      <c r="F40" s="1213"/>
      <c r="G40" s="1213"/>
      <c r="H40" s="1214" t="s">
        <v>513</v>
      </c>
      <c r="I40" s="1215" t="s">
        <v>4</v>
      </c>
      <c r="J40" s="1216" t="s">
        <v>5</v>
      </c>
      <c r="K40" s="1216" t="s">
        <v>6</v>
      </c>
      <c r="L40" s="1216" t="s">
        <v>7</v>
      </c>
      <c r="M40" s="1217" t="s">
        <v>8</v>
      </c>
    </row>
    <row r="41" spans="2:13" ht="27.75" customHeight="1" x14ac:dyDescent="0.15">
      <c r="B41" s="1218" t="s">
        <v>565</v>
      </c>
      <c r="C41" s="1219"/>
      <c r="D41" s="1220"/>
      <c r="E41" s="1221" t="s">
        <v>566</v>
      </c>
      <c r="F41" s="1221"/>
      <c r="G41" s="1221"/>
      <c r="H41" s="1222"/>
      <c r="I41" s="1223">
        <v>350443</v>
      </c>
      <c r="J41" s="1224">
        <v>366706</v>
      </c>
      <c r="K41" s="1224">
        <v>398565</v>
      </c>
      <c r="L41" s="1224">
        <v>443111</v>
      </c>
      <c r="M41" s="1225">
        <v>454325</v>
      </c>
    </row>
    <row r="42" spans="2:13" ht="27.75" customHeight="1" x14ac:dyDescent="0.15">
      <c r="B42" s="1226"/>
      <c r="C42" s="1227"/>
      <c r="D42" s="1228"/>
      <c r="E42" s="1229" t="s">
        <v>567</v>
      </c>
      <c r="F42" s="1229"/>
      <c r="G42" s="1229"/>
      <c r="H42" s="1230"/>
      <c r="I42" s="1231">
        <v>2927</v>
      </c>
      <c r="J42" s="1232">
        <v>2568</v>
      </c>
      <c r="K42" s="1232">
        <v>2206</v>
      </c>
      <c r="L42" s="1232">
        <v>1902</v>
      </c>
      <c r="M42" s="1233">
        <v>1707</v>
      </c>
    </row>
    <row r="43" spans="2:13" ht="27.75" customHeight="1" x14ac:dyDescent="0.15">
      <c r="B43" s="1226"/>
      <c r="C43" s="1227"/>
      <c r="D43" s="1228"/>
      <c r="E43" s="1229" t="s">
        <v>568</v>
      </c>
      <c r="F43" s="1229"/>
      <c r="G43" s="1229"/>
      <c r="H43" s="1230"/>
      <c r="I43" s="1231">
        <v>78990</v>
      </c>
      <c r="J43" s="1232">
        <v>78386</v>
      </c>
      <c r="K43" s="1232">
        <v>77061</v>
      </c>
      <c r="L43" s="1232">
        <v>73298</v>
      </c>
      <c r="M43" s="1233">
        <v>70909</v>
      </c>
    </row>
    <row r="44" spans="2:13" ht="27.75" customHeight="1" x14ac:dyDescent="0.15">
      <c r="B44" s="1226"/>
      <c r="C44" s="1227"/>
      <c r="D44" s="1228"/>
      <c r="E44" s="1229" t="s">
        <v>569</v>
      </c>
      <c r="F44" s="1229"/>
      <c r="G44" s="1229"/>
      <c r="H44" s="1230"/>
      <c r="I44" s="1231">
        <v>229</v>
      </c>
      <c r="J44" s="1232">
        <v>150</v>
      </c>
      <c r="K44" s="1232">
        <v>70</v>
      </c>
      <c r="L44" s="1232">
        <v>3</v>
      </c>
      <c r="M44" s="1233">
        <v>2</v>
      </c>
    </row>
    <row r="45" spans="2:13" ht="27.75" customHeight="1" x14ac:dyDescent="0.15">
      <c r="B45" s="1226"/>
      <c r="C45" s="1227"/>
      <c r="D45" s="1228"/>
      <c r="E45" s="1229" t="s">
        <v>570</v>
      </c>
      <c r="F45" s="1229"/>
      <c r="G45" s="1229"/>
      <c r="H45" s="1230"/>
      <c r="I45" s="1231">
        <v>44003</v>
      </c>
      <c r="J45" s="1232">
        <v>40682</v>
      </c>
      <c r="K45" s="1232">
        <v>42517</v>
      </c>
      <c r="L45" s="1232">
        <v>75498</v>
      </c>
      <c r="M45" s="1233">
        <v>74247</v>
      </c>
    </row>
    <row r="46" spans="2:13" ht="27.75" customHeight="1" x14ac:dyDescent="0.15">
      <c r="B46" s="1226"/>
      <c r="C46" s="1227"/>
      <c r="D46" s="1234"/>
      <c r="E46" s="1229" t="s">
        <v>571</v>
      </c>
      <c r="F46" s="1229"/>
      <c r="G46" s="1229"/>
      <c r="H46" s="1230"/>
      <c r="I46" s="1231" t="s">
        <v>324</v>
      </c>
      <c r="J46" s="1232" t="s">
        <v>324</v>
      </c>
      <c r="K46" s="1232" t="s">
        <v>324</v>
      </c>
      <c r="L46" s="1232" t="s">
        <v>324</v>
      </c>
      <c r="M46" s="1233" t="s">
        <v>324</v>
      </c>
    </row>
    <row r="47" spans="2:13" ht="27.75" customHeight="1" x14ac:dyDescent="0.15">
      <c r="B47" s="1226"/>
      <c r="C47" s="1227"/>
      <c r="D47" s="1235"/>
      <c r="E47" s="1236" t="s">
        <v>572</v>
      </c>
      <c r="F47" s="1237"/>
      <c r="G47" s="1237"/>
      <c r="H47" s="1238"/>
      <c r="I47" s="1231" t="s">
        <v>324</v>
      </c>
      <c r="J47" s="1232" t="s">
        <v>324</v>
      </c>
      <c r="K47" s="1232" t="s">
        <v>324</v>
      </c>
      <c r="L47" s="1232" t="s">
        <v>324</v>
      </c>
      <c r="M47" s="1233" t="s">
        <v>324</v>
      </c>
    </row>
    <row r="48" spans="2:13" ht="27.75" customHeight="1" x14ac:dyDescent="0.15">
      <c r="B48" s="1226"/>
      <c r="C48" s="1227"/>
      <c r="D48" s="1228"/>
      <c r="E48" s="1229" t="s">
        <v>573</v>
      </c>
      <c r="F48" s="1229"/>
      <c r="G48" s="1229"/>
      <c r="H48" s="1230"/>
      <c r="I48" s="1231" t="s">
        <v>324</v>
      </c>
      <c r="J48" s="1232" t="s">
        <v>324</v>
      </c>
      <c r="K48" s="1232" t="s">
        <v>324</v>
      </c>
      <c r="L48" s="1232" t="s">
        <v>324</v>
      </c>
      <c r="M48" s="1233" t="s">
        <v>324</v>
      </c>
    </row>
    <row r="49" spans="2:13" ht="27.75" customHeight="1" x14ac:dyDescent="0.15">
      <c r="B49" s="1239"/>
      <c r="C49" s="1240"/>
      <c r="D49" s="1228"/>
      <c r="E49" s="1229" t="s">
        <v>574</v>
      </c>
      <c r="F49" s="1229"/>
      <c r="G49" s="1229"/>
      <c r="H49" s="1230"/>
      <c r="I49" s="1231" t="s">
        <v>324</v>
      </c>
      <c r="J49" s="1232" t="s">
        <v>324</v>
      </c>
      <c r="K49" s="1232" t="s">
        <v>324</v>
      </c>
      <c r="L49" s="1232" t="s">
        <v>324</v>
      </c>
      <c r="M49" s="1233" t="s">
        <v>324</v>
      </c>
    </row>
    <row r="50" spans="2:13" ht="27.75" customHeight="1" x14ac:dyDescent="0.15">
      <c r="B50" s="1241" t="s">
        <v>575</v>
      </c>
      <c r="C50" s="1242"/>
      <c r="D50" s="1243"/>
      <c r="E50" s="1229" t="s">
        <v>576</v>
      </c>
      <c r="F50" s="1229"/>
      <c r="G50" s="1229"/>
      <c r="H50" s="1230"/>
      <c r="I50" s="1231">
        <v>15128</v>
      </c>
      <c r="J50" s="1232">
        <v>13385</v>
      </c>
      <c r="K50" s="1232">
        <v>17386</v>
      </c>
      <c r="L50" s="1232">
        <v>18732</v>
      </c>
      <c r="M50" s="1233">
        <v>22511</v>
      </c>
    </row>
    <row r="51" spans="2:13" ht="27.75" customHeight="1" x14ac:dyDescent="0.15">
      <c r="B51" s="1226"/>
      <c r="C51" s="1227"/>
      <c r="D51" s="1228"/>
      <c r="E51" s="1229" t="s">
        <v>577</v>
      </c>
      <c r="F51" s="1229"/>
      <c r="G51" s="1229"/>
      <c r="H51" s="1230"/>
      <c r="I51" s="1231">
        <v>28119</v>
      </c>
      <c r="J51" s="1232">
        <v>28076</v>
      </c>
      <c r="K51" s="1232">
        <v>31125</v>
      </c>
      <c r="L51" s="1232">
        <v>32191</v>
      </c>
      <c r="M51" s="1233">
        <v>31561</v>
      </c>
    </row>
    <row r="52" spans="2:13" ht="27.75" customHeight="1" x14ac:dyDescent="0.15">
      <c r="B52" s="1239"/>
      <c r="C52" s="1240"/>
      <c r="D52" s="1228"/>
      <c r="E52" s="1229" t="s">
        <v>578</v>
      </c>
      <c r="F52" s="1229"/>
      <c r="G52" s="1229"/>
      <c r="H52" s="1230"/>
      <c r="I52" s="1231">
        <v>262084</v>
      </c>
      <c r="J52" s="1232">
        <v>272313</v>
      </c>
      <c r="K52" s="1232">
        <v>297204</v>
      </c>
      <c r="L52" s="1232">
        <v>327057</v>
      </c>
      <c r="M52" s="1233">
        <v>347856</v>
      </c>
    </row>
    <row r="53" spans="2:13" ht="27.75" customHeight="1" thickBot="1" x14ac:dyDescent="0.2">
      <c r="B53" s="1244" t="s">
        <v>579</v>
      </c>
      <c r="C53" s="1245"/>
      <c r="D53" s="1246"/>
      <c r="E53" s="1247" t="s">
        <v>580</v>
      </c>
      <c r="F53" s="1247"/>
      <c r="G53" s="1247"/>
      <c r="H53" s="1248"/>
      <c r="I53" s="1249">
        <v>171262</v>
      </c>
      <c r="J53" s="1250">
        <v>174718</v>
      </c>
      <c r="K53" s="1250">
        <v>174704</v>
      </c>
      <c r="L53" s="1250">
        <v>215831</v>
      </c>
      <c r="M53" s="1251">
        <v>199261</v>
      </c>
    </row>
    <row r="54" spans="2:13" ht="27.75" customHeight="1" x14ac:dyDescent="0.15">
      <c r="B54" s="1252" t="s">
        <v>581</v>
      </c>
      <c r="C54" s="1253"/>
      <c r="D54" s="1253"/>
      <c r="E54" s="1254"/>
      <c r="F54" s="1254"/>
      <c r="G54" s="1254"/>
      <c r="H54" s="1254"/>
      <c r="I54" s="1255"/>
      <c r="J54" s="1255"/>
      <c r="K54" s="1255"/>
      <c r="L54" s="1255"/>
      <c r="M54" s="1255"/>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AsQSs2S/lj/fCe9CdgRaSvnRekX/+4BeJ+PRulGoXvoRbb9M3W3j62rcZzuljVpr/5XbzAvQy6cUa9fjKS+A==" saltValue="ILxM9ObNx0FSoKYM+LHx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078" customWidth="1"/>
    <col min="2" max="2" width="16.375" style="1078" customWidth="1"/>
    <col min="3" max="5" width="26.25" style="1078" customWidth="1"/>
    <col min="6" max="8" width="24.25" style="1078" customWidth="1"/>
    <col min="9" max="14" width="26" style="1078" customWidth="1"/>
    <col min="15" max="15" width="6.125" style="1078" customWidth="1"/>
    <col min="16" max="16" width="9" style="1078" hidden="1" customWidth="1"/>
    <col min="17" max="20" width="0" style="1078" hidden="1" customWidth="1"/>
    <col min="21" max="21" width="9" style="1078" hidden="1" customWidth="1"/>
    <col min="22" max="22" width="0" style="1078" hidden="1" customWidth="1"/>
    <col min="23" max="23" width="9" style="1078" hidden="1" customWidth="1"/>
    <col min="24" max="16384" width="0" style="107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9"/>
      <c r="C53" s="1079"/>
      <c r="D53" s="1079"/>
      <c r="E53" s="1079"/>
      <c r="F53" s="1079"/>
      <c r="G53" s="1079"/>
      <c r="H53" s="1256" t="s">
        <v>582</v>
      </c>
    </row>
    <row r="54" spans="2:8" ht="29.25" customHeight="1" thickBot="1" x14ac:dyDescent="0.25">
      <c r="B54" s="1257" t="s">
        <v>26</v>
      </c>
      <c r="C54" s="1258"/>
      <c r="D54" s="1258"/>
      <c r="E54" s="1259" t="s">
        <v>513</v>
      </c>
      <c r="F54" s="1260" t="s">
        <v>6</v>
      </c>
      <c r="G54" s="1260" t="s">
        <v>7</v>
      </c>
      <c r="H54" s="1261" t="s">
        <v>8</v>
      </c>
    </row>
    <row r="55" spans="2:8" ht="52.5" customHeight="1" x14ac:dyDescent="0.15">
      <c r="B55" s="1262"/>
      <c r="C55" s="1263" t="s">
        <v>121</v>
      </c>
      <c r="D55" s="1263"/>
      <c r="E55" s="1264"/>
      <c r="F55" s="1265">
        <v>7090</v>
      </c>
      <c r="G55" s="1265">
        <v>4775</v>
      </c>
      <c r="H55" s="1266">
        <v>4780</v>
      </c>
    </row>
    <row r="56" spans="2:8" ht="52.5" customHeight="1" x14ac:dyDescent="0.15">
      <c r="B56" s="1267"/>
      <c r="C56" s="1268" t="s">
        <v>583</v>
      </c>
      <c r="D56" s="1268"/>
      <c r="E56" s="1269"/>
      <c r="F56" s="1270">
        <v>5387</v>
      </c>
      <c r="G56" s="1270">
        <v>5387</v>
      </c>
      <c r="H56" s="1271">
        <v>5387</v>
      </c>
    </row>
    <row r="57" spans="2:8" ht="53.25" customHeight="1" x14ac:dyDescent="0.15">
      <c r="B57" s="1267"/>
      <c r="C57" s="1272" t="s">
        <v>126</v>
      </c>
      <c r="D57" s="1272"/>
      <c r="E57" s="1273"/>
      <c r="F57" s="1274">
        <v>4618</v>
      </c>
      <c r="G57" s="1274">
        <v>8638</v>
      </c>
      <c r="H57" s="1275">
        <v>12382</v>
      </c>
    </row>
    <row r="58" spans="2:8" ht="45.75" customHeight="1" x14ac:dyDescent="0.15">
      <c r="B58" s="1276"/>
      <c r="C58" s="1277" t="s">
        <v>584</v>
      </c>
      <c r="D58" s="1278"/>
      <c r="E58" s="1279"/>
      <c r="F58" s="1280">
        <v>2553</v>
      </c>
      <c r="G58" s="1280">
        <v>3762</v>
      </c>
      <c r="H58" s="1281">
        <v>4819</v>
      </c>
    </row>
    <row r="59" spans="2:8" ht="45.75" customHeight="1" x14ac:dyDescent="0.15">
      <c r="B59" s="1276"/>
      <c r="C59" s="1277" t="s">
        <v>585</v>
      </c>
      <c r="D59" s="1278"/>
      <c r="E59" s="1279"/>
      <c r="F59" s="1280" t="s">
        <v>586</v>
      </c>
      <c r="G59" s="1280">
        <v>2783</v>
      </c>
      <c r="H59" s="1281">
        <v>2224</v>
      </c>
    </row>
    <row r="60" spans="2:8" ht="45.75" customHeight="1" x14ac:dyDescent="0.15">
      <c r="B60" s="1276"/>
      <c r="C60" s="1277" t="s">
        <v>587</v>
      </c>
      <c r="D60" s="1278"/>
      <c r="E60" s="1279"/>
      <c r="F60" s="1280">
        <v>600</v>
      </c>
      <c r="G60" s="1280">
        <v>596</v>
      </c>
      <c r="H60" s="1281">
        <v>592</v>
      </c>
    </row>
    <row r="61" spans="2:8" ht="45.75" customHeight="1" x14ac:dyDescent="0.15">
      <c r="B61" s="1276"/>
      <c r="C61" s="1277" t="s">
        <v>588</v>
      </c>
      <c r="D61" s="1278"/>
      <c r="E61" s="1279"/>
      <c r="F61" s="1280">
        <v>565</v>
      </c>
      <c r="G61" s="1280">
        <v>559</v>
      </c>
      <c r="H61" s="1281">
        <v>542</v>
      </c>
    </row>
    <row r="62" spans="2:8" ht="45.75" customHeight="1" thickBot="1" x14ac:dyDescent="0.2">
      <c r="B62" s="1282"/>
      <c r="C62" s="1283" t="s">
        <v>589</v>
      </c>
      <c r="D62" s="1284"/>
      <c r="E62" s="1285"/>
      <c r="F62" s="1286" t="s">
        <v>380</v>
      </c>
      <c r="G62" s="1286" t="s">
        <v>586</v>
      </c>
      <c r="H62" s="1287">
        <v>3300</v>
      </c>
    </row>
    <row r="63" spans="2:8" ht="52.5" customHeight="1" thickBot="1" x14ac:dyDescent="0.2">
      <c r="B63" s="1288"/>
      <c r="C63" s="1289" t="s">
        <v>590</v>
      </c>
      <c r="D63" s="1289"/>
      <c r="E63" s="1290"/>
      <c r="F63" s="1291">
        <v>17095</v>
      </c>
      <c r="G63" s="1291">
        <v>18799</v>
      </c>
      <c r="H63" s="1292">
        <v>22549</v>
      </c>
    </row>
    <row r="64" spans="2:8" ht="15" customHeight="1" x14ac:dyDescent="0.15"/>
    <row r="65" ht="0" hidden="1" customHeight="1" x14ac:dyDescent="0.15"/>
    <row r="66" ht="0" hidden="1" customHeight="1" x14ac:dyDescent="0.15"/>
  </sheetData>
  <sheetProtection algorithmName="SHA-512" hashValue="wffNDHnojvw037v5vUPG5HnbyHJmChsyw7FZJkYWEcc9A4ikte1YF29Yhn7hpdrGwFrdSYvaS3U/i6sgdc7H1g==" saltValue="escPWRdtJUBZhxcE6hy7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58" zoomScale="70" zoomScaleNormal="7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63"/>
      <c r="BQ51" s="43"/>
      <c r="BR51" s="43"/>
      <c r="BS51" s="43"/>
      <c r="BT51" s="43"/>
      <c r="BU51" s="43"/>
      <c r="BV51" s="43"/>
      <c r="BW51" s="43"/>
      <c r="BX51" s="43">
        <v>125.5</v>
      </c>
      <c r="BY51" s="43"/>
      <c r="BZ51" s="43"/>
      <c r="CA51" s="43"/>
      <c r="CB51" s="43"/>
      <c r="CC51" s="43"/>
      <c r="CD51" s="43"/>
      <c r="CE51" s="43"/>
      <c r="CF51" s="43">
        <v>124</v>
      </c>
      <c r="CG51" s="43"/>
      <c r="CH51" s="43"/>
      <c r="CI51" s="43"/>
      <c r="CJ51" s="43"/>
      <c r="CK51" s="43"/>
      <c r="CL51" s="43"/>
      <c r="CM51" s="43"/>
      <c r="CN51" s="43">
        <v>127.8</v>
      </c>
      <c r="CO51" s="43"/>
      <c r="CP51" s="43"/>
      <c r="CQ51" s="43"/>
      <c r="CR51" s="43"/>
      <c r="CS51" s="43"/>
      <c r="CT51" s="43"/>
      <c r="CU51" s="43"/>
      <c r="CV51" s="43">
        <v>116.6</v>
      </c>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63"/>
      <c r="BQ53" s="43"/>
      <c r="BR53" s="43"/>
      <c r="BS53" s="43"/>
      <c r="BT53" s="43"/>
      <c r="BU53" s="43"/>
      <c r="BV53" s="43"/>
      <c r="BW53" s="43"/>
      <c r="BX53" s="43">
        <v>56.4</v>
      </c>
      <c r="BY53" s="43"/>
      <c r="BZ53" s="43"/>
      <c r="CA53" s="43"/>
      <c r="CB53" s="43"/>
      <c r="CC53" s="43"/>
      <c r="CD53" s="43"/>
      <c r="CE53" s="43"/>
      <c r="CF53" s="43">
        <v>56.8</v>
      </c>
      <c r="CG53" s="43"/>
      <c r="CH53" s="43"/>
      <c r="CI53" s="43"/>
      <c r="CJ53" s="43"/>
      <c r="CK53" s="43"/>
      <c r="CL53" s="43"/>
      <c r="CM53" s="43"/>
      <c r="CN53" s="43">
        <v>59.9</v>
      </c>
      <c r="CO53" s="43"/>
      <c r="CP53" s="43"/>
      <c r="CQ53" s="43"/>
      <c r="CR53" s="43"/>
      <c r="CS53" s="43"/>
      <c r="CT53" s="43"/>
      <c r="CU53" s="43"/>
      <c r="CV53" s="43">
        <v>59.2</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63"/>
      <c r="BQ55" s="43"/>
      <c r="BR55" s="43"/>
      <c r="BS55" s="43"/>
      <c r="BT55" s="43"/>
      <c r="BU55" s="43"/>
      <c r="BV55" s="43"/>
      <c r="BW55" s="43"/>
      <c r="BX55" s="43">
        <v>124.2</v>
      </c>
      <c r="BY55" s="43"/>
      <c r="BZ55" s="43"/>
      <c r="CA55" s="43"/>
      <c r="CB55" s="43"/>
      <c r="CC55" s="43"/>
      <c r="CD55" s="43"/>
      <c r="CE55" s="43"/>
      <c r="CF55" s="43">
        <v>115.7</v>
      </c>
      <c r="CG55" s="43"/>
      <c r="CH55" s="43"/>
      <c r="CI55" s="43"/>
      <c r="CJ55" s="43"/>
      <c r="CK55" s="43"/>
      <c r="CL55" s="43"/>
      <c r="CM55" s="43"/>
      <c r="CN55" s="43">
        <v>106</v>
      </c>
      <c r="CO55" s="43"/>
      <c r="CP55" s="43"/>
      <c r="CQ55" s="43"/>
      <c r="CR55" s="43"/>
      <c r="CS55" s="43"/>
      <c r="CT55" s="43"/>
      <c r="CU55" s="43"/>
      <c r="CV55" s="43">
        <v>97.6</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63"/>
      <c r="BQ57" s="43"/>
      <c r="BR57" s="43"/>
      <c r="BS57" s="43"/>
      <c r="BT57" s="43"/>
      <c r="BU57" s="43"/>
      <c r="BV57" s="43"/>
      <c r="BW57" s="43"/>
      <c r="BX57" s="43">
        <v>59.4</v>
      </c>
      <c r="BY57" s="43"/>
      <c r="BZ57" s="43"/>
      <c r="CA57" s="43"/>
      <c r="CB57" s="43"/>
      <c r="CC57" s="43"/>
      <c r="CD57" s="43"/>
      <c r="CE57" s="43"/>
      <c r="CF57" s="43">
        <v>61</v>
      </c>
      <c r="CG57" s="43"/>
      <c r="CH57" s="43"/>
      <c r="CI57" s="43"/>
      <c r="CJ57" s="43"/>
      <c r="CK57" s="43"/>
      <c r="CL57" s="43"/>
      <c r="CM57" s="43"/>
      <c r="CN57" s="43">
        <v>62</v>
      </c>
      <c r="CO57" s="43"/>
      <c r="CP57" s="43"/>
      <c r="CQ57" s="43"/>
      <c r="CR57" s="43"/>
      <c r="CS57" s="43"/>
      <c r="CT57" s="43"/>
      <c r="CU57" s="43"/>
      <c r="CV57" s="43">
        <v>62.8</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122.4</v>
      </c>
      <c r="BQ73" s="43"/>
      <c r="BR73" s="43"/>
      <c r="BS73" s="43"/>
      <c r="BT73" s="43"/>
      <c r="BU73" s="43"/>
      <c r="BV73" s="43"/>
      <c r="BW73" s="43"/>
      <c r="BX73" s="43">
        <v>125.5</v>
      </c>
      <c r="BY73" s="43"/>
      <c r="BZ73" s="43"/>
      <c r="CA73" s="43"/>
      <c r="CB73" s="43"/>
      <c r="CC73" s="43"/>
      <c r="CD73" s="43"/>
      <c r="CE73" s="43"/>
      <c r="CF73" s="43">
        <v>124</v>
      </c>
      <c r="CG73" s="43"/>
      <c r="CH73" s="43"/>
      <c r="CI73" s="43"/>
      <c r="CJ73" s="43"/>
      <c r="CK73" s="43"/>
      <c r="CL73" s="43"/>
      <c r="CM73" s="43"/>
      <c r="CN73" s="43">
        <v>127.8</v>
      </c>
      <c r="CO73" s="43"/>
      <c r="CP73" s="43"/>
      <c r="CQ73" s="43"/>
      <c r="CR73" s="43"/>
      <c r="CS73" s="43"/>
      <c r="CT73" s="43"/>
      <c r="CU73" s="43"/>
      <c r="CV73" s="43">
        <v>116.6</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9.9</v>
      </c>
      <c r="BQ75" s="43"/>
      <c r="BR75" s="43"/>
      <c r="BS75" s="43"/>
      <c r="BT75" s="43"/>
      <c r="BU75" s="43"/>
      <c r="BV75" s="43"/>
      <c r="BW75" s="43"/>
      <c r="BX75" s="43">
        <v>9.6</v>
      </c>
      <c r="BY75" s="43"/>
      <c r="BZ75" s="43"/>
      <c r="CA75" s="43"/>
      <c r="CB75" s="43"/>
      <c r="CC75" s="43"/>
      <c r="CD75" s="43"/>
      <c r="CE75" s="43"/>
      <c r="CF75" s="43">
        <v>9.3000000000000007</v>
      </c>
      <c r="CG75" s="43"/>
      <c r="CH75" s="43"/>
      <c r="CI75" s="43"/>
      <c r="CJ75" s="43"/>
      <c r="CK75" s="43"/>
      <c r="CL75" s="43"/>
      <c r="CM75" s="43"/>
      <c r="CN75" s="43">
        <v>8.8000000000000007</v>
      </c>
      <c r="CO75" s="43"/>
      <c r="CP75" s="43"/>
      <c r="CQ75" s="43"/>
      <c r="CR75" s="43"/>
      <c r="CS75" s="43"/>
      <c r="CT75" s="43"/>
      <c r="CU75" s="43"/>
      <c r="CV75" s="43">
        <v>7.7</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132.4</v>
      </c>
      <c r="BQ77" s="43"/>
      <c r="BR77" s="43"/>
      <c r="BS77" s="43"/>
      <c r="BT77" s="43"/>
      <c r="BU77" s="43"/>
      <c r="BV77" s="43"/>
      <c r="BW77" s="43"/>
      <c r="BX77" s="43">
        <v>124.2</v>
      </c>
      <c r="BY77" s="43"/>
      <c r="BZ77" s="43"/>
      <c r="CA77" s="43"/>
      <c r="CB77" s="43"/>
      <c r="CC77" s="43"/>
      <c r="CD77" s="43"/>
      <c r="CE77" s="43"/>
      <c r="CF77" s="43">
        <v>115.7</v>
      </c>
      <c r="CG77" s="43"/>
      <c r="CH77" s="43"/>
      <c r="CI77" s="43"/>
      <c r="CJ77" s="43"/>
      <c r="CK77" s="43"/>
      <c r="CL77" s="43"/>
      <c r="CM77" s="43"/>
      <c r="CN77" s="43">
        <v>106</v>
      </c>
      <c r="CO77" s="43"/>
      <c r="CP77" s="43"/>
      <c r="CQ77" s="43"/>
      <c r="CR77" s="43"/>
      <c r="CS77" s="43"/>
      <c r="CT77" s="43"/>
      <c r="CU77" s="43"/>
      <c r="CV77" s="43">
        <v>97.6</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11.2</v>
      </c>
      <c r="BQ79" s="43"/>
      <c r="BR79" s="43"/>
      <c r="BS79" s="43"/>
      <c r="BT79" s="43"/>
      <c r="BU79" s="43"/>
      <c r="BV79" s="43"/>
      <c r="BW79" s="43"/>
      <c r="BX79" s="43">
        <v>10.9</v>
      </c>
      <c r="BY79" s="43"/>
      <c r="BZ79" s="43"/>
      <c r="CA79" s="43"/>
      <c r="CB79" s="43"/>
      <c r="CC79" s="43"/>
      <c r="CD79" s="43"/>
      <c r="CE79" s="43"/>
      <c r="CF79" s="43">
        <v>10.3</v>
      </c>
      <c r="CG79" s="43"/>
      <c r="CH79" s="43"/>
      <c r="CI79" s="43"/>
      <c r="CJ79" s="43"/>
      <c r="CK79" s="43"/>
      <c r="CL79" s="43"/>
      <c r="CM79" s="43"/>
      <c r="CN79" s="43">
        <v>9</v>
      </c>
      <c r="CO79" s="43"/>
      <c r="CP79" s="43"/>
      <c r="CQ79" s="43"/>
      <c r="CR79" s="43"/>
      <c r="CS79" s="43"/>
      <c r="CT79" s="43"/>
      <c r="CU79" s="43"/>
      <c r="CV79" s="43">
        <v>8</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d1sCrR/yxORix1ByCoaVeICMfhqCMOW/IEiNoUXxXbSek9K4joDtHSWPvOGg8ZkN/yToqQuXkYzw3gcjDWLFw==" saltValue="FRsd7pKk331I7C3dAlcbZ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55" zoomScaleNormal="5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BEVBKhRlOXQ1ab2hOTBpH3uNvt/XA/hKgrmXNETtFkbmD1iNisDhgEinDrnuDu9aTaJkZWbFn7CokivniOZeQ==" saltValue="ZW7wSzy7iGpw+Mh6mUPJ8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1uoqs3IMFRufX7Ry5hpTg70fb7cVbdwU1PJJYMhfxy4uswyEcLQ464qTHHbg30Y+PfeN76xB++OUoGe5SVm2A==" saltValue="67WOpBO8vnhcHe3Y2aBg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150</v>
      </c>
      <c r="DI1" s="337"/>
      <c r="DJ1" s="337"/>
      <c r="DK1" s="337"/>
      <c r="DL1" s="337"/>
      <c r="DM1" s="337"/>
      <c r="DN1" s="338"/>
      <c r="DO1" s="339"/>
      <c r="DP1" s="336" t="s">
        <v>151</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152</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153</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154</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155</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156</v>
      </c>
      <c r="S4" s="344"/>
      <c r="T4" s="344"/>
      <c r="U4" s="344"/>
      <c r="V4" s="344"/>
      <c r="W4" s="344"/>
      <c r="X4" s="344"/>
      <c r="Y4" s="345"/>
      <c r="Z4" s="343" t="s">
        <v>157</v>
      </c>
      <c r="AA4" s="344"/>
      <c r="AB4" s="344"/>
      <c r="AC4" s="345"/>
      <c r="AD4" s="343" t="s">
        <v>158</v>
      </c>
      <c r="AE4" s="344"/>
      <c r="AF4" s="344"/>
      <c r="AG4" s="344"/>
      <c r="AH4" s="344"/>
      <c r="AI4" s="344"/>
      <c r="AJ4" s="344"/>
      <c r="AK4" s="345"/>
      <c r="AL4" s="343" t="s">
        <v>157</v>
      </c>
      <c r="AM4" s="344"/>
      <c r="AN4" s="344"/>
      <c r="AO4" s="345"/>
      <c r="AP4" s="349" t="s">
        <v>159</v>
      </c>
      <c r="AQ4" s="349"/>
      <c r="AR4" s="349"/>
      <c r="AS4" s="349"/>
      <c r="AT4" s="349"/>
      <c r="AU4" s="349"/>
      <c r="AV4" s="349"/>
      <c r="AW4" s="349"/>
      <c r="AX4" s="349"/>
      <c r="AY4" s="349"/>
      <c r="AZ4" s="349"/>
      <c r="BA4" s="349"/>
      <c r="BB4" s="349"/>
      <c r="BC4" s="349"/>
      <c r="BD4" s="349"/>
      <c r="BE4" s="349"/>
      <c r="BF4" s="349"/>
      <c r="BG4" s="349" t="s">
        <v>160</v>
      </c>
      <c r="BH4" s="349"/>
      <c r="BI4" s="349"/>
      <c r="BJ4" s="349"/>
      <c r="BK4" s="349"/>
      <c r="BL4" s="349"/>
      <c r="BM4" s="349"/>
      <c r="BN4" s="349"/>
      <c r="BO4" s="349" t="s">
        <v>157</v>
      </c>
      <c r="BP4" s="349"/>
      <c r="BQ4" s="349"/>
      <c r="BR4" s="349"/>
      <c r="BS4" s="349" t="s">
        <v>161</v>
      </c>
      <c r="BT4" s="349"/>
      <c r="BU4" s="349"/>
      <c r="BV4" s="349"/>
      <c r="BW4" s="349"/>
      <c r="BX4" s="349"/>
      <c r="BY4" s="349"/>
      <c r="BZ4" s="349"/>
      <c r="CA4" s="349"/>
      <c r="CB4" s="349"/>
      <c r="CD4" s="346" t="s">
        <v>162</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163</v>
      </c>
      <c r="C5" s="351"/>
      <c r="D5" s="351"/>
      <c r="E5" s="351"/>
      <c r="F5" s="351"/>
      <c r="G5" s="351"/>
      <c r="H5" s="351"/>
      <c r="I5" s="351"/>
      <c r="J5" s="351"/>
      <c r="K5" s="351"/>
      <c r="L5" s="351"/>
      <c r="M5" s="351"/>
      <c r="N5" s="351"/>
      <c r="O5" s="351"/>
      <c r="P5" s="351"/>
      <c r="Q5" s="352"/>
      <c r="R5" s="353">
        <v>113433633</v>
      </c>
      <c r="S5" s="354"/>
      <c r="T5" s="354"/>
      <c r="U5" s="354"/>
      <c r="V5" s="354"/>
      <c r="W5" s="354"/>
      <c r="X5" s="354"/>
      <c r="Y5" s="355"/>
      <c r="Z5" s="356">
        <v>28.8</v>
      </c>
      <c r="AA5" s="356"/>
      <c r="AB5" s="356"/>
      <c r="AC5" s="356"/>
      <c r="AD5" s="357">
        <v>108214539</v>
      </c>
      <c r="AE5" s="357"/>
      <c r="AF5" s="357"/>
      <c r="AG5" s="357"/>
      <c r="AH5" s="357"/>
      <c r="AI5" s="357"/>
      <c r="AJ5" s="357"/>
      <c r="AK5" s="357"/>
      <c r="AL5" s="358">
        <v>61.8</v>
      </c>
      <c r="AM5" s="359"/>
      <c r="AN5" s="359"/>
      <c r="AO5" s="360"/>
      <c r="AP5" s="350" t="s">
        <v>164</v>
      </c>
      <c r="AQ5" s="351"/>
      <c r="AR5" s="351"/>
      <c r="AS5" s="351"/>
      <c r="AT5" s="351"/>
      <c r="AU5" s="351"/>
      <c r="AV5" s="351"/>
      <c r="AW5" s="351"/>
      <c r="AX5" s="351"/>
      <c r="AY5" s="351"/>
      <c r="AZ5" s="351"/>
      <c r="BA5" s="351"/>
      <c r="BB5" s="351"/>
      <c r="BC5" s="351"/>
      <c r="BD5" s="351"/>
      <c r="BE5" s="351"/>
      <c r="BF5" s="352"/>
      <c r="BG5" s="361">
        <v>105887011</v>
      </c>
      <c r="BH5" s="362"/>
      <c r="BI5" s="362"/>
      <c r="BJ5" s="362"/>
      <c r="BK5" s="362"/>
      <c r="BL5" s="362"/>
      <c r="BM5" s="362"/>
      <c r="BN5" s="363"/>
      <c r="BO5" s="364">
        <v>93.3</v>
      </c>
      <c r="BP5" s="364"/>
      <c r="BQ5" s="364"/>
      <c r="BR5" s="364"/>
      <c r="BS5" s="365">
        <v>1918649</v>
      </c>
      <c r="BT5" s="365"/>
      <c r="BU5" s="365"/>
      <c r="BV5" s="365"/>
      <c r="BW5" s="365"/>
      <c r="BX5" s="365"/>
      <c r="BY5" s="365"/>
      <c r="BZ5" s="365"/>
      <c r="CA5" s="365"/>
      <c r="CB5" s="366"/>
      <c r="CD5" s="346" t="s">
        <v>159</v>
      </c>
      <c r="CE5" s="347"/>
      <c r="CF5" s="347"/>
      <c r="CG5" s="347"/>
      <c r="CH5" s="347"/>
      <c r="CI5" s="347"/>
      <c r="CJ5" s="347"/>
      <c r="CK5" s="347"/>
      <c r="CL5" s="347"/>
      <c r="CM5" s="347"/>
      <c r="CN5" s="347"/>
      <c r="CO5" s="347"/>
      <c r="CP5" s="347"/>
      <c r="CQ5" s="348"/>
      <c r="CR5" s="346" t="s">
        <v>165</v>
      </c>
      <c r="CS5" s="347"/>
      <c r="CT5" s="347"/>
      <c r="CU5" s="347"/>
      <c r="CV5" s="347"/>
      <c r="CW5" s="347"/>
      <c r="CX5" s="347"/>
      <c r="CY5" s="348"/>
      <c r="CZ5" s="346" t="s">
        <v>157</v>
      </c>
      <c r="DA5" s="347"/>
      <c r="DB5" s="347"/>
      <c r="DC5" s="348"/>
      <c r="DD5" s="346" t="s">
        <v>166</v>
      </c>
      <c r="DE5" s="347"/>
      <c r="DF5" s="347"/>
      <c r="DG5" s="347"/>
      <c r="DH5" s="347"/>
      <c r="DI5" s="347"/>
      <c r="DJ5" s="347"/>
      <c r="DK5" s="347"/>
      <c r="DL5" s="347"/>
      <c r="DM5" s="347"/>
      <c r="DN5" s="347"/>
      <c r="DO5" s="347"/>
      <c r="DP5" s="348"/>
      <c r="DQ5" s="346" t="s">
        <v>167</v>
      </c>
      <c r="DR5" s="347"/>
      <c r="DS5" s="347"/>
      <c r="DT5" s="347"/>
      <c r="DU5" s="347"/>
      <c r="DV5" s="347"/>
      <c r="DW5" s="347"/>
      <c r="DX5" s="347"/>
      <c r="DY5" s="347"/>
      <c r="DZ5" s="347"/>
      <c r="EA5" s="347"/>
      <c r="EB5" s="347"/>
      <c r="EC5" s="348"/>
    </row>
    <row r="6" spans="2:143" ht="11.25" customHeight="1" x14ac:dyDescent="0.15">
      <c r="B6" s="368" t="s">
        <v>168</v>
      </c>
      <c r="C6" s="369"/>
      <c r="D6" s="369"/>
      <c r="E6" s="369"/>
      <c r="F6" s="369"/>
      <c r="G6" s="369"/>
      <c r="H6" s="369"/>
      <c r="I6" s="369"/>
      <c r="J6" s="369"/>
      <c r="K6" s="369"/>
      <c r="L6" s="369"/>
      <c r="M6" s="369"/>
      <c r="N6" s="369"/>
      <c r="O6" s="369"/>
      <c r="P6" s="369"/>
      <c r="Q6" s="370"/>
      <c r="R6" s="361">
        <v>2166150</v>
      </c>
      <c r="S6" s="362"/>
      <c r="T6" s="362"/>
      <c r="U6" s="362"/>
      <c r="V6" s="362"/>
      <c r="W6" s="362"/>
      <c r="X6" s="362"/>
      <c r="Y6" s="363"/>
      <c r="Z6" s="364">
        <v>0.6</v>
      </c>
      <c r="AA6" s="364"/>
      <c r="AB6" s="364"/>
      <c r="AC6" s="364"/>
      <c r="AD6" s="365">
        <v>2166150</v>
      </c>
      <c r="AE6" s="365"/>
      <c r="AF6" s="365"/>
      <c r="AG6" s="365"/>
      <c r="AH6" s="365"/>
      <c r="AI6" s="365"/>
      <c r="AJ6" s="365"/>
      <c r="AK6" s="365"/>
      <c r="AL6" s="371">
        <v>1.2</v>
      </c>
      <c r="AM6" s="372"/>
      <c r="AN6" s="372"/>
      <c r="AO6" s="373"/>
      <c r="AP6" s="368" t="s">
        <v>169</v>
      </c>
      <c r="AQ6" s="369"/>
      <c r="AR6" s="369"/>
      <c r="AS6" s="369"/>
      <c r="AT6" s="369"/>
      <c r="AU6" s="369"/>
      <c r="AV6" s="369"/>
      <c r="AW6" s="369"/>
      <c r="AX6" s="369"/>
      <c r="AY6" s="369"/>
      <c r="AZ6" s="369"/>
      <c r="BA6" s="369"/>
      <c r="BB6" s="369"/>
      <c r="BC6" s="369"/>
      <c r="BD6" s="369"/>
      <c r="BE6" s="369"/>
      <c r="BF6" s="370"/>
      <c r="BG6" s="361">
        <v>105887011</v>
      </c>
      <c r="BH6" s="362"/>
      <c r="BI6" s="362"/>
      <c r="BJ6" s="362"/>
      <c r="BK6" s="362"/>
      <c r="BL6" s="362"/>
      <c r="BM6" s="362"/>
      <c r="BN6" s="363"/>
      <c r="BO6" s="364">
        <v>93.3</v>
      </c>
      <c r="BP6" s="364"/>
      <c r="BQ6" s="364"/>
      <c r="BR6" s="364"/>
      <c r="BS6" s="365">
        <v>1918649</v>
      </c>
      <c r="BT6" s="365"/>
      <c r="BU6" s="365"/>
      <c r="BV6" s="365"/>
      <c r="BW6" s="365"/>
      <c r="BX6" s="365"/>
      <c r="BY6" s="365"/>
      <c r="BZ6" s="365"/>
      <c r="CA6" s="365"/>
      <c r="CB6" s="366"/>
      <c r="CD6" s="374" t="s">
        <v>170</v>
      </c>
      <c r="CE6" s="375"/>
      <c r="CF6" s="375"/>
      <c r="CG6" s="375"/>
      <c r="CH6" s="375"/>
      <c r="CI6" s="375"/>
      <c r="CJ6" s="375"/>
      <c r="CK6" s="375"/>
      <c r="CL6" s="375"/>
      <c r="CM6" s="375"/>
      <c r="CN6" s="375"/>
      <c r="CO6" s="375"/>
      <c r="CP6" s="375"/>
      <c r="CQ6" s="376"/>
      <c r="CR6" s="361">
        <v>1096127</v>
      </c>
      <c r="CS6" s="362"/>
      <c r="CT6" s="362"/>
      <c r="CU6" s="362"/>
      <c r="CV6" s="362"/>
      <c r="CW6" s="362"/>
      <c r="CX6" s="362"/>
      <c r="CY6" s="363"/>
      <c r="CZ6" s="358">
        <v>0.3</v>
      </c>
      <c r="DA6" s="359"/>
      <c r="DB6" s="359"/>
      <c r="DC6" s="377"/>
      <c r="DD6" s="378">
        <v>36905</v>
      </c>
      <c r="DE6" s="362"/>
      <c r="DF6" s="362"/>
      <c r="DG6" s="362"/>
      <c r="DH6" s="362"/>
      <c r="DI6" s="362"/>
      <c r="DJ6" s="362"/>
      <c r="DK6" s="362"/>
      <c r="DL6" s="362"/>
      <c r="DM6" s="362"/>
      <c r="DN6" s="362"/>
      <c r="DO6" s="362"/>
      <c r="DP6" s="363"/>
      <c r="DQ6" s="378">
        <v>1095414</v>
      </c>
      <c r="DR6" s="362"/>
      <c r="DS6" s="362"/>
      <c r="DT6" s="362"/>
      <c r="DU6" s="362"/>
      <c r="DV6" s="362"/>
      <c r="DW6" s="362"/>
      <c r="DX6" s="362"/>
      <c r="DY6" s="362"/>
      <c r="DZ6" s="362"/>
      <c r="EA6" s="362"/>
      <c r="EB6" s="362"/>
      <c r="EC6" s="379"/>
    </row>
    <row r="7" spans="2:143" ht="11.25" customHeight="1" x14ac:dyDescent="0.15">
      <c r="B7" s="368" t="s">
        <v>171</v>
      </c>
      <c r="C7" s="369"/>
      <c r="D7" s="369"/>
      <c r="E7" s="369"/>
      <c r="F7" s="369"/>
      <c r="G7" s="369"/>
      <c r="H7" s="369"/>
      <c r="I7" s="369"/>
      <c r="J7" s="369"/>
      <c r="K7" s="369"/>
      <c r="L7" s="369"/>
      <c r="M7" s="369"/>
      <c r="N7" s="369"/>
      <c r="O7" s="369"/>
      <c r="P7" s="369"/>
      <c r="Q7" s="370"/>
      <c r="R7" s="361">
        <v>155842</v>
      </c>
      <c r="S7" s="362"/>
      <c r="T7" s="362"/>
      <c r="U7" s="362"/>
      <c r="V7" s="362"/>
      <c r="W7" s="362"/>
      <c r="X7" s="362"/>
      <c r="Y7" s="363"/>
      <c r="Z7" s="364">
        <v>0</v>
      </c>
      <c r="AA7" s="364"/>
      <c r="AB7" s="364"/>
      <c r="AC7" s="364"/>
      <c r="AD7" s="365">
        <v>155842</v>
      </c>
      <c r="AE7" s="365"/>
      <c r="AF7" s="365"/>
      <c r="AG7" s="365"/>
      <c r="AH7" s="365"/>
      <c r="AI7" s="365"/>
      <c r="AJ7" s="365"/>
      <c r="AK7" s="365"/>
      <c r="AL7" s="371">
        <v>0.1</v>
      </c>
      <c r="AM7" s="372"/>
      <c r="AN7" s="372"/>
      <c r="AO7" s="373"/>
      <c r="AP7" s="368" t="s">
        <v>172</v>
      </c>
      <c r="AQ7" s="369"/>
      <c r="AR7" s="369"/>
      <c r="AS7" s="369"/>
      <c r="AT7" s="369"/>
      <c r="AU7" s="369"/>
      <c r="AV7" s="369"/>
      <c r="AW7" s="369"/>
      <c r="AX7" s="369"/>
      <c r="AY7" s="369"/>
      <c r="AZ7" s="369"/>
      <c r="BA7" s="369"/>
      <c r="BB7" s="369"/>
      <c r="BC7" s="369"/>
      <c r="BD7" s="369"/>
      <c r="BE7" s="369"/>
      <c r="BF7" s="370"/>
      <c r="BG7" s="361">
        <v>58933616</v>
      </c>
      <c r="BH7" s="362"/>
      <c r="BI7" s="362"/>
      <c r="BJ7" s="362"/>
      <c r="BK7" s="362"/>
      <c r="BL7" s="362"/>
      <c r="BM7" s="362"/>
      <c r="BN7" s="363"/>
      <c r="BO7" s="364">
        <v>52</v>
      </c>
      <c r="BP7" s="364"/>
      <c r="BQ7" s="364"/>
      <c r="BR7" s="364"/>
      <c r="BS7" s="365">
        <v>1918649</v>
      </c>
      <c r="BT7" s="365"/>
      <c r="BU7" s="365"/>
      <c r="BV7" s="365"/>
      <c r="BW7" s="365"/>
      <c r="BX7" s="365"/>
      <c r="BY7" s="365"/>
      <c r="BZ7" s="365"/>
      <c r="CA7" s="365"/>
      <c r="CB7" s="366"/>
      <c r="CD7" s="380" t="s">
        <v>173</v>
      </c>
      <c r="CE7" s="381"/>
      <c r="CF7" s="381"/>
      <c r="CG7" s="381"/>
      <c r="CH7" s="381"/>
      <c r="CI7" s="381"/>
      <c r="CJ7" s="381"/>
      <c r="CK7" s="381"/>
      <c r="CL7" s="381"/>
      <c r="CM7" s="381"/>
      <c r="CN7" s="381"/>
      <c r="CO7" s="381"/>
      <c r="CP7" s="381"/>
      <c r="CQ7" s="382"/>
      <c r="CR7" s="361">
        <v>30489987</v>
      </c>
      <c r="CS7" s="362"/>
      <c r="CT7" s="362"/>
      <c r="CU7" s="362"/>
      <c r="CV7" s="362"/>
      <c r="CW7" s="362"/>
      <c r="CX7" s="362"/>
      <c r="CY7" s="363"/>
      <c r="CZ7" s="364">
        <v>8</v>
      </c>
      <c r="DA7" s="364"/>
      <c r="DB7" s="364"/>
      <c r="DC7" s="364"/>
      <c r="DD7" s="378">
        <v>1083831</v>
      </c>
      <c r="DE7" s="362"/>
      <c r="DF7" s="362"/>
      <c r="DG7" s="362"/>
      <c r="DH7" s="362"/>
      <c r="DI7" s="362"/>
      <c r="DJ7" s="362"/>
      <c r="DK7" s="362"/>
      <c r="DL7" s="362"/>
      <c r="DM7" s="362"/>
      <c r="DN7" s="362"/>
      <c r="DO7" s="362"/>
      <c r="DP7" s="363"/>
      <c r="DQ7" s="378">
        <v>26253567</v>
      </c>
      <c r="DR7" s="362"/>
      <c r="DS7" s="362"/>
      <c r="DT7" s="362"/>
      <c r="DU7" s="362"/>
      <c r="DV7" s="362"/>
      <c r="DW7" s="362"/>
      <c r="DX7" s="362"/>
      <c r="DY7" s="362"/>
      <c r="DZ7" s="362"/>
      <c r="EA7" s="362"/>
      <c r="EB7" s="362"/>
      <c r="EC7" s="379"/>
    </row>
    <row r="8" spans="2:143" ht="11.25" customHeight="1" x14ac:dyDescent="0.15">
      <c r="B8" s="368" t="s">
        <v>174</v>
      </c>
      <c r="C8" s="369"/>
      <c r="D8" s="369"/>
      <c r="E8" s="369"/>
      <c r="F8" s="369"/>
      <c r="G8" s="369"/>
      <c r="H8" s="369"/>
      <c r="I8" s="369"/>
      <c r="J8" s="369"/>
      <c r="K8" s="369"/>
      <c r="L8" s="369"/>
      <c r="M8" s="369"/>
      <c r="N8" s="369"/>
      <c r="O8" s="369"/>
      <c r="P8" s="369"/>
      <c r="Q8" s="370"/>
      <c r="R8" s="361">
        <v>300975</v>
      </c>
      <c r="S8" s="362"/>
      <c r="T8" s="362"/>
      <c r="U8" s="362"/>
      <c r="V8" s="362"/>
      <c r="W8" s="362"/>
      <c r="X8" s="362"/>
      <c r="Y8" s="363"/>
      <c r="Z8" s="364">
        <v>0.1</v>
      </c>
      <c r="AA8" s="364"/>
      <c r="AB8" s="364"/>
      <c r="AC8" s="364"/>
      <c r="AD8" s="365">
        <v>300975</v>
      </c>
      <c r="AE8" s="365"/>
      <c r="AF8" s="365"/>
      <c r="AG8" s="365"/>
      <c r="AH8" s="365"/>
      <c r="AI8" s="365"/>
      <c r="AJ8" s="365"/>
      <c r="AK8" s="365"/>
      <c r="AL8" s="371">
        <v>0.2</v>
      </c>
      <c r="AM8" s="372"/>
      <c r="AN8" s="372"/>
      <c r="AO8" s="373"/>
      <c r="AP8" s="368" t="s">
        <v>175</v>
      </c>
      <c r="AQ8" s="369"/>
      <c r="AR8" s="369"/>
      <c r="AS8" s="369"/>
      <c r="AT8" s="369"/>
      <c r="AU8" s="369"/>
      <c r="AV8" s="369"/>
      <c r="AW8" s="369"/>
      <c r="AX8" s="369"/>
      <c r="AY8" s="369"/>
      <c r="AZ8" s="369"/>
      <c r="BA8" s="369"/>
      <c r="BB8" s="369"/>
      <c r="BC8" s="369"/>
      <c r="BD8" s="369"/>
      <c r="BE8" s="369"/>
      <c r="BF8" s="370"/>
      <c r="BG8" s="361">
        <v>1224673</v>
      </c>
      <c r="BH8" s="362"/>
      <c r="BI8" s="362"/>
      <c r="BJ8" s="362"/>
      <c r="BK8" s="362"/>
      <c r="BL8" s="362"/>
      <c r="BM8" s="362"/>
      <c r="BN8" s="363"/>
      <c r="BO8" s="364">
        <v>1.1000000000000001</v>
      </c>
      <c r="BP8" s="364"/>
      <c r="BQ8" s="364"/>
      <c r="BR8" s="364"/>
      <c r="BS8" s="378" t="s">
        <v>65</v>
      </c>
      <c r="BT8" s="362"/>
      <c r="BU8" s="362"/>
      <c r="BV8" s="362"/>
      <c r="BW8" s="362"/>
      <c r="BX8" s="362"/>
      <c r="BY8" s="362"/>
      <c r="BZ8" s="362"/>
      <c r="CA8" s="362"/>
      <c r="CB8" s="379"/>
      <c r="CD8" s="380" t="s">
        <v>176</v>
      </c>
      <c r="CE8" s="381"/>
      <c r="CF8" s="381"/>
      <c r="CG8" s="381"/>
      <c r="CH8" s="381"/>
      <c r="CI8" s="381"/>
      <c r="CJ8" s="381"/>
      <c r="CK8" s="381"/>
      <c r="CL8" s="381"/>
      <c r="CM8" s="381"/>
      <c r="CN8" s="381"/>
      <c r="CO8" s="381"/>
      <c r="CP8" s="381"/>
      <c r="CQ8" s="382"/>
      <c r="CR8" s="361">
        <v>140011836</v>
      </c>
      <c r="CS8" s="362"/>
      <c r="CT8" s="362"/>
      <c r="CU8" s="362"/>
      <c r="CV8" s="362"/>
      <c r="CW8" s="362"/>
      <c r="CX8" s="362"/>
      <c r="CY8" s="363"/>
      <c r="CZ8" s="364">
        <v>36.6</v>
      </c>
      <c r="DA8" s="364"/>
      <c r="DB8" s="364"/>
      <c r="DC8" s="364"/>
      <c r="DD8" s="378">
        <v>2121099</v>
      </c>
      <c r="DE8" s="362"/>
      <c r="DF8" s="362"/>
      <c r="DG8" s="362"/>
      <c r="DH8" s="362"/>
      <c r="DI8" s="362"/>
      <c r="DJ8" s="362"/>
      <c r="DK8" s="362"/>
      <c r="DL8" s="362"/>
      <c r="DM8" s="362"/>
      <c r="DN8" s="362"/>
      <c r="DO8" s="362"/>
      <c r="DP8" s="363"/>
      <c r="DQ8" s="378">
        <v>61550542</v>
      </c>
      <c r="DR8" s="362"/>
      <c r="DS8" s="362"/>
      <c r="DT8" s="362"/>
      <c r="DU8" s="362"/>
      <c r="DV8" s="362"/>
      <c r="DW8" s="362"/>
      <c r="DX8" s="362"/>
      <c r="DY8" s="362"/>
      <c r="DZ8" s="362"/>
      <c r="EA8" s="362"/>
      <c r="EB8" s="362"/>
      <c r="EC8" s="379"/>
    </row>
    <row r="9" spans="2:143" ht="11.25" customHeight="1" x14ac:dyDescent="0.15">
      <c r="B9" s="368" t="s">
        <v>177</v>
      </c>
      <c r="C9" s="369"/>
      <c r="D9" s="369"/>
      <c r="E9" s="369"/>
      <c r="F9" s="369"/>
      <c r="G9" s="369"/>
      <c r="H9" s="369"/>
      <c r="I9" s="369"/>
      <c r="J9" s="369"/>
      <c r="K9" s="369"/>
      <c r="L9" s="369"/>
      <c r="M9" s="369"/>
      <c r="N9" s="369"/>
      <c r="O9" s="369"/>
      <c r="P9" s="369"/>
      <c r="Q9" s="370"/>
      <c r="R9" s="361">
        <v>234568</v>
      </c>
      <c r="S9" s="362"/>
      <c r="T9" s="362"/>
      <c r="U9" s="362"/>
      <c r="V9" s="362"/>
      <c r="W9" s="362"/>
      <c r="X9" s="362"/>
      <c r="Y9" s="363"/>
      <c r="Z9" s="364">
        <v>0.1</v>
      </c>
      <c r="AA9" s="364"/>
      <c r="AB9" s="364"/>
      <c r="AC9" s="364"/>
      <c r="AD9" s="365">
        <v>234568</v>
      </c>
      <c r="AE9" s="365"/>
      <c r="AF9" s="365"/>
      <c r="AG9" s="365"/>
      <c r="AH9" s="365"/>
      <c r="AI9" s="365"/>
      <c r="AJ9" s="365"/>
      <c r="AK9" s="365"/>
      <c r="AL9" s="371">
        <v>0.1</v>
      </c>
      <c r="AM9" s="372"/>
      <c r="AN9" s="372"/>
      <c r="AO9" s="373"/>
      <c r="AP9" s="368" t="s">
        <v>178</v>
      </c>
      <c r="AQ9" s="369"/>
      <c r="AR9" s="369"/>
      <c r="AS9" s="369"/>
      <c r="AT9" s="369"/>
      <c r="AU9" s="369"/>
      <c r="AV9" s="369"/>
      <c r="AW9" s="369"/>
      <c r="AX9" s="369"/>
      <c r="AY9" s="369"/>
      <c r="AZ9" s="369"/>
      <c r="BA9" s="369"/>
      <c r="BB9" s="369"/>
      <c r="BC9" s="369"/>
      <c r="BD9" s="369"/>
      <c r="BE9" s="369"/>
      <c r="BF9" s="370"/>
      <c r="BG9" s="361">
        <v>47554327</v>
      </c>
      <c r="BH9" s="362"/>
      <c r="BI9" s="362"/>
      <c r="BJ9" s="362"/>
      <c r="BK9" s="362"/>
      <c r="BL9" s="362"/>
      <c r="BM9" s="362"/>
      <c r="BN9" s="363"/>
      <c r="BO9" s="364">
        <v>41.9</v>
      </c>
      <c r="BP9" s="364"/>
      <c r="BQ9" s="364"/>
      <c r="BR9" s="364"/>
      <c r="BS9" s="378" t="s">
        <v>65</v>
      </c>
      <c r="BT9" s="362"/>
      <c r="BU9" s="362"/>
      <c r="BV9" s="362"/>
      <c r="BW9" s="362"/>
      <c r="BX9" s="362"/>
      <c r="BY9" s="362"/>
      <c r="BZ9" s="362"/>
      <c r="CA9" s="362"/>
      <c r="CB9" s="379"/>
      <c r="CD9" s="380" t="s">
        <v>179</v>
      </c>
      <c r="CE9" s="381"/>
      <c r="CF9" s="381"/>
      <c r="CG9" s="381"/>
      <c r="CH9" s="381"/>
      <c r="CI9" s="381"/>
      <c r="CJ9" s="381"/>
      <c r="CK9" s="381"/>
      <c r="CL9" s="381"/>
      <c r="CM9" s="381"/>
      <c r="CN9" s="381"/>
      <c r="CO9" s="381"/>
      <c r="CP9" s="381"/>
      <c r="CQ9" s="382"/>
      <c r="CR9" s="361">
        <v>19946932</v>
      </c>
      <c r="CS9" s="362"/>
      <c r="CT9" s="362"/>
      <c r="CU9" s="362"/>
      <c r="CV9" s="362"/>
      <c r="CW9" s="362"/>
      <c r="CX9" s="362"/>
      <c r="CY9" s="363"/>
      <c r="CZ9" s="364">
        <v>5.2</v>
      </c>
      <c r="DA9" s="364"/>
      <c r="DB9" s="364"/>
      <c r="DC9" s="364"/>
      <c r="DD9" s="378">
        <v>1895591</v>
      </c>
      <c r="DE9" s="362"/>
      <c r="DF9" s="362"/>
      <c r="DG9" s="362"/>
      <c r="DH9" s="362"/>
      <c r="DI9" s="362"/>
      <c r="DJ9" s="362"/>
      <c r="DK9" s="362"/>
      <c r="DL9" s="362"/>
      <c r="DM9" s="362"/>
      <c r="DN9" s="362"/>
      <c r="DO9" s="362"/>
      <c r="DP9" s="363"/>
      <c r="DQ9" s="378">
        <v>13186612</v>
      </c>
      <c r="DR9" s="362"/>
      <c r="DS9" s="362"/>
      <c r="DT9" s="362"/>
      <c r="DU9" s="362"/>
      <c r="DV9" s="362"/>
      <c r="DW9" s="362"/>
      <c r="DX9" s="362"/>
      <c r="DY9" s="362"/>
      <c r="DZ9" s="362"/>
      <c r="EA9" s="362"/>
      <c r="EB9" s="362"/>
      <c r="EC9" s="379"/>
    </row>
    <row r="10" spans="2:143" ht="11.25" customHeight="1" x14ac:dyDescent="0.15">
      <c r="B10" s="368" t="s">
        <v>180</v>
      </c>
      <c r="C10" s="369"/>
      <c r="D10" s="369"/>
      <c r="E10" s="369"/>
      <c r="F10" s="369"/>
      <c r="G10" s="369"/>
      <c r="H10" s="369"/>
      <c r="I10" s="369"/>
      <c r="J10" s="369"/>
      <c r="K10" s="369"/>
      <c r="L10" s="369"/>
      <c r="M10" s="369"/>
      <c r="N10" s="369"/>
      <c r="O10" s="369"/>
      <c r="P10" s="369"/>
      <c r="Q10" s="370"/>
      <c r="R10" s="361">
        <v>241120</v>
      </c>
      <c r="S10" s="362"/>
      <c r="T10" s="362"/>
      <c r="U10" s="362"/>
      <c r="V10" s="362"/>
      <c r="W10" s="362"/>
      <c r="X10" s="362"/>
      <c r="Y10" s="363"/>
      <c r="Z10" s="364">
        <v>0.1</v>
      </c>
      <c r="AA10" s="364"/>
      <c r="AB10" s="364"/>
      <c r="AC10" s="364"/>
      <c r="AD10" s="365">
        <v>241120</v>
      </c>
      <c r="AE10" s="365"/>
      <c r="AF10" s="365"/>
      <c r="AG10" s="365"/>
      <c r="AH10" s="365"/>
      <c r="AI10" s="365"/>
      <c r="AJ10" s="365"/>
      <c r="AK10" s="365"/>
      <c r="AL10" s="371">
        <v>0.1</v>
      </c>
      <c r="AM10" s="372"/>
      <c r="AN10" s="372"/>
      <c r="AO10" s="373"/>
      <c r="AP10" s="368" t="s">
        <v>181</v>
      </c>
      <c r="AQ10" s="369"/>
      <c r="AR10" s="369"/>
      <c r="AS10" s="369"/>
      <c r="AT10" s="369"/>
      <c r="AU10" s="369"/>
      <c r="AV10" s="369"/>
      <c r="AW10" s="369"/>
      <c r="AX10" s="369"/>
      <c r="AY10" s="369"/>
      <c r="AZ10" s="369"/>
      <c r="BA10" s="369"/>
      <c r="BB10" s="369"/>
      <c r="BC10" s="369"/>
      <c r="BD10" s="369"/>
      <c r="BE10" s="369"/>
      <c r="BF10" s="370"/>
      <c r="BG10" s="361">
        <v>2857200</v>
      </c>
      <c r="BH10" s="362"/>
      <c r="BI10" s="362"/>
      <c r="BJ10" s="362"/>
      <c r="BK10" s="362"/>
      <c r="BL10" s="362"/>
      <c r="BM10" s="362"/>
      <c r="BN10" s="363"/>
      <c r="BO10" s="364">
        <v>2.5</v>
      </c>
      <c r="BP10" s="364"/>
      <c r="BQ10" s="364"/>
      <c r="BR10" s="364"/>
      <c r="BS10" s="378">
        <v>474969</v>
      </c>
      <c r="BT10" s="362"/>
      <c r="BU10" s="362"/>
      <c r="BV10" s="362"/>
      <c r="BW10" s="362"/>
      <c r="BX10" s="362"/>
      <c r="BY10" s="362"/>
      <c r="BZ10" s="362"/>
      <c r="CA10" s="362"/>
      <c r="CB10" s="379"/>
      <c r="CD10" s="380" t="s">
        <v>182</v>
      </c>
      <c r="CE10" s="381"/>
      <c r="CF10" s="381"/>
      <c r="CG10" s="381"/>
      <c r="CH10" s="381"/>
      <c r="CI10" s="381"/>
      <c r="CJ10" s="381"/>
      <c r="CK10" s="381"/>
      <c r="CL10" s="381"/>
      <c r="CM10" s="381"/>
      <c r="CN10" s="381"/>
      <c r="CO10" s="381"/>
      <c r="CP10" s="381"/>
      <c r="CQ10" s="382"/>
      <c r="CR10" s="361">
        <v>334322</v>
      </c>
      <c r="CS10" s="362"/>
      <c r="CT10" s="362"/>
      <c r="CU10" s="362"/>
      <c r="CV10" s="362"/>
      <c r="CW10" s="362"/>
      <c r="CX10" s="362"/>
      <c r="CY10" s="363"/>
      <c r="CZ10" s="364">
        <v>0.1</v>
      </c>
      <c r="DA10" s="364"/>
      <c r="DB10" s="364"/>
      <c r="DC10" s="364"/>
      <c r="DD10" s="378">
        <v>98995</v>
      </c>
      <c r="DE10" s="362"/>
      <c r="DF10" s="362"/>
      <c r="DG10" s="362"/>
      <c r="DH10" s="362"/>
      <c r="DI10" s="362"/>
      <c r="DJ10" s="362"/>
      <c r="DK10" s="362"/>
      <c r="DL10" s="362"/>
      <c r="DM10" s="362"/>
      <c r="DN10" s="362"/>
      <c r="DO10" s="362"/>
      <c r="DP10" s="363"/>
      <c r="DQ10" s="378">
        <v>230879</v>
      </c>
      <c r="DR10" s="362"/>
      <c r="DS10" s="362"/>
      <c r="DT10" s="362"/>
      <c r="DU10" s="362"/>
      <c r="DV10" s="362"/>
      <c r="DW10" s="362"/>
      <c r="DX10" s="362"/>
      <c r="DY10" s="362"/>
      <c r="DZ10" s="362"/>
      <c r="EA10" s="362"/>
      <c r="EB10" s="362"/>
      <c r="EC10" s="379"/>
    </row>
    <row r="11" spans="2:143" ht="11.25" customHeight="1" x14ac:dyDescent="0.15">
      <c r="B11" s="368" t="s">
        <v>183</v>
      </c>
      <c r="C11" s="369"/>
      <c r="D11" s="369"/>
      <c r="E11" s="369"/>
      <c r="F11" s="369"/>
      <c r="G11" s="369"/>
      <c r="H11" s="369"/>
      <c r="I11" s="369"/>
      <c r="J11" s="369"/>
      <c r="K11" s="369"/>
      <c r="L11" s="369"/>
      <c r="M11" s="369"/>
      <c r="N11" s="369"/>
      <c r="O11" s="369"/>
      <c r="P11" s="369"/>
      <c r="Q11" s="370"/>
      <c r="R11" s="361">
        <v>1613068</v>
      </c>
      <c r="S11" s="362"/>
      <c r="T11" s="362"/>
      <c r="U11" s="362"/>
      <c r="V11" s="362"/>
      <c r="W11" s="362"/>
      <c r="X11" s="362"/>
      <c r="Y11" s="363"/>
      <c r="Z11" s="364">
        <v>0.4</v>
      </c>
      <c r="AA11" s="364"/>
      <c r="AB11" s="364"/>
      <c r="AC11" s="364"/>
      <c r="AD11" s="365">
        <v>1613068</v>
      </c>
      <c r="AE11" s="365"/>
      <c r="AF11" s="365"/>
      <c r="AG11" s="365"/>
      <c r="AH11" s="365"/>
      <c r="AI11" s="365"/>
      <c r="AJ11" s="365"/>
      <c r="AK11" s="365"/>
      <c r="AL11" s="371">
        <v>0.9</v>
      </c>
      <c r="AM11" s="372"/>
      <c r="AN11" s="372"/>
      <c r="AO11" s="373"/>
      <c r="AP11" s="368" t="s">
        <v>184</v>
      </c>
      <c r="AQ11" s="369"/>
      <c r="AR11" s="369"/>
      <c r="AS11" s="369"/>
      <c r="AT11" s="369"/>
      <c r="AU11" s="369"/>
      <c r="AV11" s="369"/>
      <c r="AW11" s="369"/>
      <c r="AX11" s="369"/>
      <c r="AY11" s="369"/>
      <c r="AZ11" s="369"/>
      <c r="BA11" s="369"/>
      <c r="BB11" s="369"/>
      <c r="BC11" s="369"/>
      <c r="BD11" s="369"/>
      <c r="BE11" s="369"/>
      <c r="BF11" s="370"/>
      <c r="BG11" s="361">
        <v>7297416</v>
      </c>
      <c r="BH11" s="362"/>
      <c r="BI11" s="362"/>
      <c r="BJ11" s="362"/>
      <c r="BK11" s="362"/>
      <c r="BL11" s="362"/>
      <c r="BM11" s="362"/>
      <c r="BN11" s="363"/>
      <c r="BO11" s="364">
        <v>6.4</v>
      </c>
      <c r="BP11" s="364"/>
      <c r="BQ11" s="364"/>
      <c r="BR11" s="364"/>
      <c r="BS11" s="378">
        <v>1443680</v>
      </c>
      <c r="BT11" s="362"/>
      <c r="BU11" s="362"/>
      <c r="BV11" s="362"/>
      <c r="BW11" s="362"/>
      <c r="BX11" s="362"/>
      <c r="BY11" s="362"/>
      <c r="BZ11" s="362"/>
      <c r="CA11" s="362"/>
      <c r="CB11" s="379"/>
      <c r="CD11" s="380" t="s">
        <v>185</v>
      </c>
      <c r="CE11" s="381"/>
      <c r="CF11" s="381"/>
      <c r="CG11" s="381"/>
      <c r="CH11" s="381"/>
      <c r="CI11" s="381"/>
      <c r="CJ11" s="381"/>
      <c r="CK11" s="381"/>
      <c r="CL11" s="381"/>
      <c r="CM11" s="381"/>
      <c r="CN11" s="381"/>
      <c r="CO11" s="381"/>
      <c r="CP11" s="381"/>
      <c r="CQ11" s="382"/>
      <c r="CR11" s="361">
        <v>7012475</v>
      </c>
      <c r="CS11" s="362"/>
      <c r="CT11" s="362"/>
      <c r="CU11" s="362"/>
      <c r="CV11" s="362"/>
      <c r="CW11" s="362"/>
      <c r="CX11" s="362"/>
      <c r="CY11" s="363"/>
      <c r="CZ11" s="364">
        <v>1.8</v>
      </c>
      <c r="DA11" s="364"/>
      <c r="DB11" s="364"/>
      <c r="DC11" s="364"/>
      <c r="DD11" s="378">
        <v>4021119</v>
      </c>
      <c r="DE11" s="362"/>
      <c r="DF11" s="362"/>
      <c r="DG11" s="362"/>
      <c r="DH11" s="362"/>
      <c r="DI11" s="362"/>
      <c r="DJ11" s="362"/>
      <c r="DK11" s="362"/>
      <c r="DL11" s="362"/>
      <c r="DM11" s="362"/>
      <c r="DN11" s="362"/>
      <c r="DO11" s="362"/>
      <c r="DP11" s="363"/>
      <c r="DQ11" s="378">
        <v>2644557</v>
      </c>
      <c r="DR11" s="362"/>
      <c r="DS11" s="362"/>
      <c r="DT11" s="362"/>
      <c r="DU11" s="362"/>
      <c r="DV11" s="362"/>
      <c r="DW11" s="362"/>
      <c r="DX11" s="362"/>
      <c r="DY11" s="362"/>
      <c r="DZ11" s="362"/>
      <c r="EA11" s="362"/>
      <c r="EB11" s="362"/>
      <c r="EC11" s="379"/>
    </row>
    <row r="12" spans="2:143" ht="11.25" customHeight="1" x14ac:dyDescent="0.15">
      <c r="B12" s="368" t="s">
        <v>186</v>
      </c>
      <c r="C12" s="369"/>
      <c r="D12" s="369"/>
      <c r="E12" s="369"/>
      <c r="F12" s="369"/>
      <c r="G12" s="369"/>
      <c r="H12" s="369"/>
      <c r="I12" s="369"/>
      <c r="J12" s="369"/>
      <c r="K12" s="369"/>
      <c r="L12" s="369"/>
      <c r="M12" s="369"/>
      <c r="N12" s="369"/>
      <c r="O12" s="369"/>
      <c r="P12" s="369"/>
      <c r="Q12" s="370"/>
      <c r="R12" s="361">
        <v>14370978</v>
      </c>
      <c r="S12" s="362"/>
      <c r="T12" s="362"/>
      <c r="U12" s="362"/>
      <c r="V12" s="362"/>
      <c r="W12" s="362"/>
      <c r="X12" s="362"/>
      <c r="Y12" s="363"/>
      <c r="Z12" s="364">
        <v>3.7</v>
      </c>
      <c r="AA12" s="364"/>
      <c r="AB12" s="364"/>
      <c r="AC12" s="364"/>
      <c r="AD12" s="365">
        <v>14370978</v>
      </c>
      <c r="AE12" s="365"/>
      <c r="AF12" s="365"/>
      <c r="AG12" s="365"/>
      <c r="AH12" s="365"/>
      <c r="AI12" s="365"/>
      <c r="AJ12" s="365"/>
      <c r="AK12" s="365"/>
      <c r="AL12" s="371">
        <v>8.1999999999999993</v>
      </c>
      <c r="AM12" s="372"/>
      <c r="AN12" s="372"/>
      <c r="AO12" s="373"/>
      <c r="AP12" s="368" t="s">
        <v>187</v>
      </c>
      <c r="AQ12" s="369"/>
      <c r="AR12" s="369"/>
      <c r="AS12" s="369"/>
      <c r="AT12" s="369"/>
      <c r="AU12" s="369"/>
      <c r="AV12" s="369"/>
      <c r="AW12" s="369"/>
      <c r="AX12" s="369"/>
      <c r="AY12" s="369"/>
      <c r="AZ12" s="369"/>
      <c r="BA12" s="369"/>
      <c r="BB12" s="369"/>
      <c r="BC12" s="369"/>
      <c r="BD12" s="369"/>
      <c r="BE12" s="369"/>
      <c r="BF12" s="370"/>
      <c r="BG12" s="361">
        <v>40115418</v>
      </c>
      <c r="BH12" s="362"/>
      <c r="BI12" s="362"/>
      <c r="BJ12" s="362"/>
      <c r="BK12" s="362"/>
      <c r="BL12" s="362"/>
      <c r="BM12" s="362"/>
      <c r="BN12" s="363"/>
      <c r="BO12" s="364">
        <v>35.4</v>
      </c>
      <c r="BP12" s="364"/>
      <c r="BQ12" s="364"/>
      <c r="BR12" s="364"/>
      <c r="BS12" s="378" t="s">
        <v>65</v>
      </c>
      <c r="BT12" s="362"/>
      <c r="BU12" s="362"/>
      <c r="BV12" s="362"/>
      <c r="BW12" s="362"/>
      <c r="BX12" s="362"/>
      <c r="BY12" s="362"/>
      <c r="BZ12" s="362"/>
      <c r="CA12" s="362"/>
      <c r="CB12" s="379"/>
      <c r="CD12" s="380" t="s">
        <v>188</v>
      </c>
      <c r="CE12" s="381"/>
      <c r="CF12" s="381"/>
      <c r="CG12" s="381"/>
      <c r="CH12" s="381"/>
      <c r="CI12" s="381"/>
      <c r="CJ12" s="381"/>
      <c r="CK12" s="381"/>
      <c r="CL12" s="381"/>
      <c r="CM12" s="381"/>
      <c r="CN12" s="381"/>
      <c r="CO12" s="381"/>
      <c r="CP12" s="381"/>
      <c r="CQ12" s="382"/>
      <c r="CR12" s="361">
        <v>14982731</v>
      </c>
      <c r="CS12" s="362"/>
      <c r="CT12" s="362"/>
      <c r="CU12" s="362"/>
      <c r="CV12" s="362"/>
      <c r="CW12" s="362"/>
      <c r="CX12" s="362"/>
      <c r="CY12" s="363"/>
      <c r="CZ12" s="364">
        <v>3.9</v>
      </c>
      <c r="DA12" s="364"/>
      <c r="DB12" s="364"/>
      <c r="DC12" s="364"/>
      <c r="DD12" s="378">
        <v>8761746</v>
      </c>
      <c r="DE12" s="362"/>
      <c r="DF12" s="362"/>
      <c r="DG12" s="362"/>
      <c r="DH12" s="362"/>
      <c r="DI12" s="362"/>
      <c r="DJ12" s="362"/>
      <c r="DK12" s="362"/>
      <c r="DL12" s="362"/>
      <c r="DM12" s="362"/>
      <c r="DN12" s="362"/>
      <c r="DO12" s="362"/>
      <c r="DP12" s="363"/>
      <c r="DQ12" s="378">
        <v>3112505</v>
      </c>
      <c r="DR12" s="362"/>
      <c r="DS12" s="362"/>
      <c r="DT12" s="362"/>
      <c r="DU12" s="362"/>
      <c r="DV12" s="362"/>
      <c r="DW12" s="362"/>
      <c r="DX12" s="362"/>
      <c r="DY12" s="362"/>
      <c r="DZ12" s="362"/>
      <c r="EA12" s="362"/>
      <c r="EB12" s="362"/>
      <c r="EC12" s="379"/>
    </row>
    <row r="13" spans="2:143" ht="11.25" customHeight="1" x14ac:dyDescent="0.15">
      <c r="B13" s="368" t="s">
        <v>189</v>
      </c>
      <c r="C13" s="369"/>
      <c r="D13" s="369"/>
      <c r="E13" s="369"/>
      <c r="F13" s="369"/>
      <c r="G13" s="369"/>
      <c r="H13" s="369"/>
      <c r="I13" s="369"/>
      <c r="J13" s="369"/>
      <c r="K13" s="369"/>
      <c r="L13" s="369"/>
      <c r="M13" s="369"/>
      <c r="N13" s="369"/>
      <c r="O13" s="369"/>
      <c r="P13" s="369"/>
      <c r="Q13" s="370"/>
      <c r="R13" s="361">
        <v>11022</v>
      </c>
      <c r="S13" s="362"/>
      <c r="T13" s="362"/>
      <c r="U13" s="362"/>
      <c r="V13" s="362"/>
      <c r="W13" s="362"/>
      <c r="X13" s="362"/>
      <c r="Y13" s="363"/>
      <c r="Z13" s="364">
        <v>0</v>
      </c>
      <c r="AA13" s="364"/>
      <c r="AB13" s="364"/>
      <c r="AC13" s="364"/>
      <c r="AD13" s="365">
        <v>11022</v>
      </c>
      <c r="AE13" s="365"/>
      <c r="AF13" s="365"/>
      <c r="AG13" s="365"/>
      <c r="AH13" s="365"/>
      <c r="AI13" s="365"/>
      <c r="AJ13" s="365"/>
      <c r="AK13" s="365"/>
      <c r="AL13" s="371">
        <v>0</v>
      </c>
      <c r="AM13" s="372"/>
      <c r="AN13" s="372"/>
      <c r="AO13" s="373"/>
      <c r="AP13" s="368" t="s">
        <v>190</v>
      </c>
      <c r="AQ13" s="369"/>
      <c r="AR13" s="369"/>
      <c r="AS13" s="369"/>
      <c r="AT13" s="369"/>
      <c r="AU13" s="369"/>
      <c r="AV13" s="369"/>
      <c r="AW13" s="369"/>
      <c r="AX13" s="369"/>
      <c r="AY13" s="369"/>
      <c r="AZ13" s="369"/>
      <c r="BA13" s="369"/>
      <c r="BB13" s="369"/>
      <c r="BC13" s="369"/>
      <c r="BD13" s="369"/>
      <c r="BE13" s="369"/>
      <c r="BF13" s="370"/>
      <c r="BG13" s="361">
        <v>39805291</v>
      </c>
      <c r="BH13" s="362"/>
      <c r="BI13" s="362"/>
      <c r="BJ13" s="362"/>
      <c r="BK13" s="362"/>
      <c r="BL13" s="362"/>
      <c r="BM13" s="362"/>
      <c r="BN13" s="363"/>
      <c r="BO13" s="364">
        <v>35.1</v>
      </c>
      <c r="BP13" s="364"/>
      <c r="BQ13" s="364"/>
      <c r="BR13" s="364"/>
      <c r="BS13" s="378" t="s">
        <v>65</v>
      </c>
      <c r="BT13" s="362"/>
      <c r="BU13" s="362"/>
      <c r="BV13" s="362"/>
      <c r="BW13" s="362"/>
      <c r="BX13" s="362"/>
      <c r="BY13" s="362"/>
      <c r="BZ13" s="362"/>
      <c r="CA13" s="362"/>
      <c r="CB13" s="379"/>
      <c r="CD13" s="380" t="s">
        <v>191</v>
      </c>
      <c r="CE13" s="381"/>
      <c r="CF13" s="381"/>
      <c r="CG13" s="381"/>
      <c r="CH13" s="381"/>
      <c r="CI13" s="381"/>
      <c r="CJ13" s="381"/>
      <c r="CK13" s="381"/>
      <c r="CL13" s="381"/>
      <c r="CM13" s="381"/>
      <c r="CN13" s="381"/>
      <c r="CO13" s="381"/>
      <c r="CP13" s="381"/>
      <c r="CQ13" s="382"/>
      <c r="CR13" s="361">
        <v>50156143</v>
      </c>
      <c r="CS13" s="362"/>
      <c r="CT13" s="362"/>
      <c r="CU13" s="362"/>
      <c r="CV13" s="362"/>
      <c r="CW13" s="362"/>
      <c r="CX13" s="362"/>
      <c r="CY13" s="363"/>
      <c r="CZ13" s="364">
        <v>13.1</v>
      </c>
      <c r="DA13" s="364"/>
      <c r="DB13" s="364"/>
      <c r="DC13" s="364"/>
      <c r="DD13" s="378">
        <v>32021019</v>
      </c>
      <c r="DE13" s="362"/>
      <c r="DF13" s="362"/>
      <c r="DG13" s="362"/>
      <c r="DH13" s="362"/>
      <c r="DI13" s="362"/>
      <c r="DJ13" s="362"/>
      <c r="DK13" s="362"/>
      <c r="DL13" s="362"/>
      <c r="DM13" s="362"/>
      <c r="DN13" s="362"/>
      <c r="DO13" s="362"/>
      <c r="DP13" s="363"/>
      <c r="DQ13" s="378">
        <v>20538816</v>
      </c>
      <c r="DR13" s="362"/>
      <c r="DS13" s="362"/>
      <c r="DT13" s="362"/>
      <c r="DU13" s="362"/>
      <c r="DV13" s="362"/>
      <c r="DW13" s="362"/>
      <c r="DX13" s="362"/>
      <c r="DY13" s="362"/>
      <c r="DZ13" s="362"/>
      <c r="EA13" s="362"/>
      <c r="EB13" s="362"/>
      <c r="EC13" s="379"/>
    </row>
    <row r="14" spans="2:143" ht="11.25" customHeight="1" x14ac:dyDescent="0.15">
      <c r="B14" s="368" t="s">
        <v>192</v>
      </c>
      <c r="C14" s="369"/>
      <c r="D14" s="369"/>
      <c r="E14" s="369"/>
      <c r="F14" s="369"/>
      <c r="G14" s="369"/>
      <c r="H14" s="369"/>
      <c r="I14" s="369"/>
      <c r="J14" s="369"/>
      <c r="K14" s="369"/>
      <c r="L14" s="369"/>
      <c r="M14" s="369"/>
      <c r="N14" s="369"/>
      <c r="O14" s="369"/>
      <c r="P14" s="369"/>
      <c r="Q14" s="370"/>
      <c r="R14" s="361" t="s">
        <v>65</v>
      </c>
      <c r="S14" s="362"/>
      <c r="T14" s="362"/>
      <c r="U14" s="362"/>
      <c r="V14" s="362"/>
      <c r="W14" s="362"/>
      <c r="X14" s="362"/>
      <c r="Y14" s="363"/>
      <c r="Z14" s="364" t="s">
        <v>65</v>
      </c>
      <c r="AA14" s="364"/>
      <c r="AB14" s="364"/>
      <c r="AC14" s="364"/>
      <c r="AD14" s="365" t="s">
        <v>65</v>
      </c>
      <c r="AE14" s="365"/>
      <c r="AF14" s="365"/>
      <c r="AG14" s="365"/>
      <c r="AH14" s="365"/>
      <c r="AI14" s="365"/>
      <c r="AJ14" s="365"/>
      <c r="AK14" s="365"/>
      <c r="AL14" s="371" t="s">
        <v>65</v>
      </c>
      <c r="AM14" s="372"/>
      <c r="AN14" s="372"/>
      <c r="AO14" s="373"/>
      <c r="AP14" s="368" t="s">
        <v>193</v>
      </c>
      <c r="AQ14" s="369"/>
      <c r="AR14" s="369"/>
      <c r="AS14" s="369"/>
      <c r="AT14" s="369"/>
      <c r="AU14" s="369"/>
      <c r="AV14" s="369"/>
      <c r="AW14" s="369"/>
      <c r="AX14" s="369"/>
      <c r="AY14" s="369"/>
      <c r="AZ14" s="369"/>
      <c r="BA14" s="369"/>
      <c r="BB14" s="369"/>
      <c r="BC14" s="369"/>
      <c r="BD14" s="369"/>
      <c r="BE14" s="369"/>
      <c r="BF14" s="370"/>
      <c r="BG14" s="361">
        <v>1768583</v>
      </c>
      <c r="BH14" s="362"/>
      <c r="BI14" s="362"/>
      <c r="BJ14" s="362"/>
      <c r="BK14" s="362"/>
      <c r="BL14" s="362"/>
      <c r="BM14" s="362"/>
      <c r="BN14" s="363"/>
      <c r="BO14" s="364">
        <v>1.6</v>
      </c>
      <c r="BP14" s="364"/>
      <c r="BQ14" s="364"/>
      <c r="BR14" s="364"/>
      <c r="BS14" s="378" t="s">
        <v>194</v>
      </c>
      <c r="BT14" s="362"/>
      <c r="BU14" s="362"/>
      <c r="BV14" s="362"/>
      <c r="BW14" s="362"/>
      <c r="BX14" s="362"/>
      <c r="BY14" s="362"/>
      <c r="BZ14" s="362"/>
      <c r="CA14" s="362"/>
      <c r="CB14" s="379"/>
      <c r="CD14" s="380" t="s">
        <v>195</v>
      </c>
      <c r="CE14" s="381"/>
      <c r="CF14" s="381"/>
      <c r="CG14" s="381"/>
      <c r="CH14" s="381"/>
      <c r="CI14" s="381"/>
      <c r="CJ14" s="381"/>
      <c r="CK14" s="381"/>
      <c r="CL14" s="381"/>
      <c r="CM14" s="381"/>
      <c r="CN14" s="381"/>
      <c r="CO14" s="381"/>
      <c r="CP14" s="381"/>
      <c r="CQ14" s="382"/>
      <c r="CR14" s="361">
        <v>8735009</v>
      </c>
      <c r="CS14" s="362"/>
      <c r="CT14" s="362"/>
      <c r="CU14" s="362"/>
      <c r="CV14" s="362"/>
      <c r="CW14" s="362"/>
      <c r="CX14" s="362"/>
      <c r="CY14" s="363"/>
      <c r="CZ14" s="364">
        <v>2.2999999999999998</v>
      </c>
      <c r="DA14" s="364"/>
      <c r="DB14" s="364"/>
      <c r="DC14" s="364"/>
      <c r="DD14" s="378">
        <v>1244974</v>
      </c>
      <c r="DE14" s="362"/>
      <c r="DF14" s="362"/>
      <c r="DG14" s="362"/>
      <c r="DH14" s="362"/>
      <c r="DI14" s="362"/>
      <c r="DJ14" s="362"/>
      <c r="DK14" s="362"/>
      <c r="DL14" s="362"/>
      <c r="DM14" s="362"/>
      <c r="DN14" s="362"/>
      <c r="DO14" s="362"/>
      <c r="DP14" s="363"/>
      <c r="DQ14" s="378">
        <v>6977073</v>
      </c>
      <c r="DR14" s="362"/>
      <c r="DS14" s="362"/>
      <c r="DT14" s="362"/>
      <c r="DU14" s="362"/>
      <c r="DV14" s="362"/>
      <c r="DW14" s="362"/>
      <c r="DX14" s="362"/>
      <c r="DY14" s="362"/>
      <c r="DZ14" s="362"/>
      <c r="EA14" s="362"/>
      <c r="EB14" s="362"/>
      <c r="EC14" s="379"/>
    </row>
    <row r="15" spans="2:143" ht="11.25" customHeight="1" x14ac:dyDescent="0.15">
      <c r="B15" s="368" t="s">
        <v>196</v>
      </c>
      <c r="C15" s="369"/>
      <c r="D15" s="369"/>
      <c r="E15" s="369"/>
      <c r="F15" s="369"/>
      <c r="G15" s="369"/>
      <c r="H15" s="369"/>
      <c r="I15" s="369"/>
      <c r="J15" s="369"/>
      <c r="K15" s="369"/>
      <c r="L15" s="369"/>
      <c r="M15" s="369"/>
      <c r="N15" s="369"/>
      <c r="O15" s="369"/>
      <c r="P15" s="369"/>
      <c r="Q15" s="370"/>
      <c r="R15" s="361">
        <v>513782</v>
      </c>
      <c r="S15" s="362"/>
      <c r="T15" s="362"/>
      <c r="U15" s="362"/>
      <c r="V15" s="362"/>
      <c r="W15" s="362"/>
      <c r="X15" s="362"/>
      <c r="Y15" s="363"/>
      <c r="Z15" s="364">
        <v>0.1</v>
      </c>
      <c r="AA15" s="364"/>
      <c r="AB15" s="364"/>
      <c r="AC15" s="364"/>
      <c r="AD15" s="365">
        <v>513782</v>
      </c>
      <c r="AE15" s="365"/>
      <c r="AF15" s="365"/>
      <c r="AG15" s="365"/>
      <c r="AH15" s="365"/>
      <c r="AI15" s="365"/>
      <c r="AJ15" s="365"/>
      <c r="AK15" s="365"/>
      <c r="AL15" s="371">
        <v>0.3</v>
      </c>
      <c r="AM15" s="372"/>
      <c r="AN15" s="372"/>
      <c r="AO15" s="373"/>
      <c r="AP15" s="368" t="s">
        <v>197</v>
      </c>
      <c r="AQ15" s="369"/>
      <c r="AR15" s="369"/>
      <c r="AS15" s="369"/>
      <c r="AT15" s="369"/>
      <c r="AU15" s="369"/>
      <c r="AV15" s="369"/>
      <c r="AW15" s="369"/>
      <c r="AX15" s="369"/>
      <c r="AY15" s="369"/>
      <c r="AZ15" s="369"/>
      <c r="BA15" s="369"/>
      <c r="BB15" s="369"/>
      <c r="BC15" s="369"/>
      <c r="BD15" s="369"/>
      <c r="BE15" s="369"/>
      <c r="BF15" s="370"/>
      <c r="BG15" s="361">
        <v>5069394</v>
      </c>
      <c r="BH15" s="362"/>
      <c r="BI15" s="362"/>
      <c r="BJ15" s="362"/>
      <c r="BK15" s="362"/>
      <c r="BL15" s="362"/>
      <c r="BM15" s="362"/>
      <c r="BN15" s="363"/>
      <c r="BO15" s="364">
        <v>4.5</v>
      </c>
      <c r="BP15" s="364"/>
      <c r="BQ15" s="364"/>
      <c r="BR15" s="364"/>
      <c r="BS15" s="378" t="s">
        <v>65</v>
      </c>
      <c r="BT15" s="362"/>
      <c r="BU15" s="362"/>
      <c r="BV15" s="362"/>
      <c r="BW15" s="362"/>
      <c r="BX15" s="362"/>
      <c r="BY15" s="362"/>
      <c r="BZ15" s="362"/>
      <c r="CA15" s="362"/>
      <c r="CB15" s="379"/>
      <c r="CD15" s="380" t="s">
        <v>198</v>
      </c>
      <c r="CE15" s="381"/>
      <c r="CF15" s="381"/>
      <c r="CG15" s="381"/>
      <c r="CH15" s="381"/>
      <c r="CI15" s="381"/>
      <c r="CJ15" s="381"/>
      <c r="CK15" s="381"/>
      <c r="CL15" s="381"/>
      <c r="CM15" s="381"/>
      <c r="CN15" s="381"/>
      <c r="CO15" s="381"/>
      <c r="CP15" s="381"/>
      <c r="CQ15" s="382"/>
      <c r="CR15" s="361">
        <v>64560472</v>
      </c>
      <c r="CS15" s="362"/>
      <c r="CT15" s="362"/>
      <c r="CU15" s="362"/>
      <c r="CV15" s="362"/>
      <c r="CW15" s="362"/>
      <c r="CX15" s="362"/>
      <c r="CY15" s="363"/>
      <c r="CZ15" s="364">
        <v>16.899999999999999</v>
      </c>
      <c r="DA15" s="364"/>
      <c r="DB15" s="364"/>
      <c r="DC15" s="364"/>
      <c r="DD15" s="378">
        <v>5705192</v>
      </c>
      <c r="DE15" s="362"/>
      <c r="DF15" s="362"/>
      <c r="DG15" s="362"/>
      <c r="DH15" s="362"/>
      <c r="DI15" s="362"/>
      <c r="DJ15" s="362"/>
      <c r="DK15" s="362"/>
      <c r="DL15" s="362"/>
      <c r="DM15" s="362"/>
      <c r="DN15" s="362"/>
      <c r="DO15" s="362"/>
      <c r="DP15" s="363"/>
      <c r="DQ15" s="378">
        <v>46152898</v>
      </c>
      <c r="DR15" s="362"/>
      <c r="DS15" s="362"/>
      <c r="DT15" s="362"/>
      <c r="DU15" s="362"/>
      <c r="DV15" s="362"/>
      <c r="DW15" s="362"/>
      <c r="DX15" s="362"/>
      <c r="DY15" s="362"/>
      <c r="DZ15" s="362"/>
      <c r="EA15" s="362"/>
      <c r="EB15" s="362"/>
      <c r="EC15" s="379"/>
    </row>
    <row r="16" spans="2:143" ht="11.25" customHeight="1" x14ac:dyDescent="0.15">
      <c r="B16" s="368" t="s">
        <v>199</v>
      </c>
      <c r="C16" s="369"/>
      <c r="D16" s="369"/>
      <c r="E16" s="369"/>
      <c r="F16" s="369"/>
      <c r="G16" s="369"/>
      <c r="H16" s="369"/>
      <c r="I16" s="369"/>
      <c r="J16" s="369"/>
      <c r="K16" s="369"/>
      <c r="L16" s="369"/>
      <c r="M16" s="369"/>
      <c r="N16" s="369"/>
      <c r="O16" s="369"/>
      <c r="P16" s="369"/>
      <c r="Q16" s="370"/>
      <c r="R16" s="361">
        <v>2987128</v>
      </c>
      <c r="S16" s="362"/>
      <c r="T16" s="362"/>
      <c r="U16" s="362"/>
      <c r="V16" s="362"/>
      <c r="W16" s="362"/>
      <c r="X16" s="362"/>
      <c r="Y16" s="363"/>
      <c r="Z16" s="364">
        <v>0.8</v>
      </c>
      <c r="AA16" s="364"/>
      <c r="AB16" s="364"/>
      <c r="AC16" s="364"/>
      <c r="AD16" s="365">
        <v>2987128</v>
      </c>
      <c r="AE16" s="365"/>
      <c r="AF16" s="365"/>
      <c r="AG16" s="365"/>
      <c r="AH16" s="365"/>
      <c r="AI16" s="365"/>
      <c r="AJ16" s="365"/>
      <c r="AK16" s="365"/>
      <c r="AL16" s="371">
        <v>1.7</v>
      </c>
      <c r="AM16" s="372"/>
      <c r="AN16" s="372"/>
      <c r="AO16" s="373"/>
      <c r="AP16" s="368" t="s">
        <v>200</v>
      </c>
      <c r="AQ16" s="369"/>
      <c r="AR16" s="369"/>
      <c r="AS16" s="369"/>
      <c r="AT16" s="369"/>
      <c r="AU16" s="369"/>
      <c r="AV16" s="369"/>
      <c r="AW16" s="369"/>
      <c r="AX16" s="369"/>
      <c r="AY16" s="369"/>
      <c r="AZ16" s="369"/>
      <c r="BA16" s="369"/>
      <c r="BB16" s="369"/>
      <c r="BC16" s="369"/>
      <c r="BD16" s="369"/>
      <c r="BE16" s="369"/>
      <c r="BF16" s="370"/>
      <c r="BG16" s="361" t="s">
        <v>201</v>
      </c>
      <c r="BH16" s="362"/>
      <c r="BI16" s="362"/>
      <c r="BJ16" s="362"/>
      <c r="BK16" s="362"/>
      <c r="BL16" s="362"/>
      <c r="BM16" s="362"/>
      <c r="BN16" s="363"/>
      <c r="BO16" s="364" t="s">
        <v>194</v>
      </c>
      <c r="BP16" s="364"/>
      <c r="BQ16" s="364"/>
      <c r="BR16" s="364"/>
      <c r="BS16" s="378" t="s">
        <v>65</v>
      </c>
      <c r="BT16" s="362"/>
      <c r="BU16" s="362"/>
      <c r="BV16" s="362"/>
      <c r="BW16" s="362"/>
      <c r="BX16" s="362"/>
      <c r="BY16" s="362"/>
      <c r="BZ16" s="362"/>
      <c r="CA16" s="362"/>
      <c r="CB16" s="379"/>
      <c r="CD16" s="380" t="s">
        <v>202</v>
      </c>
      <c r="CE16" s="381"/>
      <c r="CF16" s="381"/>
      <c r="CG16" s="381"/>
      <c r="CH16" s="381"/>
      <c r="CI16" s="381"/>
      <c r="CJ16" s="381"/>
      <c r="CK16" s="381"/>
      <c r="CL16" s="381"/>
      <c r="CM16" s="381"/>
      <c r="CN16" s="381"/>
      <c r="CO16" s="381"/>
      <c r="CP16" s="381"/>
      <c r="CQ16" s="382"/>
      <c r="CR16" s="361">
        <v>13094755</v>
      </c>
      <c r="CS16" s="362"/>
      <c r="CT16" s="362"/>
      <c r="CU16" s="362"/>
      <c r="CV16" s="362"/>
      <c r="CW16" s="362"/>
      <c r="CX16" s="362"/>
      <c r="CY16" s="363"/>
      <c r="CZ16" s="364">
        <v>3.4</v>
      </c>
      <c r="DA16" s="364"/>
      <c r="DB16" s="364"/>
      <c r="DC16" s="364"/>
      <c r="DD16" s="378" t="s">
        <v>65</v>
      </c>
      <c r="DE16" s="362"/>
      <c r="DF16" s="362"/>
      <c r="DG16" s="362"/>
      <c r="DH16" s="362"/>
      <c r="DI16" s="362"/>
      <c r="DJ16" s="362"/>
      <c r="DK16" s="362"/>
      <c r="DL16" s="362"/>
      <c r="DM16" s="362"/>
      <c r="DN16" s="362"/>
      <c r="DO16" s="362"/>
      <c r="DP16" s="363"/>
      <c r="DQ16" s="378">
        <v>181348</v>
      </c>
      <c r="DR16" s="362"/>
      <c r="DS16" s="362"/>
      <c r="DT16" s="362"/>
      <c r="DU16" s="362"/>
      <c r="DV16" s="362"/>
      <c r="DW16" s="362"/>
      <c r="DX16" s="362"/>
      <c r="DY16" s="362"/>
      <c r="DZ16" s="362"/>
      <c r="EA16" s="362"/>
      <c r="EB16" s="362"/>
      <c r="EC16" s="379"/>
    </row>
    <row r="17" spans="2:133" ht="11.25" customHeight="1" x14ac:dyDescent="0.15">
      <c r="B17" s="368" t="s">
        <v>203</v>
      </c>
      <c r="C17" s="369"/>
      <c r="D17" s="369"/>
      <c r="E17" s="369"/>
      <c r="F17" s="369"/>
      <c r="G17" s="369"/>
      <c r="H17" s="369"/>
      <c r="I17" s="369"/>
      <c r="J17" s="369"/>
      <c r="K17" s="369"/>
      <c r="L17" s="369"/>
      <c r="M17" s="369"/>
      <c r="N17" s="369"/>
      <c r="O17" s="369"/>
      <c r="P17" s="369"/>
      <c r="Q17" s="370"/>
      <c r="R17" s="361">
        <v>671014</v>
      </c>
      <c r="S17" s="362"/>
      <c r="T17" s="362"/>
      <c r="U17" s="362"/>
      <c r="V17" s="362"/>
      <c r="W17" s="362"/>
      <c r="X17" s="362"/>
      <c r="Y17" s="363"/>
      <c r="Z17" s="364">
        <v>0.2</v>
      </c>
      <c r="AA17" s="364"/>
      <c r="AB17" s="364"/>
      <c r="AC17" s="364"/>
      <c r="AD17" s="365">
        <v>671014</v>
      </c>
      <c r="AE17" s="365"/>
      <c r="AF17" s="365"/>
      <c r="AG17" s="365"/>
      <c r="AH17" s="365"/>
      <c r="AI17" s="365"/>
      <c r="AJ17" s="365"/>
      <c r="AK17" s="365"/>
      <c r="AL17" s="371">
        <v>0.4</v>
      </c>
      <c r="AM17" s="372"/>
      <c r="AN17" s="372"/>
      <c r="AO17" s="373"/>
      <c r="AP17" s="368" t="s">
        <v>204</v>
      </c>
      <c r="AQ17" s="369"/>
      <c r="AR17" s="369"/>
      <c r="AS17" s="369"/>
      <c r="AT17" s="369"/>
      <c r="AU17" s="369"/>
      <c r="AV17" s="369"/>
      <c r="AW17" s="369"/>
      <c r="AX17" s="369"/>
      <c r="AY17" s="369"/>
      <c r="AZ17" s="369"/>
      <c r="BA17" s="369"/>
      <c r="BB17" s="369"/>
      <c r="BC17" s="369"/>
      <c r="BD17" s="369"/>
      <c r="BE17" s="369"/>
      <c r="BF17" s="370"/>
      <c r="BG17" s="361" t="s">
        <v>65</v>
      </c>
      <c r="BH17" s="362"/>
      <c r="BI17" s="362"/>
      <c r="BJ17" s="362"/>
      <c r="BK17" s="362"/>
      <c r="BL17" s="362"/>
      <c r="BM17" s="362"/>
      <c r="BN17" s="363"/>
      <c r="BO17" s="364" t="s">
        <v>65</v>
      </c>
      <c r="BP17" s="364"/>
      <c r="BQ17" s="364"/>
      <c r="BR17" s="364"/>
      <c r="BS17" s="378" t="s">
        <v>194</v>
      </c>
      <c r="BT17" s="362"/>
      <c r="BU17" s="362"/>
      <c r="BV17" s="362"/>
      <c r="BW17" s="362"/>
      <c r="BX17" s="362"/>
      <c r="BY17" s="362"/>
      <c r="BZ17" s="362"/>
      <c r="CA17" s="362"/>
      <c r="CB17" s="379"/>
      <c r="CD17" s="380" t="s">
        <v>205</v>
      </c>
      <c r="CE17" s="381"/>
      <c r="CF17" s="381"/>
      <c r="CG17" s="381"/>
      <c r="CH17" s="381"/>
      <c r="CI17" s="381"/>
      <c r="CJ17" s="381"/>
      <c r="CK17" s="381"/>
      <c r="CL17" s="381"/>
      <c r="CM17" s="381"/>
      <c r="CN17" s="381"/>
      <c r="CO17" s="381"/>
      <c r="CP17" s="381"/>
      <c r="CQ17" s="382"/>
      <c r="CR17" s="361">
        <v>31928293</v>
      </c>
      <c r="CS17" s="362"/>
      <c r="CT17" s="362"/>
      <c r="CU17" s="362"/>
      <c r="CV17" s="362"/>
      <c r="CW17" s="362"/>
      <c r="CX17" s="362"/>
      <c r="CY17" s="363"/>
      <c r="CZ17" s="364">
        <v>8.3000000000000007</v>
      </c>
      <c r="DA17" s="364"/>
      <c r="DB17" s="364"/>
      <c r="DC17" s="364"/>
      <c r="DD17" s="378" t="s">
        <v>65</v>
      </c>
      <c r="DE17" s="362"/>
      <c r="DF17" s="362"/>
      <c r="DG17" s="362"/>
      <c r="DH17" s="362"/>
      <c r="DI17" s="362"/>
      <c r="DJ17" s="362"/>
      <c r="DK17" s="362"/>
      <c r="DL17" s="362"/>
      <c r="DM17" s="362"/>
      <c r="DN17" s="362"/>
      <c r="DO17" s="362"/>
      <c r="DP17" s="363"/>
      <c r="DQ17" s="378">
        <v>29417703</v>
      </c>
      <c r="DR17" s="362"/>
      <c r="DS17" s="362"/>
      <c r="DT17" s="362"/>
      <c r="DU17" s="362"/>
      <c r="DV17" s="362"/>
      <c r="DW17" s="362"/>
      <c r="DX17" s="362"/>
      <c r="DY17" s="362"/>
      <c r="DZ17" s="362"/>
      <c r="EA17" s="362"/>
      <c r="EB17" s="362"/>
      <c r="EC17" s="379"/>
    </row>
    <row r="18" spans="2:133" ht="11.25" customHeight="1" x14ac:dyDescent="0.15">
      <c r="B18" s="368" t="s">
        <v>206</v>
      </c>
      <c r="C18" s="369"/>
      <c r="D18" s="369"/>
      <c r="E18" s="369"/>
      <c r="F18" s="369"/>
      <c r="G18" s="369"/>
      <c r="H18" s="369"/>
      <c r="I18" s="369"/>
      <c r="J18" s="369"/>
      <c r="K18" s="369"/>
      <c r="L18" s="369"/>
      <c r="M18" s="369"/>
      <c r="N18" s="369"/>
      <c r="O18" s="369"/>
      <c r="P18" s="369"/>
      <c r="Q18" s="370"/>
      <c r="R18" s="361">
        <v>46076085</v>
      </c>
      <c r="S18" s="362"/>
      <c r="T18" s="362"/>
      <c r="U18" s="362"/>
      <c r="V18" s="362"/>
      <c r="W18" s="362"/>
      <c r="X18" s="362"/>
      <c r="Y18" s="363"/>
      <c r="Z18" s="364">
        <v>11.7</v>
      </c>
      <c r="AA18" s="364"/>
      <c r="AB18" s="364"/>
      <c r="AC18" s="364"/>
      <c r="AD18" s="365">
        <v>42948666</v>
      </c>
      <c r="AE18" s="365"/>
      <c r="AF18" s="365"/>
      <c r="AG18" s="365"/>
      <c r="AH18" s="365"/>
      <c r="AI18" s="365"/>
      <c r="AJ18" s="365"/>
      <c r="AK18" s="365"/>
      <c r="AL18" s="371">
        <v>24.5</v>
      </c>
      <c r="AM18" s="372"/>
      <c r="AN18" s="372"/>
      <c r="AO18" s="373"/>
      <c r="AP18" s="368" t="s">
        <v>207</v>
      </c>
      <c r="AQ18" s="369"/>
      <c r="AR18" s="369"/>
      <c r="AS18" s="369"/>
      <c r="AT18" s="369"/>
      <c r="AU18" s="369"/>
      <c r="AV18" s="369"/>
      <c r="AW18" s="369"/>
      <c r="AX18" s="369"/>
      <c r="AY18" s="369"/>
      <c r="AZ18" s="369"/>
      <c r="BA18" s="369"/>
      <c r="BB18" s="369"/>
      <c r="BC18" s="369"/>
      <c r="BD18" s="369"/>
      <c r="BE18" s="369"/>
      <c r="BF18" s="370"/>
      <c r="BG18" s="361" t="s">
        <v>194</v>
      </c>
      <c r="BH18" s="362"/>
      <c r="BI18" s="362"/>
      <c r="BJ18" s="362"/>
      <c r="BK18" s="362"/>
      <c r="BL18" s="362"/>
      <c r="BM18" s="362"/>
      <c r="BN18" s="363"/>
      <c r="BO18" s="364" t="s">
        <v>194</v>
      </c>
      <c r="BP18" s="364"/>
      <c r="BQ18" s="364"/>
      <c r="BR18" s="364"/>
      <c r="BS18" s="378" t="s">
        <v>65</v>
      </c>
      <c r="BT18" s="362"/>
      <c r="BU18" s="362"/>
      <c r="BV18" s="362"/>
      <c r="BW18" s="362"/>
      <c r="BX18" s="362"/>
      <c r="BY18" s="362"/>
      <c r="BZ18" s="362"/>
      <c r="CA18" s="362"/>
      <c r="CB18" s="379"/>
      <c r="CD18" s="380" t="s">
        <v>208</v>
      </c>
      <c r="CE18" s="381"/>
      <c r="CF18" s="381"/>
      <c r="CG18" s="381"/>
      <c r="CH18" s="381"/>
      <c r="CI18" s="381"/>
      <c r="CJ18" s="381"/>
      <c r="CK18" s="381"/>
      <c r="CL18" s="381"/>
      <c r="CM18" s="381"/>
      <c r="CN18" s="381"/>
      <c r="CO18" s="381"/>
      <c r="CP18" s="381"/>
      <c r="CQ18" s="382"/>
      <c r="CR18" s="361">
        <v>539200</v>
      </c>
      <c r="CS18" s="362"/>
      <c r="CT18" s="362"/>
      <c r="CU18" s="362"/>
      <c r="CV18" s="362"/>
      <c r="CW18" s="362"/>
      <c r="CX18" s="362"/>
      <c r="CY18" s="363"/>
      <c r="CZ18" s="364">
        <v>0.1</v>
      </c>
      <c r="DA18" s="364"/>
      <c r="DB18" s="364"/>
      <c r="DC18" s="364"/>
      <c r="DD18" s="378" t="s">
        <v>65</v>
      </c>
      <c r="DE18" s="362"/>
      <c r="DF18" s="362"/>
      <c r="DG18" s="362"/>
      <c r="DH18" s="362"/>
      <c r="DI18" s="362"/>
      <c r="DJ18" s="362"/>
      <c r="DK18" s="362"/>
      <c r="DL18" s="362"/>
      <c r="DM18" s="362"/>
      <c r="DN18" s="362"/>
      <c r="DO18" s="362"/>
      <c r="DP18" s="363"/>
      <c r="DQ18" s="378">
        <v>539200</v>
      </c>
      <c r="DR18" s="362"/>
      <c r="DS18" s="362"/>
      <c r="DT18" s="362"/>
      <c r="DU18" s="362"/>
      <c r="DV18" s="362"/>
      <c r="DW18" s="362"/>
      <c r="DX18" s="362"/>
      <c r="DY18" s="362"/>
      <c r="DZ18" s="362"/>
      <c r="EA18" s="362"/>
      <c r="EB18" s="362"/>
      <c r="EC18" s="379"/>
    </row>
    <row r="19" spans="2:133" ht="11.25" customHeight="1" x14ac:dyDescent="0.15">
      <c r="B19" s="368" t="s">
        <v>209</v>
      </c>
      <c r="C19" s="369"/>
      <c r="D19" s="369"/>
      <c r="E19" s="369"/>
      <c r="F19" s="369"/>
      <c r="G19" s="369"/>
      <c r="H19" s="369"/>
      <c r="I19" s="369"/>
      <c r="J19" s="369"/>
      <c r="K19" s="369"/>
      <c r="L19" s="369"/>
      <c r="M19" s="369"/>
      <c r="N19" s="369"/>
      <c r="O19" s="369"/>
      <c r="P19" s="369"/>
      <c r="Q19" s="370"/>
      <c r="R19" s="361">
        <v>42948666</v>
      </c>
      <c r="S19" s="362"/>
      <c r="T19" s="362"/>
      <c r="U19" s="362"/>
      <c r="V19" s="362"/>
      <c r="W19" s="362"/>
      <c r="X19" s="362"/>
      <c r="Y19" s="363"/>
      <c r="Z19" s="364">
        <v>10.9</v>
      </c>
      <c r="AA19" s="364"/>
      <c r="AB19" s="364"/>
      <c r="AC19" s="364"/>
      <c r="AD19" s="365">
        <v>42948666</v>
      </c>
      <c r="AE19" s="365"/>
      <c r="AF19" s="365"/>
      <c r="AG19" s="365"/>
      <c r="AH19" s="365"/>
      <c r="AI19" s="365"/>
      <c r="AJ19" s="365"/>
      <c r="AK19" s="365"/>
      <c r="AL19" s="371">
        <v>24.5</v>
      </c>
      <c r="AM19" s="372"/>
      <c r="AN19" s="372"/>
      <c r="AO19" s="373"/>
      <c r="AP19" s="368" t="s">
        <v>210</v>
      </c>
      <c r="AQ19" s="369"/>
      <c r="AR19" s="369"/>
      <c r="AS19" s="369"/>
      <c r="AT19" s="369"/>
      <c r="AU19" s="369"/>
      <c r="AV19" s="369"/>
      <c r="AW19" s="369"/>
      <c r="AX19" s="369"/>
      <c r="AY19" s="369"/>
      <c r="AZ19" s="369"/>
      <c r="BA19" s="369"/>
      <c r="BB19" s="369"/>
      <c r="BC19" s="369"/>
      <c r="BD19" s="369"/>
      <c r="BE19" s="369"/>
      <c r="BF19" s="370"/>
      <c r="BG19" s="361">
        <v>7546622</v>
      </c>
      <c r="BH19" s="362"/>
      <c r="BI19" s="362"/>
      <c r="BJ19" s="362"/>
      <c r="BK19" s="362"/>
      <c r="BL19" s="362"/>
      <c r="BM19" s="362"/>
      <c r="BN19" s="363"/>
      <c r="BO19" s="364">
        <v>6.7</v>
      </c>
      <c r="BP19" s="364"/>
      <c r="BQ19" s="364"/>
      <c r="BR19" s="364"/>
      <c r="BS19" s="378" t="s">
        <v>65</v>
      </c>
      <c r="BT19" s="362"/>
      <c r="BU19" s="362"/>
      <c r="BV19" s="362"/>
      <c r="BW19" s="362"/>
      <c r="BX19" s="362"/>
      <c r="BY19" s="362"/>
      <c r="BZ19" s="362"/>
      <c r="CA19" s="362"/>
      <c r="CB19" s="379"/>
      <c r="CD19" s="380" t="s">
        <v>211</v>
      </c>
      <c r="CE19" s="381"/>
      <c r="CF19" s="381"/>
      <c r="CG19" s="381"/>
      <c r="CH19" s="381"/>
      <c r="CI19" s="381"/>
      <c r="CJ19" s="381"/>
      <c r="CK19" s="381"/>
      <c r="CL19" s="381"/>
      <c r="CM19" s="381"/>
      <c r="CN19" s="381"/>
      <c r="CO19" s="381"/>
      <c r="CP19" s="381"/>
      <c r="CQ19" s="382"/>
      <c r="CR19" s="361" t="s">
        <v>65</v>
      </c>
      <c r="CS19" s="362"/>
      <c r="CT19" s="362"/>
      <c r="CU19" s="362"/>
      <c r="CV19" s="362"/>
      <c r="CW19" s="362"/>
      <c r="CX19" s="362"/>
      <c r="CY19" s="363"/>
      <c r="CZ19" s="364" t="s">
        <v>65</v>
      </c>
      <c r="DA19" s="364"/>
      <c r="DB19" s="364"/>
      <c r="DC19" s="364"/>
      <c r="DD19" s="378" t="s">
        <v>65</v>
      </c>
      <c r="DE19" s="362"/>
      <c r="DF19" s="362"/>
      <c r="DG19" s="362"/>
      <c r="DH19" s="362"/>
      <c r="DI19" s="362"/>
      <c r="DJ19" s="362"/>
      <c r="DK19" s="362"/>
      <c r="DL19" s="362"/>
      <c r="DM19" s="362"/>
      <c r="DN19" s="362"/>
      <c r="DO19" s="362"/>
      <c r="DP19" s="363"/>
      <c r="DQ19" s="378" t="s">
        <v>65</v>
      </c>
      <c r="DR19" s="362"/>
      <c r="DS19" s="362"/>
      <c r="DT19" s="362"/>
      <c r="DU19" s="362"/>
      <c r="DV19" s="362"/>
      <c r="DW19" s="362"/>
      <c r="DX19" s="362"/>
      <c r="DY19" s="362"/>
      <c r="DZ19" s="362"/>
      <c r="EA19" s="362"/>
      <c r="EB19" s="362"/>
      <c r="EC19" s="379"/>
    </row>
    <row r="20" spans="2:133" ht="11.25" customHeight="1" x14ac:dyDescent="0.15">
      <c r="B20" s="368" t="s">
        <v>212</v>
      </c>
      <c r="C20" s="369"/>
      <c r="D20" s="369"/>
      <c r="E20" s="369"/>
      <c r="F20" s="369"/>
      <c r="G20" s="369"/>
      <c r="H20" s="369"/>
      <c r="I20" s="369"/>
      <c r="J20" s="369"/>
      <c r="K20" s="369"/>
      <c r="L20" s="369"/>
      <c r="M20" s="369"/>
      <c r="N20" s="369"/>
      <c r="O20" s="369"/>
      <c r="P20" s="369"/>
      <c r="Q20" s="370"/>
      <c r="R20" s="361">
        <v>3127419</v>
      </c>
      <c r="S20" s="362"/>
      <c r="T20" s="362"/>
      <c r="U20" s="362"/>
      <c r="V20" s="362"/>
      <c r="W20" s="362"/>
      <c r="X20" s="362"/>
      <c r="Y20" s="363"/>
      <c r="Z20" s="364">
        <v>0.8</v>
      </c>
      <c r="AA20" s="364"/>
      <c r="AB20" s="364"/>
      <c r="AC20" s="364"/>
      <c r="AD20" s="365" t="s">
        <v>65</v>
      </c>
      <c r="AE20" s="365"/>
      <c r="AF20" s="365"/>
      <c r="AG20" s="365"/>
      <c r="AH20" s="365"/>
      <c r="AI20" s="365"/>
      <c r="AJ20" s="365"/>
      <c r="AK20" s="365"/>
      <c r="AL20" s="371" t="s">
        <v>65</v>
      </c>
      <c r="AM20" s="372"/>
      <c r="AN20" s="372"/>
      <c r="AO20" s="373"/>
      <c r="AP20" s="368" t="s">
        <v>213</v>
      </c>
      <c r="AQ20" s="369"/>
      <c r="AR20" s="369"/>
      <c r="AS20" s="369"/>
      <c r="AT20" s="369"/>
      <c r="AU20" s="369"/>
      <c r="AV20" s="369"/>
      <c r="AW20" s="369"/>
      <c r="AX20" s="369"/>
      <c r="AY20" s="369"/>
      <c r="AZ20" s="369"/>
      <c r="BA20" s="369"/>
      <c r="BB20" s="369"/>
      <c r="BC20" s="369"/>
      <c r="BD20" s="369"/>
      <c r="BE20" s="369"/>
      <c r="BF20" s="370"/>
      <c r="BG20" s="361">
        <v>7546622</v>
      </c>
      <c r="BH20" s="362"/>
      <c r="BI20" s="362"/>
      <c r="BJ20" s="362"/>
      <c r="BK20" s="362"/>
      <c r="BL20" s="362"/>
      <c r="BM20" s="362"/>
      <c r="BN20" s="363"/>
      <c r="BO20" s="364">
        <v>6.7</v>
      </c>
      <c r="BP20" s="364"/>
      <c r="BQ20" s="364"/>
      <c r="BR20" s="364"/>
      <c r="BS20" s="378" t="s">
        <v>65</v>
      </c>
      <c r="BT20" s="362"/>
      <c r="BU20" s="362"/>
      <c r="BV20" s="362"/>
      <c r="BW20" s="362"/>
      <c r="BX20" s="362"/>
      <c r="BY20" s="362"/>
      <c r="BZ20" s="362"/>
      <c r="CA20" s="362"/>
      <c r="CB20" s="379"/>
      <c r="CD20" s="380" t="s">
        <v>214</v>
      </c>
      <c r="CE20" s="381"/>
      <c r="CF20" s="381"/>
      <c r="CG20" s="381"/>
      <c r="CH20" s="381"/>
      <c r="CI20" s="381"/>
      <c r="CJ20" s="381"/>
      <c r="CK20" s="381"/>
      <c r="CL20" s="381"/>
      <c r="CM20" s="381"/>
      <c r="CN20" s="381"/>
      <c r="CO20" s="381"/>
      <c r="CP20" s="381"/>
      <c r="CQ20" s="382"/>
      <c r="CR20" s="361">
        <v>382888282</v>
      </c>
      <c r="CS20" s="362"/>
      <c r="CT20" s="362"/>
      <c r="CU20" s="362"/>
      <c r="CV20" s="362"/>
      <c r="CW20" s="362"/>
      <c r="CX20" s="362"/>
      <c r="CY20" s="363"/>
      <c r="CZ20" s="364">
        <v>100</v>
      </c>
      <c r="DA20" s="364"/>
      <c r="DB20" s="364"/>
      <c r="DC20" s="364"/>
      <c r="DD20" s="378">
        <v>56990471</v>
      </c>
      <c r="DE20" s="362"/>
      <c r="DF20" s="362"/>
      <c r="DG20" s="362"/>
      <c r="DH20" s="362"/>
      <c r="DI20" s="362"/>
      <c r="DJ20" s="362"/>
      <c r="DK20" s="362"/>
      <c r="DL20" s="362"/>
      <c r="DM20" s="362"/>
      <c r="DN20" s="362"/>
      <c r="DO20" s="362"/>
      <c r="DP20" s="363"/>
      <c r="DQ20" s="378">
        <v>211881114</v>
      </c>
      <c r="DR20" s="362"/>
      <c r="DS20" s="362"/>
      <c r="DT20" s="362"/>
      <c r="DU20" s="362"/>
      <c r="DV20" s="362"/>
      <c r="DW20" s="362"/>
      <c r="DX20" s="362"/>
      <c r="DY20" s="362"/>
      <c r="DZ20" s="362"/>
      <c r="EA20" s="362"/>
      <c r="EB20" s="362"/>
      <c r="EC20" s="379"/>
    </row>
    <row r="21" spans="2:133" ht="11.25" customHeight="1" x14ac:dyDescent="0.15">
      <c r="B21" s="368" t="s">
        <v>215</v>
      </c>
      <c r="C21" s="369"/>
      <c r="D21" s="369"/>
      <c r="E21" s="369"/>
      <c r="F21" s="369"/>
      <c r="G21" s="369"/>
      <c r="H21" s="369"/>
      <c r="I21" s="369"/>
      <c r="J21" s="369"/>
      <c r="K21" s="369"/>
      <c r="L21" s="369"/>
      <c r="M21" s="369"/>
      <c r="N21" s="369"/>
      <c r="O21" s="369"/>
      <c r="P21" s="369"/>
      <c r="Q21" s="370"/>
      <c r="R21" s="361" t="s">
        <v>65</v>
      </c>
      <c r="S21" s="362"/>
      <c r="T21" s="362"/>
      <c r="U21" s="362"/>
      <c r="V21" s="362"/>
      <c r="W21" s="362"/>
      <c r="X21" s="362"/>
      <c r="Y21" s="363"/>
      <c r="Z21" s="364" t="s">
        <v>65</v>
      </c>
      <c r="AA21" s="364"/>
      <c r="AB21" s="364"/>
      <c r="AC21" s="364"/>
      <c r="AD21" s="365" t="s">
        <v>65</v>
      </c>
      <c r="AE21" s="365"/>
      <c r="AF21" s="365"/>
      <c r="AG21" s="365"/>
      <c r="AH21" s="365"/>
      <c r="AI21" s="365"/>
      <c r="AJ21" s="365"/>
      <c r="AK21" s="365"/>
      <c r="AL21" s="371" t="s">
        <v>65</v>
      </c>
      <c r="AM21" s="372"/>
      <c r="AN21" s="372"/>
      <c r="AO21" s="373"/>
      <c r="AP21" s="383" t="s">
        <v>216</v>
      </c>
      <c r="AQ21" s="384"/>
      <c r="AR21" s="384"/>
      <c r="AS21" s="384"/>
      <c r="AT21" s="384"/>
      <c r="AU21" s="384"/>
      <c r="AV21" s="384"/>
      <c r="AW21" s="384"/>
      <c r="AX21" s="384"/>
      <c r="AY21" s="384"/>
      <c r="AZ21" s="384"/>
      <c r="BA21" s="384"/>
      <c r="BB21" s="384"/>
      <c r="BC21" s="384"/>
      <c r="BD21" s="384"/>
      <c r="BE21" s="384"/>
      <c r="BF21" s="385"/>
      <c r="BG21" s="361">
        <v>20995</v>
      </c>
      <c r="BH21" s="362"/>
      <c r="BI21" s="362"/>
      <c r="BJ21" s="362"/>
      <c r="BK21" s="362"/>
      <c r="BL21" s="362"/>
      <c r="BM21" s="362"/>
      <c r="BN21" s="363"/>
      <c r="BO21" s="364">
        <v>0</v>
      </c>
      <c r="BP21" s="364"/>
      <c r="BQ21" s="364"/>
      <c r="BR21" s="364"/>
      <c r="BS21" s="378" t="s">
        <v>65</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217</v>
      </c>
      <c r="C22" s="369"/>
      <c r="D22" s="369"/>
      <c r="E22" s="369"/>
      <c r="F22" s="369"/>
      <c r="G22" s="369"/>
      <c r="H22" s="369"/>
      <c r="I22" s="369"/>
      <c r="J22" s="369"/>
      <c r="K22" s="369"/>
      <c r="L22" s="369"/>
      <c r="M22" s="369"/>
      <c r="N22" s="369"/>
      <c r="O22" s="369"/>
      <c r="P22" s="369"/>
      <c r="Q22" s="370"/>
      <c r="R22" s="361">
        <v>182775365</v>
      </c>
      <c r="S22" s="362"/>
      <c r="T22" s="362"/>
      <c r="U22" s="362"/>
      <c r="V22" s="362"/>
      <c r="W22" s="362"/>
      <c r="X22" s="362"/>
      <c r="Y22" s="363"/>
      <c r="Z22" s="364">
        <v>46.4</v>
      </c>
      <c r="AA22" s="364"/>
      <c r="AB22" s="364"/>
      <c r="AC22" s="364"/>
      <c r="AD22" s="365">
        <v>174428852</v>
      </c>
      <c r="AE22" s="365"/>
      <c r="AF22" s="365"/>
      <c r="AG22" s="365"/>
      <c r="AH22" s="365"/>
      <c r="AI22" s="365"/>
      <c r="AJ22" s="365"/>
      <c r="AK22" s="365"/>
      <c r="AL22" s="371">
        <v>99.6</v>
      </c>
      <c r="AM22" s="372"/>
      <c r="AN22" s="372"/>
      <c r="AO22" s="373"/>
      <c r="AP22" s="383" t="s">
        <v>218</v>
      </c>
      <c r="AQ22" s="384"/>
      <c r="AR22" s="384"/>
      <c r="AS22" s="384"/>
      <c r="AT22" s="384"/>
      <c r="AU22" s="384"/>
      <c r="AV22" s="384"/>
      <c r="AW22" s="384"/>
      <c r="AX22" s="384"/>
      <c r="AY22" s="384"/>
      <c r="AZ22" s="384"/>
      <c r="BA22" s="384"/>
      <c r="BB22" s="384"/>
      <c r="BC22" s="384"/>
      <c r="BD22" s="384"/>
      <c r="BE22" s="384"/>
      <c r="BF22" s="385"/>
      <c r="BG22" s="361">
        <v>2306533</v>
      </c>
      <c r="BH22" s="362"/>
      <c r="BI22" s="362"/>
      <c r="BJ22" s="362"/>
      <c r="BK22" s="362"/>
      <c r="BL22" s="362"/>
      <c r="BM22" s="362"/>
      <c r="BN22" s="363"/>
      <c r="BO22" s="364">
        <v>2</v>
      </c>
      <c r="BP22" s="364"/>
      <c r="BQ22" s="364"/>
      <c r="BR22" s="364"/>
      <c r="BS22" s="378" t="s">
        <v>65</v>
      </c>
      <c r="BT22" s="362"/>
      <c r="BU22" s="362"/>
      <c r="BV22" s="362"/>
      <c r="BW22" s="362"/>
      <c r="BX22" s="362"/>
      <c r="BY22" s="362"/>
      <c r="BZ22" s="362"/>
      <c r="CA22" s="362"/>
      <c r="CB22" s="379"/>
      <c r="CD22" s="346" t="s">
        <v>219</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220</v>
      </c>
      <c r="C23" s="369"/>
      <c r="D23" s="369"/>
      <c r="E23" s="369"/>
      <c r="F23" s="369"/>
      <c r="G23" s="369"/>
      <c r="H23" s="369"/>
      <c r="I23" s="369"/>
      <c r="J23" s="369"/>
      <c r="K23" s="369"/>
      <c r="L23" s="369"/>
      <c r="M23" s="369"/>
      <c r="N23" s="369"/>
      <c r="O23" s="369"/>
      <c r="P23" s="369"/>
      <c r="Q23" s="370"/>
      <c r="R23" s="361">
        <v>243806</v>
      </c>
      <c r="S23" s="362"/>
      <c r="T23" s="362"/>
      <c r="U23" s="362"/>
      <c r="V23" s="362"/>
      <c r="W23" s="362"/>
      <c r="X23" s="362"/>
      <c r="Y23" s="363"/>
      <c r="Z23" s="364">
        <v>0.1</v>
      </c>
      <c r="AA23" s="364"/>
      <c r="AB23" s="364"/>
      <c r="AC23" s="364"/>
      <c r="AD23" s="365">
        <v>243806</v>
      </c>
      <c r="AE23" s="365"/>
      <c r="AF23" s="365"/>
      <c r="AG23" s="365"/>
      <c r="AH23" s="365"/>
      <c r="AI23" s="365"/>
      <c r="AJ23" s="365"/>
      <c r="AK23" s="365"/>
      <c r="AL23" s="371">
        <v>0.1</v>
      </c>
      <c r="AM23" s="372"/>
      <c r="AN23" s="372"/>
      <c r="AO23" s="373"/>
      <c r="AP23" s="383" t="s">
        <v>221</v>
      </c>
      <c r="AQ23" s="384"/>
      <c r="AR23" s="384"/>
      <c r="AS23" s="384"/>
      <c r="AT23" s="384"/>
      <c r="AU23" s="384"/>
      <c r="AV23" s="384"/>
      <c r="AW23" s="384"/>
      <c r="AX23" s="384"/>
      <c r="AY23" s="384"/>
      <c r="AZ23" s="384"/>
      <c r="BA23" s="384"/>
      <c r="BB23" s="384"/>
      <c r="BC23" s="384"/>
      <c r="BD23" s="384"/>
      <c r="BE23" s="384"/>
      <c r="BF23" s="385"/>
      <c r="BG23" s="361">
        <v>5219094</v>
      </c>
      <c r="BH23" s="362"/>
      <c r="BI23" s="362"/>
      <c r="BJ23" s="362"/>
      <c r="BK23" s="362"/>
      <c r="BL23" s="362"/>
      <c r="BM23" s="362"/>
      <c r="BN23" s="363"/>
      <c r="BO23" s="364">
        <v>4.5999999999999996</v>
      </c>
      <c r="BP23" s="364"/>
      <c r="BQ23" s="364"/>
      <c r="BR23" s="364"/>
      <c r="BS23" s="378" t="s">
        <v>65</v>
      </c>
      <c r="BT23" s="362"/>
      <c r="BU23" s="362"/>
      <c r="BV23" s="362"/>
      <c r="BW23" s="362"/>
      <c r="BX23" s="362"/>
      <c r="BY23" s="362"/>
      <c r="BZ23" s="362"/>
      <c r="CA23" s="362"/>
      <c r="CB23" s="379"/>
      <c r="CD23" s="346" t="s">
        <v>159</v>
      </c>
      <c r="CE23" s="347"/>
      <c r="CF23" s="347"/>
      <c r="CG23" s="347"/>
      <c r="CH23" s="347"/>
      <c r="CI23" s="347"/>
      <c r="CJ23" s="347"/>
      <c r="CK23" s="347"/>
      <c r="CL23" s="347"/>
      <c r="CM23" s="347"/>
      <c r="CN23" s="347"/>
      <c r="CO23" s="347"/>
      <c r="CP23" s="347"/>
      <c r="CQ23" s="348"/>
      <c r="CR23" s="346" t="s">
        <v>222</v>
      </c>
      <c r="CS23" s="347"/>
      <c r="CT23" s="347"/>
      <c r="CU23" s="347"/>
      <c r="CV23" s="347"/>
      <c r="CW23" s="347"/>
      <c r="CX23" s="347"/>
      <c r="CY23" s="348"/>
      <c r="CZ23" s="346" t="s">
        <v>223</v>
      </c>
      <c r="DA23" s="347"/>
      <c r="DB23" s="347"/>
      <c r="DC23" s="348"/>
      <c r="DD23" s="346" t="s">
        <v>224</v>
      </c>
      <c r="DE23" s="347"/>
      <c r="DF23" s="347"/>
      <c r="DG23" s="347"/>
      <c r="DH23" s="347"/>
      <c r="DI23" s="347"/>
      <c r="DJ23" s="347"/>
      <c r="DK23" s="348"/>
      <c r="DL23" s="395" t="s">
        <v>225</v>
      </c>
      <c r="DM23" s="396"/>
      <c r="DN23" s="396"/>
      <c r="DO23" s="396"/>
      <c r="DP23" s="396"/>
      <c r="DQ23" s="396"/>
      <c r="DR23" s="396"/>
      <c r="DS23" s="396"/>
      <c r="DT23" s="396"/>
      <c r="DU23" s="396"/>
      <c r="DV23" s="397"/>
      <c r="DW23" s="346" t="s">
        <v>226</v>
      </c>
      <c r="DX23" s="347"/>
      <c r="DY23" s="347"/>
      <c r="DZ23" s="347"/>
      <c r="EA23" s="347"/>
      <c r="EB23" s="347"/>
      <c r="EC23" s="348"/>
    </row>
    <row r="24" spans="2:133" ht="11.25" customHeight="1" x14ac:dyDescent="0.15">
      <c r="B24" s="368" t="s">
        <v>227</v>
      </c>
      <c r="C24" s="369"/>
      <c r="D24" s="369"/>
      <c r="E24" s="369"/>
      <c r="F24" s="369"/>
      <c r="G24" s="369"/>
      <c r="H24" s="369"/>
      <c r="I24" s="369"/>
      <c r="J24" s="369"/>
      <c r="K24" s="369"/>
      <c r="L24" s="369"/>
      <c r="M24" s="369"/>
      <c r="N24" s="369"/>
      <c r="O24" s="369"/>
      <c r="P24" s="369"/>
      <c r="Q24" s="370"/>
      <c r="R24" s="361">
        <v>3552552</v>
      </c>
      <c r="S24" s="362"/>
      <c r="T24" s="362"/>
      <c r="U24" s="362"/>
      <c r="V24" s="362"/>
      <c r="W24" s="362"/>
      <c r="X24" s="362"/>
      <c r="Y24" s="363"/>
      <c r="Z24" s="364">
        <v>0.9</v>
      </c>
      <c r="AA24" s="364"/>
      <c r="AB24" s="364"/>
      <c r="AC24" s="364"/>
      <c r="AD24" s="365" t="s">
        <v>65</v>
      </c>
      <c r="AE24" s="365"/>
      <c r="AF24" s="365"/>
      <c r="AG24" s="365"/>
      <c r="AH24" s="365"/>
      <c r="AI24" s="365"/>
      <c r="AJ24" s="365"/>
      <c r="AK24" s="365"/>
      <c r="AL24" s="371" t="s">
        <v>65</v>
      </c>
      <c r="AM24" s="372"/>
      <c r="AN24" s="372"/>
      <c r="AO24" s="373"/>
      <c r="AP24" s="383" t="s">
        <v>228</v>
      </c>
      <c r="AQ24" s="384"/>
      <c r="AR24" s="384"/>
      <c r="AS24" s="384"/>
      <c r="AT24" s="384"/>
      <c r="AU24" s="384"/>
      <c r="AV24" s="384"/>
      <c r="AW24" s="384"/>
      <c r="AX24" s="384"/>
      <c r="AY24" s="384"/>
      <c r="AZ24" s="384"/>
      <c r="BA24" s="384"/>
      <c r="BB24" s="384"/>
      <c r="BC24" s="384"/>
      <c r="BD24" s="384"/>
      <c r="BE24" s="384"/>
      <c r="BF24" s="385"/>
      <c r="BG24" s="361" t="s">
        <v>65</v>
      </c>
      <c r="BH24" s="362"/>
      <c r="BI24" s="362"/>
      <c r="BJ24" s="362"/>
      <c r="BK24" s="362"/>
      <c r="BL24" s="362"/>
      <c r="BM24" s="362"/>
      <c r="BN24" s="363"/>
      <c r="BO24" s="364" t="s">
        <v>65</v>
      </c>
      <c r="BP24" s="364"/>
      <c r="BQ24" s="364"/>
      <c r="BR24" s="364"/>
      <c r="BS24" s="378" t="s">
        <v>65</v>
      </c>
      <c r="BT24" s="362"/>
      <c r="BU24" s="362"/>
      <c r="BV24" s="362"/>
      <c r="BW24" s="362"/>
      <c r="BX24" s="362"/>
      <c r="BY24" s="362"/>
      <c r="BZ24" s="362"/>
      <c r="CA24" s="362"/>
      <c r="CB24" s="379"/>
      <c r="CD24" s="374" t="s">
        <v>229</v>
      </c>
      <c r="CE24" s="375"/>
      <c r="CF24" s="375"/>
      <c r="CG24" s="375"/>
      <c r="CH24" s="375"/>
      <c r="CI24" s="375"/>
      <c r="CJ24" s="375"/>
      <c r="CK24" s="375"/>
      <c r="CL24" s="375"/>
      <c r="CM24" s="375"/>
      <c r="CN24" s="375"/>
      <c r="CO24" s="375"/>
      <c r="CP24" s="375"/>
      <c r="CQ24" s="376"/>
      <c r="CR24" s="353">
        <v>209074971</v>
      </c>
      <c r="CS24" s="354"/>
      <c r="CT24" s="354"/>
      <c r="CU24" s="354"/>
      <c r="CV24" s="354"/>
      <c r="CW24" s="354"/>
      <c r="CX24" s="354"/>
      <c r="CY24" s="355"/>
      <c r="CZ24" s="358">
        <v>54.6</v>
      </c>
      <c r="DA24" s="359"/>
      <c r="DB24" s="359"/>
      <c r="DC24" s="377"/>
      <c r="DD24" s="398">
        <v>129757010</v>
      </c>
      <c r="DE24" s="354"/>
      <c r="DF24" s="354"/>
      <c r="DG24" s="354"/>
      <c r="DH24" s="354"/>
      <c r="DI24" s="354"/>
      <c r="DJ24" s="354"/>
      <c r="DK24" s="355"/>
      <c r="DL24" s="398">
        <v>126743682</v>
      </c>
      <c r="DM24" s="354"/>
      <c r="DN24" s="354"/>
      <c r="DO24" s="354"/>
      <c r="DP24" s="354"/>
      <c r="DQ24" s="354"/>
      <c r="DR24" s="354"/>
      <c r="DS24" s="354"/>
      <c r="DT24" s="354"/>
      <c r="DU24" s="354"/>
      <c r="DV24" s="355"/>
      <c r="DW24" s="358">
        <v>64</v>
      </c>
      <c r="DX24" s="359"/>
      <c r="DY24" s="359"/>
      <c r="DZ24" s="359"/>
      <c r="EA24" s="359"/>
      <c r="EB24" s="359"/>
      <c r="EC24" s="360"/>
    </row>
    <row r="25" spans="2:133" ht="11.25" customHeight="1" x14ac:dyDescent="0.15">
      <c r="B25" s="368" t="s">
        <v>230</v>
      </c>
      <c r="C25" s="369"/>
      <c r="D25" s="369"/>
      <c r="E25" s="369"/>
      <c r="F25" s="369"/>
      <c r="G25" s="369"/>
      <c r="H25" s="369"/>
      <c r="I25" s="369"/>
      <c r="J25" s="369"/>
      <c r="K25" s="369"/>
      <c r="L25" s="369"/>
      <c r="M25" s="369"/>
      <c r="N25" s="369"/>
      <c r="O25" s="369"/>
      <c r="P25" s="369"/>
      <c r="Q25" s="370"/>
      <c r="R25" s="361">
        <v>5524323</v>
      </c>
      <c r="S25" s="362"/>
      <c r="T25" s="362"/>
      <c r="U25" s="362"/>
      <c r="V25" s="362"/>
      <c r="W25" s="362"/>
      <c r="X25" s="362"/>
      <c r="Y25" s="363"/>
      <c r="Z25" s="364">
        <v>1.4</v>
      </c>
      <c r="AA25" s="364"/>
      <c r="AB25" s="364"/>
      <c r="AC25" s="364"/>
      <c r="AD25" s="365">
        <v>378977</v>
      </c>
      <c r="AE25" s="365"/>
      <c r="AF25" s="365"/>
      <c r="AG25" s="365"/>
      <c r="AH25" s="365"/>
      <c r="AI25" s="365"/>
      <c r="AJ25" s="365"/>
      <c r="AK25" s="365"/>
      <c r="AL25" s="371">
        <v>0.2</v>
      </c>
      <c r="AM25" s="372"/>
      <c r="AN25" s="372"/>
      <c r="AO25" s="373"/>
      <c r="AP25" s="383" t="s">
        <v>231</v>
      </c>
      <c r="AQ25" s="384"/>
      <c r="AR25" s="384"/>
      <c r="AS25" s="384"/>
      <c r="AT25" s="384"/>
      <c r="AU25" s="384"/>
      <c r="AV25" s="384"/>
      <c r="AW25" s="384"/>
      <c r="AX25" s="384"/>
      <c r="AY25" s="384"/>
      <c r="AZ25" s="384"/>
      <c r="BA25" s="384"/>
      <c r="BB25" s="384"/>
      <c r="BC25" s="384"/>
      <c r="BD25" s="384"/>
      <c r="BE25" s="384"/>
      <c r="BF25" s="385"/>
      <c r="BG25" s="361" t="s">
        <v>74</v>
      </c>
      <c r="BH25" s="362"/>
      <c r="BI25" s="362"/>
      <c r="BJ25" s="362"/>
      <c r="BK25" s="362"/>
      <c r="BL25" s="362"/>
      <c r="BM25" s="362"/>
      <c r="BN25" s="363"/>
      <c r="BO25" s="364" t="s">
        <v>65</v>
      </c>
      <c r="BP25" s="364"/>
      <c r="BQ25" s="364"/>
      <c r="BR25" s="364"/>
      <c r="BS25" s="378" t="s">
        <v>65</v>
      </c>
      <c r="BT25" s="362"/>
      <c r="BU25" s="362"/>
      <c r="BV25" s="362"/>
      <c r="BW25" s="362"/>
      <c r="BX25" s="362"/>
      <c r="BY25" s="362"/>
      <c r="BZ25" s="362"/>
      <c r="CA25" s="362"/>
      <c r="CB25" s="379"/>
      <c r="CD25" s="380" t="s">
        <v>232</v>
      </c>
      <c r="CE25" s="381"/>
      <c r="CF25" s="381"/>
      <c r="CG25" s="381"/>
      <c r="CH25" s="381"/>
      <c r="CI25" s="381"/>
      <c r="CJ25" s="381"/>
      <c r="CK25" s="381"/>
      <c r="CL25" s="381"/>
      <c r="CM25" s="381"/>
      <c r="CN25" s="381"/>
      <c r="CO25" s="381"/>
      <c r="CP25" s="381"/>
      <c r="CQ25" s="382"/>
      <c r="CR25" s="361">
        <v>80441297</v>
      </c>
      <c r="CS25" s="399"/>
      <c r="CT25" s="399"/>
      <c r="CU25" s="399"/>
      <c r="CV25" s="399"/>
      <c r="CW25" s="399"/>
      <c r="CX25" s="399"/>
      <c r="CY25" s="400"/>
      <c r="CZ25" s="371">
        <v>21</v>
      </c>
      <c r="DA25" s="401"/>
      <c r="DB25" s="401"/>
      <c r="DC25" s="402"/>
      <c r="DD25" s="378">
        <v>69286711</v>
      </c>
      <c r="DE25" s="399"/>
      <c r="DF25" s="399"/>
      <c r="DG25" s="399"/>
      <c r="DH25" s="399"/>
      <c r="DI25" s="399"/>
      <c r="DJ25" s="399"/>
      <c r="DK25" s="400"/>
      <c r="DL25" s="378">
        <v>66284792</v>
      </c>
      <c r="DM25" s="399"/>
      <c r="DN25" s="399"/>
      <c r="DO25" s="399"/>
      <c r="DP25" s="399"/>
      <c r="DQ25" s="399"/>
      <c r="DR25" s="399"/>
      <c r="DS25" s="399"/>
      <c r="DT25" s="399"/>
      <c r="DU25" s="399"/>
      <c r="DV25" s="400"/>
      <c r="DW25" s="371">
        <v>33.5</v>
      </c>
      <c r="DX25" s="401"/>
      <c r="DY25" s="401"/>
      <c r="DZ25" s="401"/>
      <c r="EA25" s="401"/>
      <c r="EB25" s="401"/>
      <c r="EC25" s="403"/>
    </row>
    <row r="26" spans="2:133" ht="11.25" customHeight="1" x14ac:dyDescent="0.15">
      <c r="B26" s="368" t="s">
        <v>233</v>
      </c>
      <c r="C26" s="369"/>
      <c r="D26" s="369"/>
      <c r="E26" s="369"/>
      <c r="F26" s="369"/>
      <c r="G26" s="369"/>
      <c r="H26" s="369"/>
      <c r="I26" s="369"/>
      <c r="J26" s="369"/>
      <c r="K26" s="369"/>
      <c r="L26" s="369"/>
      <c r="M26" s="369"/>
      <c r="N26" s="369"/>
      <c r="O26" s="369"/>
      <c r="P26" s="369"/>
      <c r="Q26" s="370"/>
      <c r="R26" s="361">
        <v>2743742</v>
      </c>
      <c r="S26" s="362"/>
      <c r="T26" s="362"/>
      <c r="U26" s="362"/>
      <c r="V26" s="362"/>
      <c r="W26" s="362"/>
      <c r="X26" s="362"/>
      <c r="Y26" s="363"/>
      <c r="Z26" s="364">
        <v>0.7</v>
      </c>
      <c r="AA26" s="364"/>
      <c r="AB26" s="364"/>
      <c r="AC26" s="364"/>
      <c r="AD26" s="365">
        <v>109617</v>
      </c>
      <c r="AE26" s="365"/>
      <c r="AF26" s="365"/>
      <c r="AG26" s="365"/>
      <c r="AH26" s="365"/>
      <c r="AI26" s="365"/>
      <c r="AJ26" s="365"/>
      <c r="AK26" s="365"/>
      <c r="AL26" s="371">
        <v>0.1</v>
      </c>
      <c r="AM26" s="372"/>
      <c r="AN26" s="372"/>
      <c r="AO26" s="373"/>
      <c r="AP26" s="383" t="s">
        <v>234</v>
      </c>
      <c r="AQ26" s="404"/>
      <c r="AR26" s="404"/>
      <c r="AS26" s="404"/>
      <c r="AT26" s="404"/>
      <c r="AU26" s="404"/>
      <c r="AV26" s="404"/>
      <c r="AW26" s="404"/>
      <c r="AX26" s="404"/>
      <c r="AY26" s="404"/>
      <c r="AZ26" s="404"/>
      <c r="BA26" s="404"/>
      <c r="BB26" s="404"/>
      <c r="BC26" s="404"/>
      <c r="BD26" s="404"/>
      <c r="BE26" s="404"/>
      <c r="BF26" s="385"/>
      <c r="BG26" s="361" t="s">
        <v>65</v>
      </c>
      <c r="BH26" s="362"/>
      <c r="BI26" s="362"/>
      <c r="BJ26" s="362"/>
      <c r="BK26" s="362"/>
      <c r="BL26" s="362"/>
      <c r="BM26" s="362"/>
      <c r="BN26" s="363"/>
      <c r="BO26" s="364" t="s">
        <v>65</v>
      </c>
      <c r="BP26" s="364"/>
      <c r="BQ26" s="364"/>
      <c r="BR26" s="364"/>
      <c r="BS26" s="378" t="s">
        <v>65</v>
      </c>
      <c r="BT26" s="362"/>
      <c r="BU26" s="362"/>
      <c r="BV26" s="362"/>
      <c r="BW26" s="362"/>
      <c r="BX26" s="362"/>
      <c r="BY26" s="362"/>
      <c r="BZ26" s="362"/>
      <c r="CA26" s="362"/>
      <c r="CB26" s="379"/>
      <c r="CD26" s="380" t="s">
        <v>235</v>
      </c>
      <c r="CE26" s="381"/>
      <c r="CF26" s="381"/>
      <c r="CG26" s="381"/>
      <c r="CH26" s="381"/>
      <c r="CI26" s="381"/>
      <c r="CJ26" s="381"/>
      <c r="CK26" s="381"/>
      <c r="CL26" s="381"/>
      <c r="CM26" s="381"/>
      <c r="CN26" s="381"/>
      <c r="CO26" s="381"/>
      <c r="CP26" s="381"/>
      <c r="CQ26" s="382"/>
      <c r="CR26" s="361">
        <v>56415439</v>
      </c>
      <c r="CS26" s="362"/>
      <c r="CT26" s="362"/>
      <c r="CU26" s="362"/>
      <c r="CV26" s="362"/>
      <c r="CW26" s="362"/>
      <c r="CX26" s="362"/>
      <c r="CY26" s="363"/>
      <c r="CZ26" s="371">
        <v>14.7</v>
      </c>
      <c r="DA26" s="401"/>
      <c r="DB26" s="401"/>
      <c r="DC26" s="402"/>
      <c r="DD26" s="378">
        <v>47286392</v>
      </c>
      <c r="DE26" s="362"/>
      <c r="DF26" s="362"/>
      <c r="DG26" s="362"/>
      <c r="DH26" s="362"/>
      <c r="DI26" s="362"/>
      <c r="DJ26" s="362"/>
      <c r="DK26" s="363"/>
      <c r="DL26" s="378" t="s">
        <v>65</v>
      </c>
      <c r="DM26" s="362"/>
      <c r="DN26" s="362"/>
      <c r="DO26" s="362"/>
      <c r="DP26" s="362"/>
      <c r="DQ26" s="362"/>
      <c r="DR26" s="362"/>
      <c r="DS26" s="362"/>
      <c r="DT26" s="362"/>
      <c r="DU26" s="362"/>
      <c r="DV26" s="363"/>
      <c r="DW26" s="371" t="s">
        <v>65</v>
      </c>
      <c r="DX26" s="401"/>
      <c r="DY26" s="401"/>
      <c r="DZ26" s="401"/>
      <c r="EA26" s="401"/>
      <c r="EB26" s="401"/>
      <c r="EC26" s="403"/>
    </row>
    <row r="27" spans="2:133" ht="11.25" customHeight="1" x14ac:dyDescent="0.15">
      <c r="B27" s="368" t="s">
        <v>236</v>
      </c>
      <c r="C27" s="369"/>
      <c r="D27" s="369"/>
      <c r="E27" s="369"/>
      <c r="F27" s="369"/>
      <c r="G27" s="369"/>
      <c r="H27" s="369"/>
      <c r="I27" s="369"/>
      <c r="J27" s="369"/>
      <c r="K27" s="369"/>
      <c r="L27" s="369"/>
      <c r="M27" s="369"/>
      <c r="N27" s="369"/>
      <c r="O27" s="369"/>
      <c r="P27" s="369"/>
      <c r="Q27" s="370"/>
      <c r="R27" s="361">
        <v>87284109</v>
      </c>
      <c r="S27" s="362"/>
      <c r="T27" s="362"/>
      <c r="U27" s="362"/>
      <c r="V27" s="362"/>
      <c r="W27" s="362"/>
      <c r="X27" s="362"/>
      <c r="Y27" s="363"/>
      <c r="Z27" s="364">
        <v>22.2</v>
      </c>
      <c r="AA27" s="364"/>
      <c r="AB27" s="364"/>
      <c r="AC27" s="364"/>
      <c r="AD27" s="365" t="s">
        <v>65</v>
      </c>
      <c r="AE27" s="365"/>
      <c r="AF27" s="365"/>
      <c r="AG27" s="365"/>
      <c r="AH27" s="365"/>
      <c r="AI27" s="365"/>
      <c r="AJ27" s="365"/>
      <c r="AK27" s="365"/>
      <c r="AL27" s="371" t="s">
        <v>65</v>
      </c>
      <c r="AM27" s="372"/>
      <c r="AN27" s="372"/>
      <c r="AO27" s="373"/>
      <c r="AP27" s="368" t="s">
        <v>237</v>
      </c>
      <c r="AQ27" s="369"/>
      <c r="AR27" s="369"/>
      <c r="AS27" s="369"/>
      <c r="AT27" s="369"/>
      <c r="AU27" s="369"/>
      <c r="AV27" s="369"/>
      <c r="AW27" s="369"/>
      <c r="AX27" s="369"/>
      <c r="AY27" s="369"/>
      <c r="AZ27" s="369"/>
      <c r="BA27" s="369"/>
      <c r="BB27" s="369"/>
      <c r="BC27" s="369"/>
      <c r="BD27" s="369"/>
      <c r="BE27" s="369"/>
      <c r="BF27" s="370"/>
      <c r="BG27" s="361">
        <v>113433633</v>
      </c>
      <c r="BH27" s="362"/>
      <c r="BI27" s="362"/>
      <c r="BJ27" s="362"/>
      <c r="BK27" s="362"/>
      <c r="BL27" s="362"/>
      <c r="BM27" s="362"/>
      <c r="BN27" s="363"/>
      <c r="BO27" s="364">
        <v>100</v>
      </c>
      <c r="BP27" s="364"/>
      <c r="BQ27" s="364"/>
      <c r="BR27" s="364"/>
      <c r="BS27" s="378">
        <v>1918649</v>
      </c>
      <c r="BT27" s="362"/>
      <c r="BU27" s="362"/>
      <c r="BV27" s="362"/>
      <c r="BW27" s="362"/>
      <c r="BX27" s="362"/>
      <c r="BY27" s="362"/>
      <c r="BZ27" s="362"/>
      <c r="CA27" s="362"/>
      <c r="CB27" s="379"/>
      <c r="CD27" s="380" t="s">
        <v>238</v>
      </c>
      <c r="CE27" s="381"/>
      <c r="CF27" s="381"/>
      <c r="CG27" s="381"/>
      <c r="CH27" s="381"/>
      <c r="CI27" s="381"/>
      <c r="CJ27" s="381"/>
      <c r="CK27" s="381"/>
      <c r="CL27" s="381"/>
      <c r="CM27" s="381"/>
      <c r="CN27" s="381"/>
      <c r="CO27" s="381"/>
      <c r="CP27" s="381"/>
      <c r="CQ27" s="382"/>
      <c r="CR27" s="361">
        <v>96743090</v>
      </c>
      <c r="CS27" s="399"/>
      <c r="CT27" s="399"/>
      <c r="CU27" s="399"/>
      <c r="CV27" s="399"/>
      <c r="CW27" s="399"/>
      <c r="CX27" s="399"/>
      <c r="CY27" s="400"/>
      <c r="CZ27" s="371">
        <v>25.3</v>
      </c>
      <c r="DA27" s="401"/>
      <c r="DB27" s="401"/>
      <c r="DC27" s="402"/>
      <c r="DD27" s="378">
        <v>31090305</v>
      </c>
      <c r="DE27" s="399"/>
      <c r="DF27" s="399"/>
      <c r="DG27" s="399"/>
      <c r="DH27" s="399"/>
      <c r="DI27" s="399"/>
      <c r="DJ27" s="399"/>
      <c r="DK27" s="400"/>
      <c r="DL27" s="378">
        <v>31078896</v>
      </c>
      <c r="DM27" s="399"/>
      <c r="DN27" s="399"/>
      <c r="DO27" s="399"/>
      <c r="DP27" s="399"/>
      <c r="DQ27" s="399"/>
      <c r="DR27" s="399"/>
      <c r="DS27" s="399"/>
      <c r="DT27" s="399"/>
      <c r="DU27" s="399"/>
      <c r="DV27" s="400"/>
      <c r="DW27" s="371">
        <v>15.7</v>
      </c>
      <c r="DX27" s="401"/>
      <c r="DY27" s="401"/>
      <c r="DZ27" s="401"/>
      <c r="EA27" s="401"/>
      <c r="EB27" s="401"/>
      <c r="EC27" s="403"/>
    </row>
    <row r="28" spans="2:133" ht="11.25" customHeight="1" x14ac:dyDescent="0.15">
      <c r="B28" s="405" t="s">
        <v>239</v>
      </c>
      <c r="C28" s="406"/>
      <c r="D28" s="406"/>
      <c r="E28" s="406"/>
      <c r="F28" s="406"/>
      <c r="G28" s="406"/>
      <c r="H28" s="406"/>
      <c r="I28" s="406"/>
      <c r="J28" s="406"/>
      <c r="K28" s="406"/>
      <c r="L28" s="406"/>
      <c r="M28" s="406"/>
      <c r="N28" s="406"/>
      <c r="O28" s="406"/>
      <c r="P28" s="406"/>
      <c r="Q28" s="407"/>
      <c r="R28" s="361">
        <v>5431</v>
      </c>
      <c r="S28" s="362"/>
      <c r="T28" s="362"/>
      <c r="U28" s="362"/>
      <c r="V28" s="362"/>
      <c r="W28" s="362"/>
      <c r="X28" s="362"/>
      <c r="Y28" s="363"/>
      <c r="Z28" s="364">
        <v>0</v>
      </c>
      <c r="AA28" s="364"/>
      <c r="AB28" s="364"/>
      <c r="AC28" s="364"/>
      <c r="AD28" s="365">
        <v>5431</v>
      </c>
      <c r="AE28" s="365"/>
      <c r="AF28" s="365"/>
      <c r="AG28" s="365"/>
      <c r="AH28" s="365"/>
      <c r="AI28" s="365"/>
      <c r="AJ28" s="365"/>
      <c r="AK28" s="365"/>
      <c r="AL28" s="371">
        <v>0</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240</v>
      </c>
      <c r="CE28" s="381"/>
      <c r="CF28" s="381"/>
      <c r="CG28" s="381"/>
      <c r="CH28" s="381"/>
      <c r="CI28" s="381"/>
      <c r="CJ28" s="381"/>
      <c r="CK28" s="381"/>
      <c r="CL28" s="381"/>
      <c r="CM28" s="381"/>
      <c r="CN28" s="381"/>
      <c r="CO28" s="381"/>
      <c r="CP28" s="381"/>
      <c r="CQ28" s="382"/>
      <c r="CR28" s="361">
        <v>31890584</v>
      </c>
      <c r="CS28" s="362"/>
      <c r="CT28" s="362"/>
      <c r="CU28" s="362"/>
      <c r="CV28" s="362"/>
      <c r="CW28" s="362"/>
      <c r="CX28" s="362"/>
      <c r="CY28" s="363"/>
      <c r="CZ28" s="371">
        <v>8.3000000000000007</v>
      </c>
      <c r="DA28" s="401"/>
      <c r="DB28" s="401"/>
      <c r="DC28" s="402"/>
      <c r="DD28" s="378">
        <v>29379994</v>
      </c>
      <c r="DE28" s="362"/>
      <c r="DF28" s="362"/>
      <c r="DG28" s="362"/>
      <c r="DH28" s="362"/>
      <c r="DI28" s="362"/>
      <c r="DJ28" s="362"/>
      <c r="DK28" s="363"/>
      <c r="DL28" s="378">
        <v>29379994</v>
      </c>
      <c r="DM28" s="362"/>
      <c r="DN28" s="362"/>
      <c r="DO28" s="362"/>
      <c r="DP28" s="362"/>
      <c r="DQ28" s="362"/>
      <c r="DR28" s="362"/>
      <c r="DS28" s="362"/>
      <c r="DT28" s="362"/>
      <c r="DU28" s="362"/>
      <c r="DV28" s="363"/>
      <c r="DW28" s="371">
        <v>14.8</v>
      </c>
      <c r="DX28" s="401"/>
      <c r="DY28" s="401"/>
      <c r="DZ28" s="401"/>
      <c r="EA28" s="401"/>
      <c r="EB28" s="401"/>
      <c r="EC28" s="403"/>
    </row>
    <row r="29" spans="2:133" ht="11.25" customHeight="1" x14ac:dyDescent="0.15">
      <c r="B29" s="368" t="s">
        <v>241</v>
      </c>
      <c r="C29" s="369"/>
      <c r="D29" s="369"/>
      <c r="E29" s="369"/>
      <c r="F29" s="369"/>
      <c r="G29" s="369"/>
      <c r="H29" s="369"/>
      <c r="I29" s="369"/>
      <c r="J29" s="369"/>
      <c r="K29" s="369"/>
      <c r="L29" s="369"/>
      <c r="M29" s="369"/>
      <c r="N29" s="369"/>
      <c r="O29" s="369"/>
      <c r="P29" s="369"/>
      <c r="Q29" s="370"/>
      <c r="R29" s="361">
        <v>32834890</v>
      </c>
      <c r="S29" s="362"/>
      <c r="T29" s="362"/>
      <c r="U29" s="362"/>
      <c r="V29" s="362"/>
      <c r="W29" s="362"/>
      <c r="X29" s="362"/>
      <c r="Y29" s="363"/>
      <c r="Z29" s="364">
        <v>8.3000000000000007</v>
      </c>
      <c r="AA29" s="364"/>
      <c r="AB29" s="364"/>
      <c r="AC29" s="364"/>
      <c r="AD29" s="365" t="s">
        <v>65</v>
      </c>
      <c r="AE29" s="365"/>
      <c r="AF29" s="365"/>
      <c r="AG29" s="365"/>
      <c r="AH29" s="365"/>
      <c r="AI29" s="365"/>
      <c r="AJ29" s="365"/>
      <c r="AK29" s="365"/>
      <c r="AL29" s="371" t="s">
        <v>65</v>
      </c>
      <c r="AM29" s="372"/>
      <c r="AN29" s="372"/>
      <c r="AO29" s="373"/>
      <c r="AP29" s="343" t="s">
        <v>159</v>
      </c>
      <c r="AQ29" s="344"/>
      <c r="AR29" s="344"/>
      <c r="AS29" s="344"/>
      <c r="AT29" s="344"/>
      <c r="AU29" s="344"/>
      <c r="AV29" s="344"/>
      <c r="AW29" s="344"/>
      <c r="AX29" s="344"/>
      <c r="AY29" s="344"/>
      <c r="AZ29" s="344"/>
      <c r="BA29" s="344"/>
      <c r="BB29" s="344"/>
      <c r="BC29" s="344"/>
      <c r="BD29" s="344"/>
      <c r="BE29" s="344"/>
      <c r="BF29" s="345"/>
      <c r="BG29" s="343" t="s">
        <v>242</v>
      </c>
      <c r="BH29" s="411"/>
      <c r="BI29" s="411"/>
      <c r="BJ29" s="411"/>
      <c r="BK29" s="411"/>
      <c r="BL29" s="411"/>
      <c r="BM29" s="411"/>
      <c r="BN29" s="411"/>
      <c r="BO29" s="411"/>
      <c r="BP29" s="411"/>
      <c r="BQ29" s="412"/>
      <c r="BR29" s="343" t="s">
        <v>243</v>
      </c>
      <c r="BS29" s="411"/>
      <c r="BT29" s="411"/>
      <c r="BU29" s="411"/>
      <c r="BV29" s="411"/>
      <c r="BW29" s="411"/>
      <c r="BX29" s="411"/>
      <c r="BY29" s="411"/>
      <c r="BZ29" s="411"/>
      <c r="CA29" s="411"/>
      <c r="CB29" s="412"/>
      <c r="CD29" s="413" t="s">
        <v>244</v>
      </c>
      <c r="CE29" s="414"/>
      <c r="CF29" s="380" t="s">
        <v>245</v>
      </c>
      <c r="CG29" s="381"/>
      <c r="CH29" s="381"/>
      <c r="CI29" s="381"/>
      <c r="CJ29" s="381"/>
      <c r="CK29" s="381"/>
      <c r="CL29" s="381"/>
      <c r="CM29" s="381"/>
      <c r="CN29" s="381"/>
      <c r="CO29" s="381"/>
      <c r="CP29" s="381"/>
      <c r="CQ29" s="382"/>
      <c r="CR29" s="361">
        <v>31889819</v>
      </c>
      <c r="CS29" s="399"/>
      <c r="CT29" s="399"/>
      <c r="CU29" s="399"/>
      <c r="CV29" s="399"/>
      <c r="CW29" s="399"/>
      <c r="CX29" s="399"/>
      <c r="CY29" s="400"/>
      <c r="CZ29" s="371">
        <v>8.3000000000000007</v>
      </c>
      <c r="DA29" s="401"/>
      <c r="DB29" s="401"/>
      <c r="DC29" s="402"/>
      <c r="DD29" s="378">
        <v>29379229</v>
      </c>
      <c r="DE29" s="399"/>
      <c r="DF29" s="399"/>
      <c r="DG29" s="399"/>
      <c r="DH29" s="399"/>
      <c r="DI29" s="399"/>
      <c r="DJ29" s="399"/>
      <c r="DK29" s="400"/>
      <c r="DL29" s="378">
        <v>29379229</v>
      </c>
      <c r="DM29" s="399"/>
      <c r="DN29" s="399"/>
      <c r="DO29" s="399"/>
      <c r="DP29" s="399"/>
      <c r="DQ29" s="399"/>
      <c r="DR29" s="399"/>
      <c r="DS29" s="399"/>
      <c r="DT29" s="399"/>
      <c r="DU29" s="399"/>
      <c r="DV29" s="400"/>
      <c r="DW29" s="371">
        <v>14.8</v>
      </c>
      <c r="DX29" s="401"/>
      <c r="DY29" s="401"/>
      <c r="DZ29" s="401"/>
      <c r="EA29" s="401"/>
      <c r="EB29" s="401"/>
      <c r="EC29" s="403"/>
    </row>
    <row r="30" spans="2:133" ht="11.25" customHeight="1" x14ac:dyDescent="0.15">
      <c r="B30" s="368" t="s">
        <v>246</v>
      </c>
      <c r="C30" s="369"/>
      <c r="D30" s="369"/>
      <c r="E30" s="369"/>
      <c r="F30" s="369"/>
      <c r="G30" s="369"/>
      <c r="H30" s="369"/>
      <c r="I30" s="369"/>
      <c r="J30" s="369"/>
      <c r="K30" s="369"/>
      <c r="L30" s="369"/>
      <c r="M30" s="369"/>
      <c r="N30" s="369"/>
      <c r="O30" s="369"/>
      <c r="P30" s="369"/>
      <c r="Q30" s="370"/>
      <c r="R30" s="361">
        <v>569102</v>
      </c>
      <c r="S30" s="362"/>
      <c r="T30" s="362"/>
      <c r="U30" s="362"/>
      <c r="V30" s="362"/>
      <c r="W30" s="362"/>
      <c r="X30" s="362"/>
      <c r="Y30" s="363"/>
      <c r="Z30" s="364">
        <v>0.1</v>
      </c>
      <c r="AA30" s="364"/>
      <c r="AB30" s="364"/>
      <c r="AC30" s="364"/>
      <c r="AD30" s="365">
        <v>1200</v>
      </c>
      <c r="AE30" s="365"/>
      <c r="AF30" s="365"/>
      <c r="AG30" s="365"/>
      <c r="AH30" s="365"/>
      <c r="AI30" s="365"/>
      <c r="AJ30" s="365"/>
      <c r="AK30" s="365"/>
      <c r="AL30" s="371">
        <v>0</v>
      </c>
      <c r="AM30" s="372"/>
      <c r="AN30" s="372"/>
      <c r="AO30" s="373"/>
      <c r="AP30" s="415" t="s">
        <v>247</v>
      </c>
      <c r="AQ30" s="416"/>
      <c r="AR30" s="416"/>
      <c r="AS30" s="416"/>
      <c r="AT30" s="417" t="s">
        <v>248</v>
      </c>
      <c r="AU30" s="418"/>
      <c r="AV30" s="418"/>
      <c r="AW30" s="418"/>
      <c r="AX30" s="350" t="s">
        <v>123</v>
      </c>
      <c r="AY30" s="351"/>
      <c r="AZ30" s="351"/>
      <c r="BA30" s="351"/>
      <c r="BB30" s="351"/>
      <c r="BC30" s="351"/>
      <c r="BD30" s="351"/>
      <c r="BE30" s="351"/>
      <c r="BF30" s="352"/>
      <c r="BG30" s="419">
        <v>99.1</v>
      </c>
      <c r="BH30" s="420"/>
      <c r="BI30" s="420"/>
      <c r="BJ30" s="420"/>
      <c r="BK30" s="420"/>
      <c r="BL30" s="420"/>
      <c r="BM30" s="359">
        <v>97.4</v>
      </c>
      <c r="BN30" s="420"/>
      <c r="BO30" s="420"/>
      <c r="BP30" s="420"/>
      <c r="BQ30" s="421"/>
      <c r="BR30" s="419">
        <v>99.1</v>
      </c>
      <c r="BS30" s="420"/>
      <c r="BT30" s="420"/>
      <c r="BU30" s="420"/>
      <c r="BV30" s="420"/>
      <c r="BW30" s="420"/>
      <c r="BX30" s="359">
        <v>96.7</v>
      </c>
      <c r="BY30" s="420"/>
      <c r="BZ30" s="420"/>
      <c r="CA30" s="420"/>
      <c r="CB30" s="421"/>
      <c r="CD30" s="422"/>
      <c r="CE30" s="423"/>
      <c r="CF30" s="380" t="s">
        <v>249</v>
      </c>
      <c r="CG30" s="381"/>
      <c r="CH30" s="381"/>
      <c r="CI30" s="381"/>
      <c r="CJ30" s="381"/>
      <c r="CK30" s="381"/>
      <c r="CL30" s="381"/>
      <c r="CM30" s="381"/>
      <c r="CN30" s="381"/>
      <c r="CO30" s="381"/>
      <c r="CP30" s="381"/>
      <c r="CQ30" s="382"/>
      <c r="CR30" s="361">
        <v>29130519</v>
      </c>
      <c r="CS30" s="362"/>
      <c r="CT30" s="362"/>
      <c r="CU30" s="362"/>
      <c r="CV30" s="362"/>
      <c r="CW30" s="362"/>
      <c r="CX30" s="362"/>
      <c r="CY30" s="363"/>
      <c r="CZ30" s="371">
        <v>7.6</v>
      </c>
      <c r="DA30" s="401"/>
      <c r="DB30" s="401"/>
      <c r="DC30" s="402"/>
      <c r="DD30" s="378">
        <v>26619929</v>
      </c>
      <c r="DE30" s="362"/>
      <c r="DF30" s="362"/>
      <c r="DG30" s="362"/>
      <c r="DH30" s="362"/>
      <c r="DI30" s="362"/>
      <c r="DJ30" s="362"/>
      <c r="DK30" s="363"/>
      <c r="DL30" s="378">
        <v>26619929</v>
      </c>
      <c r="DM30" s="362"/>
      <c r="DN30" s="362"/>
      <c r="DO30" s="362"/>
      <c r="DP30" s="362"/>
      <c r="DQ30" s="362"/>
      <c r="DR30" s="362"/>
      <c r="DS30" s="362"/>
      <c r="DT30" s="362"/>
      <c r="DU30" s="362"/>
      <c r="DV30" s="363"/>
      <c r="DW30" s="371">
        <v>13.4</v>
      </c>
      <c r="DX30" s="401"/>
      <c r="DY30" s="401"/>
      <c r="DZ30" s="401"/>
      <c r="EA30" s="401"/>
      <c r="EB30" s="401"/>
      <c r="EC30" s="403"/>
    </row>
    <row r="31" spans="2:133" ht="11.25" customHeight="1" x14ac:dyDescent="0.15">
      <c r="B31" s="368" t="s">
        <v>250</v>
      </c>
      <c r="C31" s="369"/>
      <c r="D31" s="369"/>
      <c r="E31" s="369"/>
      <c r="F31" s="369"/>
      <c r="G31" s="369"/>
      <c r="H31" s="369"/>
      <c r="I31" s="369"/>
      <c r="J31" s="369"/>
      <c r="K31" s="369"/>
      <c r="L31" s="369"/>
      <c r="M31" s="369"/>
      <c r="N31" s="369"/>
      <c r="O31" s="369"/>
      <c r="P31" s="369"/>
      <c r="Q31" s="370"/>
      <c r="R31" s="361">
        <v>676165</v>
      </c>
      <c r="S31" s="362"/>
      <c r="T31" s="362"/>
      <c r="U31" s="362"/>
      <c r="V31" s="362"/>
      <c r="W31" s="362"/>
      <c r="X31" s="362"/>
      <c r="Y31" s="363"/>
      <c r="Z31" s="364">
        <v>0.2</v>
      </c>
      <c r="AA31" s="364"/>
      <c r="AB31" s="364"/>
      <c r="AC31" s="364"/>
      <c r="AD31" s="365" t="s">
        <v>65</v>
      </c>
      <c r="AE31" s="365"/>
      <c r="AF31" s="365"/>
      <c r="AG31" s="365"/>
      <c r="AH31" s="365"/>
      <c r="AI31" s="365"/>
      <c r="AJ31" s="365"/>
      <c r="AK31" s="365"/>
      <c r="AL31" s="371" t="s">
        <v>74</v>
      </c>
      <c r="AM31" s="372"/>
      <c r="AN31" s="372"/>
      <c r="AO31" s="373"/>
      <c r="AP31" s="424"/>
      <c r="AQ31" s="425"/>
      <c r="AR31" s="425"/>
      <c r="AS31" s="425"/>
      <c r="AT31" s="426"/>
      <c r="AU31" s="367" t="s">
        <v>251</v>
      </c>
      <c r="AV31" s="367"/>
      <c r="AW31" s="367"/>
      <c r="AX31" s="368" t="s">
        <v>252</v>
      </c>
      <c r="AY31" s="369"/>
      <c r="AZ31" s="369"/>
      <c r="BA31" s="369"/>
      <c r="BB31" s="369"/>
      <c r="BC31" s="369"/>
      <c r="BD31" s="369"/>
      <c r="BE31" s="369"/>
      <c r="BF31" s="370"/>
      <c r="BG31" s="427">
        <v>99</v>
      </c>
      <c r="BH31" s="399"/>
      <c r="BI31" s="399"/>
      <c r="BJ31" s="399"/>
      <c r="BK31" s="399"/>
      <c r="BL31" s="399"/>
      <c r="BM31" s="372">
        <v>97.4</v>
      </c>
      <c r="BN31" s="428"/>
      <c r="BO31" s="428"/>
      <c r="BP31" s="428"/>
      <c r="BQ31" s="429"/>
      <c r="BR31" s="427">
        <v>99.1</v>
      </c>
      <c r="BS31" s="399"/>
      <c r="BT31" s="399"/>
      <c r="BU31" s="399"/>
      <c r="BV31" s="399"/>
      <c r="BW31" s="399"/>
      <c r="BX31" s="372">
        <v>96.6</v>
      </c>
      <c r="BY31" s="428"/>
      <c r="BZ31" s="428"/>
      <c r="CA31" s="428"/>
      <c r="CB31" s="429"/>
      <c r="CD31" s="422"/>
      <c r="CE31" s="423"/>
      <c r="CF31" s="380" t="s">
        <v>253</v>
      </c>
      <c r="CG31" s="381"/>
      <c r="CH31" s="381"/>
      <c r="CI31" s="381"/>
      <c r="CJ31" s="381"/>
      <c r="CK31" s="381"/>
      <c r="CL31" s="381"/>
      <c r="CM31" s="381"/>
      <c r="CN31" s="381"/>
      <c r="CO31" s="381"/>
      <c r="CP31" s="381"/>
      <c r="CQ31" s="382"/>
      <c r="CR31" s="361">
        <v>2759300</v>
      </c>
      <c r="CS31" s="399"/>
      <c r="CT31" s="399"/>
      <c r="CU31" s="399"/>
      <c r="CV31" s="399"/>
      <c r="CW31" s="399"/>
      <c r="CX31" s="399"/>
      <c r="CY31" s="400"/>
      <c r="CZ31" s="371">
        <v>0.7</v>
      </c>
      <c r="DA31" s="401"/>
      <c r="DB31" s="401"/>
      <c r="DC31" s="402"/>
      <c r="DD31" s="378">
        <v>2759300</v>
      </c>
      <c r="DE31" s="399"/>
      <c r="DF31" s="399"/>
      <c r="DG31" s="399"/>
      <c r="DH31" s="399"/>
      <c r="DI31" s="399"/>
      <c r="DJ31" s="399"/>
      <c r="DK31" s="400"/>
      <c r="DL31" s="378">
        <v>2759300</v>
      </c>
      <c r="DM31" s="399"/>
      <c r="DN31" s="399"/>
      <c r="DO31" s="399"/>
      <c r="DP31" s="399"/>
      <c r="DQ31" s="399"/>
      <c r="DR31" s="399"/>
      <c r="DS31" s="399"/>
      <c r="DT31" s="399"/>
      <c r="DU31" s="399"/>
      <c r="DV31" s="400"/>
      <c r="DW31" s="371">
        <v>1.4</v>
      </c>
      <c r="DX31" s="401"/>
      <c r="DY31" s="401"/>
      <c r="DZ31" s="401"/>
      <c r="EA31" s="401"/>
      <c r="EB31" s="401"/>
      <c r="EC31" s="403"/>
    </row>
    <row r="32" spans="2:133" ht="11.25" customHeight="1" x14ac:dyDescent="0.15">
      <c r="B32" s="368" t="s">
        <v>254</v>
      </c>
      <c r="C32" s="369"/>
      <c r="D32" s="369"/>
      <c r="E32" s="369"/>
      <c r="F32" s="369"/>
      <c r="G32" s="369"/>
      <c r="H32" s="369"/>
      <c r="I32" s="369"/>
      <c r="J32" s="369"/>
      <c r="K32" s="369"/>
      <c r="L32" s="369"/>
      <c r="M32" s="369"/>
      <c r="N32" s="369"/>
      <c r="O32" s="369"/>
      <c r="P32" s="369"/>
      <c r="Q32" s="370"/>
      <c r="R32" s="361">
        <v>3948012</v>
      </c>
      <c r="S32" s="362"/>
      <c r="T32" s="362"/>
      <c r="U32" s="362"/>
      <c r="V32" s="362"/>
      <c r="W32" s="362"/>
      <c r="X32" s="362"/>
      <c r="Y32" s="363"/>
      <c r="Z32" s="364">
        <v>1</v>
      </c>
      <c r="AA32" s="364"/>
      <c r="AB32" s="364"/>
      <c r="AC32" s="364"/>
      <c r="AD32" s="365" t="s">
        <v>65</v>
      </c>
      <c r="AE32" s="365"/>
      <c r="AF32" s="365"/>
      <c r="AG32" s="365"/>
      <c r="AH32" s="365"/>
      <c r="AI32" s="365"/>
      <c r="AJ32" s="365"/>
      <c r="AK32" s="365"/>
      <c r="AL32" s="371" t="s">
        <v>65</v>
      </c>
      <c r="AM32" s="372"/>
      <c r="AN32" s="372"/>
      <c r="AO32" s="373"/>
      <c r="AP32" s="430"/>
      <c r="AQ32" s="431"/>
      <c r="AR32" s="431"/>
      <c r="AS32" s="431"/>
      <c r="AT32" s="432"/>
      <c r="AU32" s="433"/>
      <c r="AV32" s="433"/>
      <c r="AW32" s="433"/>
      <c r="AX32" s="408" t="s">
        <v>255</v>
      </c>
      <c r="AY32" s="409"/>
      <c r="AZ32" s="409"/>
      <c r="BA32" s="409"/>
      <c r="BB32" s="409"/>
      <c r="BC32" s="409"/>
      <c r="BD32" s="409"/>
      <c r="BE32" s="409"/>
      <c r="BF32" s="410"/>
      <c r="BG32" s="434">
        <v>99.1</v>
      </c>
      <c r="BH32" s="435"/>
      <c r="BI32" s="435"/>
      <c r="BJ32" s="435"/>
      <c r="BK32" s="435"/>
      <c r="BL32" s="435"/>
      <c r="BM32" s="436">
        <v>97.1</v>
      </c>
      <c r="BN32" s="435"/>
      <c r="BO32" s="435"/>
      <c r="BP32" s="435"/>
      <c r="BQ32" s="437"/>
      <c r="BR32" s="434">
        <v>99</v>
      </c>
      <c r="BS32" s="435"/>
      <c r="BT32" s="435"/>
      <c r="BU32" s="435"/>
      <c r="BV32" s="435"/>
      <c r="BW32" s="435"/>
      <c r="BX32" s="436">
        <v>96.4</v>
      </c>
      <c r="BY32" s="435"/>
      <c r="BZ32" s="435"/>
      <c r="CA32" s="435"/>
      <c r="CB32" s="437"/>
      <c r="CD32" s="438"/>
      <c r="CE32" s="439"/>
      <c r="CF32" s="380" t="s">
        <v>256</v>
      </c>
      <c r="CG32" s="381"/>
      <c r="CH32" s="381"/>
      <c r="CI32" s="381"/>
      <c r="CJ32" s="381"/>
      <c r="CK32" s="381"/>
      <c r="CL32" s="381"/>
      <c r="CM32" s="381"/>
      <c r="CN32" s="381"/>
      <c r="CO32" s="381"/>
      <c r="CP32" s="381"/>
      <c r="CQ32" s="382"/>
      <c r="CR32" s="361">
        <v>765</v>
      </c>
      <c r="CS32" s="362"/>
      <c r="CT32" s="362"/>
      <c r="CU32" s="362"/>
      <c r="CV32" s="362"/>
      <c r="CW32" s="362"/>
      <c r="CX32" s="362"/>
      <c r="CY32" s="363"/>
      <c r="CZ32" s="371">
        <v>0</v>
      </c>
      <c r="DA32" s="401"/>
      <c r="DB32" s="401"/>
      <c r="DC32" s="402"/>
      <c r="DD32" s="378">
        <v>765</v>
      </c>
      <c r="DE32" s="362"/>
      <c r="DF32" s="362"/>
      <c r="DG32" s="362"/>
      <c r="DH32" s="362"/>
      <c r="DI32" s="362"/>
      <c r="DJ32" s="362"/>
      <c r="DK32" s="363"/>
      <c r="DL32" s="378">
        <v>765</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257</v>
      </c>
      <c r="C33" s="369"/>
      <c r="D33" s="369"/>
      <c r="E33" s="369"/>
      <c r="F33" s="369"/>
      <c r="G33" s="369"/>
      <c r="H33" s="369"/>
      <c r="I33" s="369"/>
      <c r="J33" s="369"/>
      <c r="K33" s="369"/>
      <c r="L33" s="369"/>
      <c r="M33" s="369"/>
      <c r="N33" s="369"/>
      <c r="O33" s="369"/>
      <c r="P33" s="369"/>
      <c r="Q33" s="370"/>
      <c r="R33" s="361">
        <v>12696983</v>
      </c>
      <c r="S33" s="362"/>
      <c r="T33" s="362"/>
      <c r="U33" s="362"/>
      <c r="V33" s="362"/>
      <c r="W33" s="362"/>
      <c r="X33" s="362"/>
      <c r="Y33" s="363"/>
      <c r="Z33" s="364">
        <v>3.2</v>
      </c>
      <c r="AA33" s="364"/>
      <c r="AB33" s="364"/>
      <c r="AC33" s="364"/>
      <c r="AD33" s="365" t="s">
        <v>65</v>
      </c>
      <c r="AE33" s="365"/>
      <c r="AF33" s="365"/>
      <c r="AG33" s="365"/>
      <c r="AH33" s="365"/>
      <c r="AI33" s="365"/>
      <c r="AJ33" s="365"/>
      <c r="AK33" s="365"/>
      <c r="AL33" s="371" t="s">
        <v>65</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258</v>
      </c>
      <c r="CE33" s="381"/>
      <c r="CF33" s="381"/>
      <c r="CG33" s="381"/>
      <c r="CH33" s="381"/>
      <c r="CI33" s="381"/>
      <c r="CJ33" s="381"/>
      <c r="CK33" s="381"/>
      <c r="CL33" s="381"/>
      <c r="CM33" s="381"/>
      <c r="CN33" s="381"/>
      <c r="CO33" s="381"/>
      <c r="CP33" s="381"/>
      <c r="CQ33" s="382"/>
      <c r="CR33" s="361">
        <v>103728085</v>
      </c>
      <c r="CS33" s="399"/>
      <c r="CT33" s="399"/>
      <c r="CU33" s="399"/>
      <c r="CV33" s="399"/>
      <c r="CW33" s="399"/>
      <c r="CX33" s="399"/>
      <c r="CY33" s="400"/>
      <c r="CZ33" s="371">
        <v>27.1</v>
      </c>
      <c r="DA33" s="401"/>
      <c r="DB33" s="401"/>
      <c r="DC33" s="402"/>
      <c r="DD33" s="378">
        <v>74599189</v>
      </c>
      <c r="DE33" s="399"/>
      <c r="DF33" s="399"/>
      <c r="DG33" s="399"/>
      <c r="DH33" s="399"/>
      <c r="DI33" s="399"/>
      <c r="DJ33" s="399"/>
      <c r="DK33" s="400"/>
      <c r="DL33" s="378">
        <v>51576965</v>
      </c>
      <c r="DM33" s="399"/>
      <c r="DN33" s="399"/>
      <c r="DO33" s="399"/>
      <c r="DP33" s="399"/>
      <c r="DQ33" s="399"/>
      <c r="DR33" s="399"/>
      <c r="DS33" s="399"/>
      <c r="DT33" s="399"/>
      <c r="DU33" s="399"/>
      <c r="DV33" s="400"/>
      <c r="DW33" s="371">
        <v>26</v>
      </c>
      <c r="DX33" s="401"/>
      <c r="DY33" s="401"/>
      <c r="DZ33" s="401"/>
      <c r="EA33" s="401"/>
      <c r="EB33" s="401"/>
      <c r="EC33" s="403"/>
    </row>
    <row r="34" spans="2:133" ht="11.25" customHeight="1" x14ac:dyDescent="0.15">
      <c r="B34" s="368" t="s">
        <v>259</v>
      </c>
      <c r="C34" s="369"/>
      <c r="D34" s="369"/>
      <c r="E34" s="369"/>
      <c r="F34" s="369"/>
      <c r="G34" s="369"/>
      <c r="H34" s="369"/>
      <c r="I34" s="369"/>
      <c r="J34" s="369"/>
      <c r="K34" s="369"/>
      <c r="L34" s="369"/>
      <c r="M34" s="369"/>
      <c r="N34" s="369"/>
      <c r="O34" s="369"/>
      <c r="P34" s="369"/>
      <c r="Q34" s="370"/>
      <c r="R34" s="361">
        <v>9463381</v>
      </c>
      <c r="S34" s="362"/>
      <c r="T34" s="362"/>
      <c r="U34" s="362"/>
      <c r="V34" s="362"/>
      <c r="W34" s="362"/>
      <c r="X34" s="362"/>
      <c r="Y34" s="363"/>
      <c r="Z34" s="364">
        <v>2.4</v>
      </c>
      <c r="AA34" s="364"/>
      <c r="AB34" s="364"/>
      <c r="AC34" s="364"/>
      <c r="AD34" s="365">
        <v>152</v>
      </c>
      <c r="AE34" s="365"/>
      <c r="AF34" s="365"/>
      <c r="AG34" s="365"/>
      <c r="AH34" s="365"/>
      <c r="AI34" s="365"/>
      <c r="AJ34" s="365"/>
      <c r="AK34" s="365"/>
      <c r="AL34" s="371">
        <v>0</v>
      </c>
      <c r="AM34" s="372"/>
      <c r="AN34" s="372"/>
      <c r="AO34" s="373"/>
      <c r="AP34" s="442"/>
      <c r="AQ34" s="343" t="s">
        <v>260</v>
      </c>
      <c r="AR34" s="344"/>
      <c r="AS34" s="344"/>
      <c r="AT34" s="344"/>
      <c r="AU34" s="344"/>
      <c r="AV34" s="344"/>
      <c r="AW34" s="344"/>
      <c r="AX34" s="344"/>
      <c r="AY34" s="344"/>
      <c r="AZ34" s="344"/>
      <c r="BA34" s="344"/>
      <c r="BB34" s="344"/>
      <c r="BC34" s="344"/>
      <c r="BD34" s="344"/>
      <c r="BE34" s="344"/>
      <c r="BF34" s="345"/>
      <c r="BG34" s="343" t="s">
        <v>261</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262</v>
      </c>
      <c r="CE34" s="381"/>
      <c r="CF34" s="381"/>
      <c r="CG34" s="381"/>
      <c r="CH34" s="381"/>
      <c r="CI34" s="381"/>
      <c r="CJ34" s="381"/>
      <c r="CK34" s="381"/>
      <c r="CL34" s="381"/>
      <c r="CM34" s="381"/>
      <c r="CN34" s="381"/>
      <c r="CO34" s="381"/>
      <c r="CP34" s="381"/>
      <c r="CQ34" s="382"/>
      <c r="CR34" s="361">
        <v>40646435</v>
      </c>
      <c r="CS34" s="362"/>
      <c r="CT34" s="362"/>
      <c r="CU34" s="362"/>
      <c r="CV34" s="362"/>
      <c r="CW34" s="362"/>
      <c r="CX34" s="362"/>
      <c r="CY34" s="363"/>
      <c r="CZ34" s="371">
        <v>10.6</v>
      </c>
      <c r="DA34" s="401"/>
      <c r="DB34" s="401"/>
      <c r="DC34" s="402"/>
      <c r="DD34" s="378">
        <v>26090861</v>
      </c>
      <c r="DE34" s="362"/>
      <c r="DF34" s="362"/>
      <c r="DG34" s="362"/>
      <c r="DH34" s="362"/>
      <c r="DI34" s="362"/>
      <c r="DJ34" s="362"/>
      <c r="DK34" s="363"/>
      <c r="DL34" s="378">
        <v>19925993</v>
      </c>
      <c r="DM34" s="362"/>
      <c r="DN34" s="362"/>
      <c r="DO34" s="362"/>
      <c r="DP34" s="362"/>
      <c r="DQ34" s="362"/>
      <c r="DR34" s="362"/>
      <c r="DS34" s="362"/>
      <c r="DT34" s="362"/>
      <c r="DU34" s="362"/>
      <c r="DV34" s="363"/>
      <c r="DW34" s="371">
        <v>10.1</v>
      </c>
      <c r="DX34" s="401"/>
      <c r="DY34" s="401"/>
      <c r="DZ34" s="401"/>
      <c r="EA34" s="401"/>
      <c r="EB34" s="401"/>
      <c r="EC34" s="403"/>
    </row>
    <row r="35" spans="2:133" ht="11.25" customHeight="1" x14ac:dyDescent="0.15">
      <c r="B35" s="368" t="s">
        <v>263</v>
      </c>
      <c r="C35" s="369"/>
      <c r="D35" s="369"/>
      <c r="E35" s="369"/>
      <c r="F35" s="369"/>
      <c r="G35" s="369"/>
      <c r="H35" s="369"/>
      <c r="I35" s="369"/>
      <c r="J35" s="369"/>
      <c r="K35" s="369"/>
      <c r="L35" s="369"/>
      <c r="M35" s="369"/>
      <c r="N35" s="369"/>
      <c r="O35" s="369"/>
      <c r="P35" s="369"/>
      <c r="Q35" s="370"/>
      <c r="R35" s="361">
        <v>51390500</v>
      </c>
      <c r="S35" s="362"/>
      <c r="T35" s="362"/>
      <c r="U35" s="362"/>
      <c r="V35" s="362"/>
      <c r="W35" s="362"/>
      <c r="X35" s="362"/>
      <c r="Y35" s="363"/>
      <c r="Z35" s="364">
        <v>13.1</v>
      </c>
      <c r="AA35" s="364"/>
      <c r="AB35" s="364"/>
      <c r="AC35" s="364"/>
      <c r="AD35" s="365" t="s">
        <v>65</v>
      </c>
      <c r="AE35" s="365"/>
      <c r="AF35" s="365"/>
      <c r="AG35" s="365"/>
      <c r="AH35" s="365"/>
      <c r="AI35" s="365"/>
      <c r="AJ35" s="365"/>
      <c r="AK35" s="365"/>
      <c r="AL35" s="371" t="s">
        <v>65</v>
      </c>
      <c r="AM35" s="372"/>
      <c r="AN35" s="372"/>
      <c r="AO35" s="373"/>
      <c r="AP35" s="442"/>
      <c r="AQ35" s="443" t="s">
        <v>264</v>
      </c>
      <c r="AR35" s="444"/>
      <c r="AS35" s="444"/>
      <c r="AT35" s="444"/>
      <c r="AU35" s="444"/>
      <c r="AV35" s="444"/>
      <c r="AW35" s="444"/>
      <c r="AX35" s="444"/>
      <c r="AY35" s="445"/>
      <c r="AZ35" s="353">
        <v>36098606</v>
      </c>
      <c r="BA35" s="354"/>
      <c r="BB35" s="354"/>
      <c r="BC35" s="354"/>
      <c r="BD35" s="354"/>
      <c r="BE35" s="354"/>
      <c r="BF35" s="446"/>
      <c r="BG35" s="374" t="s">
        <v>265</v>
      </c>
      <c r="BH35" s="375"/>
      <c r="BI35" s="375"/>
      <c r="BJ35" s="375"/>
      <c r="BK35" s="375"/>
      <c r="BL35" s="375"/>
      <c r="BM35" s="375"/>
      <c r="BN35" s="375"/>
      <c r="BO35" s="375"/>
      <c r="BP35" s="375"/>
      <c r="BQ35" s="375"/>
      <c r="BR35" s="375"/>
      <c r="BS35" s="375"/>
      <c r="BT35" s="375"/>
      <c r="BU35" s="376"/>
      <c r="BV35" s="353">
        <v>-2474756</v>
      </c>
      <c r="BW35" s="354"/>
      <c r="BX35" s="354"/>
      <c r="BY35" s="354"/>
      <c r="BZ35" s="354"/>
      <c r="CA35" s="354"/>
      <c r="CB35" s="446"/>
      <c r="CD35" s="380" t="s">
        <v>266</v>
      </c>
      <c r="CE35" s="381"/>
      <c r="CF35" s="381"/>
      <c r="CG35" s="381"/>
      <c r="CH35" s="381"/>
      <c r="CI35" s="381"/>
      <c r="CJ35" s="381"/>
      <c r="CK35" s="381"/>
      <c r="CL35" s="381"/>
      <c r="CM35" s="381"/>
      <c r="CN35" s="381"/>
      <c r="CO35" s="381"/>
      <c r="CP35" s="381"/>
      <c r="CQ35" s="382"/>
      <c r="CR35" s="361">
        <v>3154788</v>
      </c>
      <c r="CS35" s="399"/>
      <c r="CT35" s="399"/>
      <c r="CU35" s="399"/>
      <c r="CV35" s="399"/>
      <c r="CW35" s="399"/>
      <c r="CX35" s="399"/>
      <c r="CY35" s="400"/>
      <c r="CZ35" s="371">
        <v>0.8</v>
      </c>
      <c r="DA35" s="401"/>
      <c r="DB35" s="401"/>
      <c r="DC35" s="402"/>
      <c r="DD35" s="378">
        <v>2499856</v>
      </c>
      <c r="DE35" s="399"/>
      <c r="DF35" s="399"/>
      <c r="DG35" s="399"/>
      <c r="DH35" s="399"/>
      <c r="DI35" s="399"/>
      <c r="DJ35" s="399"/>
      <c r="DK35" s="400"/>
      <c r="DL35" s="378">
        <v>2499856</v>
      </c>
      <c r="DM35" s="399"/>
      <c r="DN35" s="399"/>
      <c r="DO35" s="399"/>
      <c r="DP35" s="399"/>
      <c r="DQ35" s="399"/>
      <c r="DR35" s="399"/>
      <c r="DS35" s="399"/>
      <c r="DT35" s="399"/>
      <c r="DU35" s="399"/>
      <c r="DV35" s="400"/>
      <c r="DW35" s="371">
        <v>1.3</v>
      </c>
      <c r="DX35" s="401"/>
      <c r="DY35" s="401"/>
      <c r="DZ35" s="401"/>
      <c r="EA35" s="401"/>
      <c r="EB35" s="401"/>
      <c r="EC35" s="403"/>
    </row>
    <row r="36" spans="2:133" ht="11.25" customHeight="1" x14ac:dyDescent="0.15">
      <c r="B36" s="368" t="s">
        <v>267</v>
      </c>
      <c r="C36" s="369"/>
      <c r="D36" s="369"/>
      <c r="E36" s="369"/>
      <c r="F36" s="369"/>
      <c r="G36" s="369"/>
      <c r="H36" s="369"/>
      <c r="I36" s="369"/>
      <c r="J36" s="369"/>
      <c r="K36" s="369"/>
      <c r="L36" s="369"/>
      <c r="M36" s="369"/>
      <c r="N36" s="369"/>
      <c r="O36" s="369"/>
      <c r="P36" s="369"/>
      <c r="Q36" s="370"/>
      <c r="R36" s="361" t="s">
        <v>65</v>
      </c>
      <c r="S36" s="362"/>
      <c r="T36" s="362"/>
      <c r="U36" s="362"/>
      <c r="V36" s="362"/>
      <c r="W36" s="362"/>
      <c r="X36" s="362"/>
      <c r="Y36" s="363"/>
      <c r="Z36" s="364" t="s">
        <v>65</v>
      </c>
      <c r="AA36" s="364"/>
      <c r="AB36" s="364"/>
      <c r="AC36" s="364"/>
      <c r="AD36" s="365" t="s">
        <v>65</v>
      </c>
      <c r="AE36" s="365"/>
      <c r="AF36" s="365"/>
      <c r="AG36" s="365"/>
      <c r="AH36" s="365"/>
      <c r="AI36" s="365"/>
      <c r="AJ36" s="365"/>
      <c r="AK36" s="365"/>
      <c r="AL36" s="371" t="s">
        <v>65</v>
      </c>
      <c r="AM36" s="372"/>
      <c r="AN36" s="372"/>
      <c r="AO36" s="373"/>
      <c r="AQ36" s="447" t="s">
        <v>268</v>
      </c>
      <c r="AR36" s="448"/>
      <c r="AS36" s="448"/>
      <c r="AT36" s="448"/>
      <c r="AU36" s="448"/>
      <c r="AV36" s="448"/>
      <c r="AW36" s="448"/>
      <c r="AX36" s="448"/>
      <c r="AY36" s="449"/>
      <c r="AZ36" s="361">
        <v>6137009</v>
      </c>
      <c r="BA36" s="362"/>
      <c r="BB36" s="362"/>
      <c r="BC36" s="362"/>
      <c r="BD36" s="399"/>
      <c r="BE36" s="399"/>
      <c r="BF36" s="429"/>
      <c r="BG36" s="380" t="s">
        <v>269</v>
      </c>
      <c r="BH36" s="381"/>
      <c r="BI36" s="381"/>
      <c r="BJ36" s="381"/>
      <c r="BK36" s="381"/>
      <c r="BL36" s="381"/>
      <c r="BM36" s="381"/>
      <c r="BN36" s="381"/>
      <c r="BO36" s="381"/>
      <c r="BP36" s="381"/>
      <c r="BQ36" s="381"/>
      <c r="BR36" s="381"/>
      <c r="BS36" s="381"/>
      <c r="BT36" s="381"/>
      <c r="BU36" s="382"/>
      <c r="BV36" s="361">
        <v>-4882914</v>
      </c>
      <c r="BW36" s="362"/>
      <c r="BX36" s="362"/>
      <c r="BY36" s="362"/>
      <c r="BZ36" s="362"/>
      <c r="CA36" s="362"/>
      <c r="CB36" s="379"/>
      <c r="CD36" s="380" t="s">
        <v>270</v>
      </c>
      <c r="CE36" s="381"/>
      <c r="CF36" s="381"/>
      <c r="CG36" s="381"/>
      <c r="CH36" s="381"/>
      <c r="CI36" s="381"/>
      <c r="CJ36" s="381"/>
      <c r="CK36" s="381"/>
      <c r="CL36" s="381"/>
      <c r="CM36" s="381"/>
      <c r="CN36" s="381"/>
      <c r="CO36" s="381"/>
      <c r="CP36" s="381"/>
      <c r="CQ36" s="382"/>
      <c r="CR36" s="361">
        <v>18598817</v>
      </c>
      <c r="CS36" s="362"/>
      <c r="CT36" s="362"/>
      <c r="CU36" s="362"/>
      <c r="CV36" s="362"/>
      <c r="CW36" s="362"/>
      <c r="CX36" s="362"/>
      <c r="CY36" s="363"/>
      <c r="CZ36" s="371">
        <v>4.9000000000000004</v>
      </c>
      <c r="DA36" s="401"/>
      <c r="DB36" s="401"/>
      <c r="DC36" s="402"/>
      <c r="DD36" s="378">
        <v>15423258</v>
      </c>
      <c r="DE36" s="362"/>
      <c r="DF36" s="362"/>
      <c r="DG36" s="362"/>
      <c r="DH36" s="362"/>
      <c r="DI36" s="362"/>
      <c r="DJ36" s="362"/>
      <c r="DK36" s="363"/>
      <c r="DL36" s="378">
        <v>9282225</v>
      </c>
      <c r="DM36" s="362"/>
      <c r="DN36" s="362"/>
      <c r="DO36" s="362"/>
      <c r="DP36" s="362"/>
      <c r="DQ36" s="362"/>
      <c r="DR36" s="362"/>
      <c r="DS36" s="362"/>
      <c r="DT36" s="362"/>
      <c r="DU36" s="362"/>
      <c r="DV36" s="363"/>
      <c r="DW36" s="371">
        <v>4.7</v>
      </c>
      <c r="DX36" s="401"/>
      <c r="DY36" s="401"/>
      <c r="DZ36" s="401"/>
      <c r="EA36" s="401"/>
      <c r="EB36" s="401"/>
      <c r="EC36" s="403"/>
    </row>
    <row r="37" spans="2:133" ht="11.25" customHeight="1" x14ac:dyDescent="0.15">
      <c r="B37" s="368" t="s">
        <v>271</v>
      </c>
      <c r="C37" s="369"/>
      <c r="D37" s="369"/>
      <c r="E37" s="369"/>
      <c r="F37" s="369"/>
      <c r="G37" s="369"/>
      <c r="H37" s="369"/>
      <c r="I37" s="369"/>
      <c r="J37" s="369"/>
      <c r="K37" s="369"/>
      <c r="L37" s="369"/>
      <c r="M37" s="369"/>
      <c r="N37" s="369"/>
      <c r="O37" s="369"/>
      <c r="P37" s="369"/>
      <c r="Q37" s="370"/>
      <c r="R37" s="361">
        <v>22893500</v>
      </c>
      <c r="S37" s="362"/>
      <c r="T37" s="362"/>
      <c r="U37" s="362"/>
      <c r="V37" s="362"/>
      <c r="W37" s="362"/>
      <c r="X37" s="362"/>
      <c r="Y37" s="363"/>
      <c r="Z37" s="364">
        <v>5.8</v>
      </c>
      <c r="AA37" s="364"/>
      <c r="AB37" s="364"/>
      <c r="AC37" s="364"/>
      <c r="AD37" s="365" t="s">
        <v>65</v>
      </c>
      <c r="AE37" s="365"/>
      <c r="AF37" s="365"/>
      <c r="AG37" s="365"/>
      <c r="AH37" s="365"/>
      <c r="AI37" s="365"/>
      <c r="AJ37" s="365"/>
      <c r="AK37" s="365"/>
      <c r="AL37" s="371" t="s">
        <v>65</v>
      </c>
      <c r="AM37" s="372"/>
      <c r="AN37" s="372"/>
      <c r="AO37" s="373"/>
      <c r="AQ37" s="447" t="s">
        <v>272</v>
      </c>
      <c r="AR37" s="448"/>
      <c r="AS37" s="448"/>
      <c r="AT37" s="448"/>
      <c r="AU37" s="448"/>
      <c r="AV37" s="448"/>
      <c r="AW37" s="448"/>
      <c r="AX37" s="448"/>
      <c r="AY37" s="449"/>
      <c r="AZ37" s="361">
        <v>1221551</v>
      </c>
      <c r="BA37" s="362"/>
      <c r="BB37" s="362"/>
      <c r="BC37" s="362"/>
      <c r="BD37" s="399"/>
      <c r="BE37" s="399"/>
      <c r="BF37" s="429"/>
      <c r="BG37" s="380" t="s">
        <v>273</v>
      </c>
      <c r="BH37" s="381"/>
      <c r="BI37" s="381"/>
      <c r="BJ37" s="381"/>
      <c r="BK37" s="381"/>
      <c r="BL37" s="381"/>
      <c r="BM37" s="381"/>
      <c r="BN37" s="381"/>
      <c r="BO37" s="381"/>
      <c r="BP37" s="381"/>
      <c r="BQ37" s="381"/>
      <c r="BR37" s="381"/>
      <c r="BS37" s="381"/>
      <c r="BT37" s="381"/>
      <c r="BU37" s="382"/>
      <c r="BV37" s="361">
        <v>98639</v>
      </c>
      <c r="BW37" s="362"/>
      <c r="BX37" s="362"/>
      <c r="BY37" s="362"/>
      <c r="BZ37" s="362"/>
      <c r="CA37" s="362"/>
      <c r="CB37" s="379"/>
      <c r="CD37" s="380" t="s">
        <v>274</v>
      </c>
      <c r="CE37" s="381"/>
      <c r="CF37" s="381"/>
      <c r="CG37" s="381"/>
      <c r="CH37" s="381"/>
      <c r="CI37" s="381"/>
      <c r="CJ37" s="381"/>
      <c r="CK37" s="381"/>
      <c r="CL37" s="381"/>
      <c r="CM37" s="381"/>
      <c r="CN37" s="381"/>
      <c r="CO37" s="381"/>
      <c r="CP37" s="381"/>
      <c r="CQ37" s="382"/>
      <c r="CR37" s="361">
        <v>256540</v>
      </c>
      <c r="CS37" s="399"/>
      <c r="CT37" s="399"/>
      <c r="CU37" s="399"/>
      <c r="CV37" s="399"/>
      <c r="CW37" s="399"/>
      <c r="CX37" s="399"/>
      <c r="CY37" s="400"/>
      <c r="CZ37" s="371">
        <v>0.1</v>
      </c>
      <c r="DA37" s="401"/>
      <c r="DB37" s="401"/>
      <c r="DC37" s="402"/>
      <c r="DD37" s="378">
        <v>242040</v>
      </c>
      <c r="DE37" s="399"/>
      <c r="DF37" s="399"/>
      <c r="DG37" s="399"/>
      <c r="DH37" s="399"/>
      <c r="DI37" s="399"/>
      <c r="DJ37" s="399"/>
      <c r="DK37" s="400"/>
      <c r="DL37" s="378">
        <v>242040</v>
      </c>
      <c r="DM37" s="399"/>
      <c r="DN37" s="399"/>
      <c r="DO37" s="399"/>
      <c r="DP37" s="399"/>
      <c r="DQ37" s="399"/>
      <c r="DR37" s="399"/>
      <c r="DS37" s="399"/>
      <c r="DT37" s="399"/>
      <c r="DU37" s="399"/>
      <c r="DV37" s="400"/>
      <c r="DW37" s="371">
        <v>0.1</v>
      </c>
      <c r="DX37" s="401"/>
      <c r="DY37" s="401"/>
      <c r="DZ37" s="401"/>
      <c r="EA37" s="401"/>
      <c r="EB37" s="401"/>
      <c r="EC37" s="403"/>
    </row>
    <row r="38" spans="2:133" ht="11.25" customHeight="1" x14ac:dyDescent="0.15">
      <c r="B38" s="408" t="s">
        <v>275</v>
      </c>
      <c r="C38" s="409"/>
      <c r="D38" s="409"/>
      <c r="E38" s="409"/>
      <c r="F38" s="409"/>
      <c r="G38" s="409"/>
      <c r="H38" s="409"/>
      <c r="I38" s="409"/>
      <c r="J38" s="409"/>
      <c r="K38" s="409"/>
      <c r="L38" s="409"/>
      <c r="M38" s="409"/>
      <c r="N38" s="409"/>
      <c r="O38" s="409"/>
      <c r="P38" s="409"/>
      <c r="Q38" s="410"/>
      <c r="R38" s="450">
        <v>393708361</v>
      </c>
      <c r="S38" s="451"/>
      <c r="T38" s="451"/>
      <c r="U38" s="451"/>
      <c r="V38" s="451"/>
      <c r="W38" s="451"/>
      <c r="X38" s="451"/>
      <c r="Y38" s="452"/>
      <c r="Z38" s="453">
        <v>100</v>
      </c>
      <c r="AA38" s="453"/>
      <c r="AB38" s="453"/>
      <c r="AC38" s="453"/>
      <c r="AD38" s="454">
        <v>175168035</v>
      </c>
      <c r="AE38" s="454"/>
      <c r="AF38" s="454"/>
      <c r="AG38" s="454"/>
      <c r="AH38" s="454"/>
      <c r="AI38" s="454"/>
      <c r="AJ38" s="454"/>
      <c r="AK38" s="454"/>
      <c r="AL38" s="455">
        <v>100</v>
      </c>
      <c r="AM38" s="436"/>
      <c r="AN38" s="436"/>
      <c r="AO38" s="456"/>
      <c r="AQ38" s="447" t="s">
        <v>276</v>
      </c>
      <c r="AR38" s="448"/>
      <c r="AS38" s="448"/>
      <c r="AT38" s="448"/>
      <c r="AU38" s="448"/>
      <c r="AV38" s="448"/>
      <c r="AW38" s="448"/>
      <c r="AX38" s="448"/>
      <c r="AY38" s="449"/>
      <c r="AZ38" s="361">
        <v>539200</v>
      </c>
      <c r="BA38" s="362"/>
      <c r="BB38" s="362"/>
      <c r="BC38" s="362"/>
      <c r="BD38" s="399"/>
      <c r="BE38" s="399"/>
      <c r="BF38" s="429"/>
      <c r="BG38" s="380" t="s">
        <v>277</v>
      </c>
      <c r="BH38" s="381"/>
      <c r="BI38" s="381"/>
      <c r="BJ38" s="381"/>
      <c r="BK38" s="381"/>
      <c r="BL38" s="381"/>
      <c r="BM38" s="381"/>
      <c r="BN38" s="381"/>
      <c r="BO38" s="381"/>
      <c r="BP38" s="381"/>
      <c r="BQ38" s="381"/>
      <c r="BR38" s="381"/>
      <c r="BS38" s="381"/>
      <c r="BT38" s="381"/>
      <c r="BU38" s="382"/>
      <c r="BV38" s="361">
        <v>157783</v>
      </c>
      <c r="BW38" s="362"/>
      <c r="BX38" s="362"/>
      <c r="BY38" s="362"/>
      <c r="BZ38" s="362"/>
      <c r="CA38" s="362"/>
      <c r="CB38" s="379"/>
      <c r="CD38" s="380" t="s">
        <v>278</v>
      </c>
      <c r="CE38" s="381"/>
      <c r="CF38" s="381"/>
      <c r="CG38" s="381"/>
      <c r="CH38" s="381"/>
      <c r="CI38" s="381"/>
      <c r="CJ38" s="381"/>
      <c r="CK38" s="381"/>
      <c r="CL38" s="381"/>
      <c r="CM38" s="381"/>
      <c r="CN38" s="381"/>
      <c r="CO38" s="381"/>
      <c r="CP38" s="381"/>
      <c r="CQ38" s="382"/>
      <c r="CR38" s="361">
        <v>28293771</v>
      </c>
      <c r="CS38" s="362"/>
      <c r="CT38" s="362"/>
      <c r="CU38" s="362"/>
      <c r="CV38" s="362"/>
      <c r="CW38" s="362"/>
      <c r="CX38" s="362"/>
      <c r="CY38" s="363"/>
      <c r="CZ38" s="371">
        <v>7.4</v>
      </c>
      <c r="DA38" s="401"/>
      <c r="DB38" s="401"/>
      <c r="DC38" s="402"/>
      <c r="DD38" s="378">
        <v>22630131</v>
      </c>
      <c r="DE38" s="362"/>
      <c r="DF38" s="362"/>
      <c r="DG38" s="362"/>
      <c r="DH38" s="362"/>
      <c r="DI38" s="362"/>
      <c r="DJ38" s="362"/>
      <c r="DK38" s="363"/>
      <c r="DL38" s="378">
        <v>19868891</v>
      </c>
      <c r="DM38" s="362"/>
      <c r="DN38" s="362"/>
      <c r="DO38" s="362"/>
      <c r="DP38" s="362"/>
      <c r="DQ38" s="362"/>
      <c r="DR38" s="362"/>
      <c r="DS38" s="362"/>
      <c r="DT38" s="362"/>
      <c r="DU38" s="362"/>
      <c r="DV38" s="363"/>
      <c r="DW38" s="371">
        <v>10</v>
      </c>
      <c r="DX38" s="401"/>
      <c r="DY38" s="401"/>
      <c r="DZ38" s="401"/>
      <c r="EA38" s="401"/>
      <c r="EB38" s="401"/>
      <c r="EC38" s="403"/>
    </row>
    <row r="39" spans="2:133" ht="11.25" customHeight="1" x14ac:dyDescent="0.15">
      <c r="AQ39" s="447" t="s">
        <v>279</v>
      </c>
      <c r="AR39" s="448"/>
      <c r="AS39" s="448"/>
      <c r="AT39" s="448"/>
      <c r="AU39" s="448"/>
      <c r="AV39" s="448"/>
      <c r="AW39" s="448"/>
      <c r="AX39" s="448"/>
      <c r="AY39" s="449"/>
      <c r="AZ39" s="361">
        <v>155955</v>
      </c>
      <c r="BA39" s="362"/>
      <c r="BB39" s="362"/>
      <c r="BC39" s="362"/>
      <c r="BD39" s="399"/>
      <c r="BE39" s="399"/>
      <c r="BF39" s="429"/>
      <c r="BG39" s="457" t="s">
        <v>280</v>
      </c>
      <c r="BH39" s="458"/>
      <c r="BI39" s="458"/>
      <c r="BJ39" s="458"/>
      <c r="BK39" s="458"/>
      <c r="BL39" s="459"/>
      <c r="BM39" s="381" t="s">
        <v>281</v>
      </c>
      <c r="BN39" s="381"/>
      <c r="BO39" s="381"/>
      <c r="BP39" s="381"/>
      <c r="BQ39" s="381"/>
      <c r="BR39" s="381"/>
      <c r="BS39" s="381"/>
      <c r="BT39" s="381"/>
      <c r="BU39" s="382"/>
      <c r="BV39" s="361">
        <v>98</v>
      </c>
      <c r="BW39" s="362"/>
      <c r="BX39" s="362"/>
      <c r="BY39" s="362"/>
      <c r="BZ39" s="362"/>
      <c r="CA39" s="362"/>
      <c r="CB39" s="379"/>
      <c r="CD39" s="380" t="s">
        <v>282</v>
      </c>
      <c r="CE39" s="381"/>
      <c r="CF39" s="381"/>
      <c r="CG39" s="381"/>
      <c r="CH39" s="381"/>
      <c r="CI39" s="381"/>
      <c r="CJ39" s="381"/>
      <c r="CK39" s="381"/>
      <c r="CL39" s="381"/>
      <c r="CM39" s="381"/>
      <c r="CN39" s="381"/>
      <c r="CO39" s="381"/>
      <c r="CP39" s="381"/>
      <c r="CQ39" s="382"/>
      <c r="CR39" s="361">
        <v>7652350</v>
      </c>
      <c r="CS39" s="399"/>
      <c r="CT39" s="399"/>
      <c r="CU39" s="399"/>
      <c r="CV39" s="399"/>
      <c r="CW39" s="399"/>
      <c r="CX39" s="399"/>
      <c r="CY39" s="400"/>
      <c r="CZ39" s="371">
        <v>2</v>
      </c>
      <c r="DA39" s="401"/>
      <c r="DB39" s="401"/>
      <c r="DC39" s="402"/>
      <c r="DD39" s="378">
        <v>6211629</v>
      </c>
      <c r="DE39" s="399"/>
      <c r="DF39" s="399"/>
      <c r="DG39" s="399"/>
      <c r="DH39" s="399"/>
      <c r="DI39" s="399"/>
      <c r="DJ39" s="399"/>
      <c r="DK39" s="400"/>
      <c r="DL39" s="378" t="s">
        <v>65</v>
      </c>
      <c r="DM39" s="399"/>
      <c r="DN39" s="399"/>
      <c r="DO39" s="399"/>
      <c r="DP39" s="399"/>
      <c r="DQ39" s="399"/>
      <c r="DR39" s="399"/>
      <c r="DS39" s="399"/>
      <c r="DT39" s="399"/>
      <c r="DU39" s="399"/>
      <c r="DV39" s="400"/>
      <c r="DW39" s="371" t="s">
        <v>65</v>
      </c>
      <c r="DX39" s="401"/>
      <c r="DY39" s="401"/>
      <c r="DZ39" s="401"/>
      <c r="EA39" s="401"/>
      <c r="EB39" s="401"/>
      <c r="EC39" s="403"/>
    </row>
    <row r="40" spans="2:133" ht="11.25" customHeight="1" x14ac:dyDescent="0.15">
      <c r="AQ40" s="447" t="s">
        <v>283</v>
      </c>
      <c r="AR40" s="448"/>
      <c r="AS40" s="448"/>
      <c r="AT40" s="448"/>
      <c r="AU40" s="448"/>
      <c r="AV40" s="448"/>
      <c r="AW40" s="448"/>
      <c r="AX40" s="448"/>
      <c r="AY40" s="449"/>
      <c r="AZ40" s="361">
        <v>9455390</v>
      </c>
      <c r="BA40" s="362"/>
      <c r="BB40" s="362"/>
      <c r="BC40" s="362"/>
      <c r="BD40" s="399"/>
      <c r="BE40" s="399"/>
      <c r="BF40" s="429"/>
      <c r="BG40" s="457"/>
      <c r="BH40" s="458"/>
      <c r="BI40" s="458"/>
      <c r="BJ40" s="458"/>
      <c r="BK40" s="458"/>
      <c r="BL40" s="459"/>
      <c r="BM40" s="381" t="s">
        <v>284</v>
      </c>
      <c r="BN40" s="381"/>
      <c r="BO40" s="381"/>
      <c r="BP40" s="381"/>
      <c r="BQ40" s="381"/>
      <c r="BR40" s="381"/>
      <c r="BS40" s="381"/>
      <c r="BT40" s="381"/>
      <c r="BU40" s="382"/>
      <c r="BV40" s="361" t="s">
        <v>194</v>
      </c>
      <c r="BW40" s="362"/>
      <c r="BX40" s="362"/>
      <c r="BY40" s="362"/>
      <c r="BZ40" s="362"/>
      <c r="CA40" s="362"/>
      <c r="CB40" s="379"/>
      <c r="CD40" s="380" t="s">
        <v>285</v>
      </c>
      <c r="CE40" s="381"/>
      <c r="CF40" s="381"/>
      <c r="CG40" s="381"/>
      <c r="CH40" s="381"/>
      <c r="CI40" s="381"/>
      <c r="CJ40" s="381"/>
      <c r="CK40" s="381"/>
      <c r="CL40" s="381"/>
      <c r="CM40" s="381"/>
      <c r="CN40" s="381"/>
      <c r="CO40" s="381"/>
      <c r="CP40" s="381"/>
      <c r="CQ40" s="382"/>
      <c r="CR40" s="361">
        <v>5381924</v>
      </c>
      <c r="CS40" s="362"/>
      <c r="CT40" s="362"/>
      <c r="CU40" s="362"/>
      <c r="CV40" s="362"/>
      <c r="CW40" s="362"/>
      <c r="CX40" s="362"/>
      <c r="CY40" s="363"/>
      <c r="CZ40" s="371">
        <v>1.4</v>
      </c>
      <c r="DA40" s="401"/>
      <c r="DB40" s="401"/>
      <c r="DC40" s="402"/>
      <c r="DD40" s="378">
        <v>1743454</v>
      </c>
      <c r="DE40" s="362"/>
      <c r="DF40" s="362"/>
      <c r="DG40" s="362"/>
      <c r="DH40" s="362"/>
      <c r="DI40" s="362"/>
      <c r="DJ40" s="362"/>
      <c r="DK40" s="363"/>
      <c r="DL40" s="378" t="s">
        <v>65</v>
      </c>
      <c r="DM40" s="362"/>
      <c r="DN40" s="362"/>
      <c r="DO40" s="362"/>
      <c r="DP40" s="362"/>
      <c r="DQ40" s="362"/>
      <c r="DR40" s="362"/>
      <c r="DS40" s="362"/>
      <c r="DT40" s="362"/>
      <c r="DU40" s="362"/>
      <c r="DV40" s="363"/>
      <c r="DW40" s="371" t="s">
        <v>65</v>
      </c>
      <c r="DX40" s="401"/>
      <c r="DY40" s="401"/>
      <c r="DZ40" s="401"/>
      <c r="EA40" s="401"/>
      <c r="EB40" s="401"/>
      <c r="EC40" s="403"/>
    </row>
    <row r="41" spans="2:133" ht="11.25" customHeight="1" x14ac:dyDescent="0.15">
      <c r="AQ41" s="460" t="s">
        <v>286</v>
      </c>
      <c r="AR41" s="461"/>
      <c r="AS41" s="461"/>
      <c r="AT41" s="461"/>
      <c r="AU41" s="461"/>
      <c r="AV41" s="461"/>
      <c r="AW41" s="461"/>
      <c r="AX41" s="461"/>
      <c r="AY41" s="462"/>
      <c r="AZ41" s="450">
        <v>18589501</v>
      </c>
      <c r="BA41" s="451"/>
      <c r="BB41" s="451"/>
      <c r="BC41" s="451"/>
      <c r="BD41" s="435"/>
      <c r="BE41" s="435"/>
      <c r="BF41" s="437"/>
      <c r="BG41" s="463"/>
      <c r="BH41" s="464"/>
      <c r="BI41" s="464"/>
      <c r="BJ41" s="464"/>
      <c r="BK41" s="464"/>
      <c r="BL41" s="465"/>
      <c r="BM41" s="387" t="s">
        <v>287</v>
      </c>
      <c r="BN41" s="387"/>
      <c r="BO41" s="387"/>
      <c r="BP41" s="387"/>
      <c r="BQ41" s="387"/>
      <c r="BR41" s="387"/>
      <c r="BS41" s="387"/>
      <c r="BT41" s="387"/>
      <c r="BU41" s="388"/>
      <c r="BV41" s="450">
        <v>346</v>
      </c>
      <c r="BW41" s="451"/>
      <c r="BX41" s="451"/>
      <c r="BY41" s="451"/>
      <c r="BZ41" s="451"/>
      <c r="CA41" s="451"/>
      <c r="CB41" s="466"/>
      <c r="CD41" s="380" t="s">
        <v>288</v>
      </c>
      <c r="CE41" s="381"/>
      <c r="CF41" s="381"/>
      <c r="CG41" s="381"/>
      <c r="CH41" s="381"/>
      <c r="CI41" s="381"/>
      <c r="CJ41" s="381"/>
      <c r="CK41" s="381"/>
      <c r="CL41" s="381"/>
      <c r="CM41" s="381"/>
      <c r="CN41" s="381"/>
      <c r="CO41" s="381"/>
      <c r="CP41" s="381"/>
      <c r="CQ41" s="382"/>
      <c r="CR41" s="361" t="s">
        <v>65</v>
      </c>
      <c r="CS41" s="399"/>
      <c r="CT41" s="399"/>
      <c r="CU41" s="399"/>
      <c r="CV41" s="399"/>
      <c r="CW41" s="399"/>
      <c r="CX41" s="399"/>
      <c r="CY41" s="400"/>
      <c r="CZ41" s="371" t="s">
        <v>65</v>
      </c>
      <c r="DA41" s="401"/>
      <c r="DB41" s="401"/>
      <c r="DC41" s="402"/>
      <c r="DD41" s="378" t="s">
        <v>65</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289</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290</v>
      </c>
      <c r="CE42" s="369"/>
      <c r="CF42" s="369"/>
      <c r="CG42" s="369"/>
      <c r="CH42" s="369"/>
      <c r="CI42" s="369"/>
      <c r="CJ42" s="369"/>
      <c r="CK42" s="369"/>
      <c r="CL42" s="369"/>
      <c r="CM42" s="369"/>
      <c r="CN42" s="369"/>
      <c r="CO42" s="369"/>
      <c r="CP42" s="369"/>
      <c r="CQ42" s="370"/>
      <c r="CR42" s="361">
        <v>70085226</v>
      </c>
      <c r="CS42" s="362"/>
      <c r="CT42" s="362"/>
      <c r="CU42" s="362"/>
      <c r="CV42" s="362"/>
      <c r="CW42" s="362"/>
      <c r="CX42" s="362"/>
      <c r="CY42" s="363"/>
      <c r="CZ42" s="371">
        <v>18.3</v>
      </c>
      <c r="DA42" s="372"/>
      <c r="DB42" s="372"/>
      <c r="DC42" s="475"/>
      <c r="DD42" s="378">
        <v>7524915</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291</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292</v>
      </c>
      <c r="CE43" s="369"/>
      <c r="CF43" s="369"/>
      <c r="CG43" s="369"/>
      <c r="CH43" s="369"/>
      <c r="CI43" s="369"/>
      <c r="CJ43" s="369"/>
      <c r="CK43" s="369"/>
      <c r="CL43" s="369"/>
      <c r="CM43" s="369"/>
      <c r="CN43" s="369"/>
      <c r="CO43" s="369"/>
      <c r="CP43" s="369"/>
      <c r="CQ43" s="370"/>
      <c r="CR43" s="361">
        <v>232168</v>
      </c>
      <c r="CS43" s="399"/>
      <c r="CT43" s="399"/>
      <c r="CU43" s="399"/>
      <c r="CV43" s="399"/>
      <c r="CW43" s="399"/>
      <c r="CX43" s="399"/>
      <c r="CY43" s="400"/>
      <c r="CZ43" s="371">
        <v>0.1</v>
      </c>
      <c r="DA43" s="401"/>
      <c r="DB43" s="401"/>
      <c r="DC43" s="402"/>
      <c r="DD43" s="378">
        <v>232168</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293</v>
      </c>
      <c r="CD44" s="478" t="s">
        <v>244</v>
      </c>
      <c r="CE44" s="479"/>
      <c r="CF44" s="368" t="s">
        <v>294</v>
      </c>
      <c r="CG44" s="369"/>
      <c r="CH44" s="369"/>
      <c r="CI44" s="369"/>
      <c r="CJ44" s="369"/>
      <c r="CK44" s="369"/>
      <c r="CL44" s="369"/>
      <c r="CM44" s="369"/>
      <c r="CN44" s="369"/>
      <c r="CO44" s="369"/>
      <c r="CP44" s="369"/>
      <c r="CQ44" s="370"/>
      <c r="CR44" s="361">
        <v>56990471</v>
      </c>
      <c r="CS44" s="362"/>
      <c r="CT44" s="362"/>
      <c r="CU44" s="362"/>
      <c r="CV44" s="362"/>
      <c r="CW44" s="362"/>
      <c r="CX44" s="362"/>
      <c r="CY44" s="363"/>
      <c r="CZ44" s="371">
        <v>14.9</v>
      </c>
      <c r="DA44" s="372"/>
      <c r="DB44" s="372"/>
      <c r="DC44" s="475"/>
      <c r="DD44" s="378">
        <v>7343567</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295</v>
      </c>
      <c r="CG45" s="369"/>
      <c r="CH45" s="369"/>
      <c r="CI45" s="369"/>
      <c r="CJ45" s="369"/>
      <c r="CK45" s="369"/>
      <c r="CL45" s="369"/>
      <c r="CM45" s="369"/>
      <c r="CN45" s="369"/>
      <c r="CO45" s="369"/>
      <c r="CP45" s="369"/>
      <c r="CQ45" s="370"/>
      <c r="CR45" s="361">
        <v>35975493</v>
      </c>
      <c r="CS45" s="399"/>
      <c r="CT45" s="399"/>
      <c r="CU45" s="399"/>
      <c r="CV45" s="399"/>
      <c r="CW45" s="399"/>
      <c r="CX45" s="399"/>
      <c r="CY45" s="400"/>
      <c r="CZ45" s="371">
        <v>9.4</v>
      </c>
      <c r="DA45" s="401"/>
      <c r="DB45" s="401"/>
      <c r="DC45" s="402"/>
      <c r="DD45" s="378">
        <v>1326380</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296</v>
      </c>
      <c r="CG46" s="369"/>
      <c r="CH46" s="369"/>
      <c r="CI46" s="369"/>
      <c r="CJ46" s="369"/>
      <c r="CK46" s="369"/>
      <c r="CL46" s="369"/>
      <c r="CM46" s="369"/>
      <c r="CN46" s="369"/>
      <c r="CO46" s="369"/>
      <c r="CP46" s="369"/>
      <c r="CQ46" s="370"/>
      <c r="CR46" s="361">
        <v>19341291</v>
      </c>
      <c r="CS46" s="362"/>
      <c r="CT46" s="362"/>
      <c r="CU46" s="362"/>
      <c r="CV46" s="362"/>
      <c r="CW46" s="362"/>
      <c r="CX46" s="362"/>
      <c r="CY46" s="363"/>
      <c r="CZ46" s="371">
        <v>5.0999999999999996</v>
      </c>
      <c r="DA46" s="372"/>
      <c r="DB46" s="372"/>
      <c r="DC46" s="475"/>
      <c r="DD46" s="378">
        <v>5780506</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297</v>
      </c>
      <c r="CG47" s="369"/>
      <c r="CH47" s="369"/>
      <c r="CI47" s="369"/>
      <c r="CJ47" s="369"/>
      <c r="CK47" s="369"/>
      <c r="CL47" s="369"/>
      <c r="CM47" s="369"/>
      <c r="CN47" s="369"/>
      <c r="CO47" s="369"/>
      <c r="CP47" s="369"/>
      <c r="CQ47" s="370"/>
      <c r="CR47" s="361">
        <v>13094755</v>
      </c>
      <c r="CS47" s="399"/>
      <c r="CT47" s="399"/>
      <c r="CU47" s="399"/>
      <c r="CV47" s="399"/>
      <c r="CW47" s="399"/>
      <c r="CX47" s="399"/>
      <c r="CY47" s="400"/>
      <c r="CZ47" s="371">
        <v>3.4</v>
      </c>
      <c r="DA47" s="401"/>
      <c r="DB47" s="401"/>
      <c r="DC47" s="402"/>
      <c r="DD47" s="378">
        <v>181348</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298</v>
      </c>
      <c r="CG48" s="369"/>
      <c r="CH48" s="369"/>
      <c r="CI48" s="369"/>
      <c r="CJ48" s="369"/>
      <c r="CK48" s="369"/>
      <c r="CL48" s="369"/>
      <c r="CM48" s="369"/>
      <c r="CN48" s="369"/>
      <c r="CO48" s="369"/>
      <c r="CP48" s="369"/>
      <c r="CQ48" s="370"/>
      <c r="CR48" s="361" t="s">
        <v>65</v>
      </c>
      <c r="CS48" s="362"/>
      <c r="CT48" s="362"/>
      <c r="CU48" s="362"/>
      <c r="CV48" s="362"/>
      <c r="CW48" s="362"/>
      <c r="CX48" s="362"/>
      <c r="CY48" s="363"/>
      <c r="CZ48" s="371" t="s">
        <v>65</v>
      </c>
      <c r="DA48" s="372"/>
      <c r="DB48" s="372"/>
      <c r="DC48" s="475"/>
      <c r="DD48" s="378" t="s">
        <v>65</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299</v>
      </c>
      <c r="CE49" s="409"/>
      <c r="CF49" s="409"/>
      <c r="CG49" s="409"/>
      <c r="CH49" s="409"/>
      <c r="CI49" s="409"/>
      <c r="CJ49" s="409"/>
      <c r="CK49" s="409"/>
      <c r="CL49" s="409"/>
      <c r="CM49" s="409"/>
      <c r="CN49" s="409"/>
      <c r="CO49" s="409"/>
      <c r="CP49" s="409"/>
      <c r="CQ49" s="410"/>
      <c r="CR49" s="450">
        <v>382888282</v>
      </c>
      <c r="CS49" s="435"/>
      <c r="CT49" s="435"/>
      <c r="CU49" s="435"/>
      <c r="CV49" s="435"/>
      <c r="CW49" s="435"/>
      <c r="CX49" s="435"/>
      <c r="CY49" s="484"/>
      <c r="CZ49" s="455">
        <v>100</v>
      </c>
      <c r="DA49" s="485"/>
      <c r="DB49" s="485"/>
      <c r="DC49" s="486"/>
      <c r="DD49" s="487">
        <v>211881114</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TpLOzImpuC4uAE+6vheFlOx/T8kL+Wm6PdzZBmx4aanYvFgZ+leJT5SGDpz4oJoeZ3TVXhWwV1nQpw2sNsDSoQ==" saltValue="KOCpMNOr0ufYQYpV0oujP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959" customWidth="1"/>
    <col min="131" max="131" width="1.625" style="959" customWidth="1"/>
    <col min="132" max="16384" width="9" style="959"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301</v>
      </c>
      <c r="DK2" s="504"/>
      <c r="DL2" s="504"/>
      <c r="DM2" s="504"/>
      <c r="DN2" s="504"/>
      <c r="DO2" s="505"/>
      <c r="DP2" s="502"/>
      <c r="DQ2" s="503" t="s">
        <v>302</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303</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304</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305</v>
      </c>
      <c r="B5" s="514"/>
      <c r="C5" s="514"/>
      <c r="D5" s="514"/>
      <c r="E5" s="514"/>
      <c r="F5" s="514"/>
      <c r="G5" s="514"/>
      <c r="H5" s="514"/>
      <c r="I5" s="514"/>
      <c r="J5" s="514"/>
      <c r="K5" s="514"/>
      <c r="L5" s="514"/>
      <c r="M5" s="514"/>
      <c r="N5" s="514"/>
      <c r="O5" s="514"/>
      <c r="P5" s="515"/>
      <c r="Q5" s="516" t="s">
        <v>306</v>
      </c>
      <c r="R5" s="517"/>
      <c r="S5" s="517"/>
      <c r="T5" s="517"/>
      <c r="U5" s="518"/>
      <c r="V5" s="516" t="s">
        <v>307</v>
      </c>
      <c r="W5" s="517"/>
      <c r="X5" s="517"/>
      <c r="Y5" s="517"/>
      <c r="Z5" s="518"/>
      <c r="AA5" s="516" t="s">
        <v>308</v>
      </c>
      <c r="AB5" s="517"/>
      <c r="AC5" s="517"/>
      <c r="AD5" s="517"/>
      <c r="AE5" s="517"/>
      <c r="AF5" s="519" t="s">
        <v>309</v>
      </c>
      <c r="AG5" s="517"/>
      <c r="AH5" s="517"/>
      <c r="AI5" s="517"/>
      <c r="AJ5" s="520"/>
      <c r="AK5" s="517" t="s">
        <v>310</v>
      </c>
      <c r="AL5" s="517"/>
      <c r="AM5" s="517"/>
      <c r="AN5" s="517"/>
      <c r="AO5" s="518"/>
      <c r="AP5" s="516" t="s">
        <v>311</v>
      </c>
      <c r="AQ5" s="517"/>
      <c r="AR5" s="517"/>
      <c r="AS5" s="517"/>
      <c r="AT5" s="518"/>
      <c r="AU5" s="516" t="s">
        <v>312</v>
      </c>
      <c r="AV5" s="517"/>
      <c r="AW5" s="517"/>
      <c r="AX5" s="517"/>
      <c r="AY5" s="520"/>
      <c r="AZ5" s="521"/>
      <c r="BA5" s="521"/>
      <c r="BB5" s="521"/>
      <c r="BC5" s="521"/>
      <c r="BD5" s="521"/>
      <c r="BE5" s="522"/>
      <c r="BF5" s="522"/>
      <c r="BG5" s="522"/>
      <c r="BH5" s="522"/>
      <c r="BI5" s="522"/>
      <c r="BJ5" s="522"/>
      <c r="BK5" s="522"/>
      <c r="BL5" s="522"/>
      <c r="BM5" s="522"/>
      <c r="BN5" s="522"/>
      <c r="BO5" s="522"/>
      <c r="BP5" s="522"/>
      <c r="BQ5" s="513" t="s">
        <v>313</v>
      </c>
      <c r="BR5" s="514"/>
      <c r="BS5" s="514"/>
      <c r="BT5" s="514"/>
      <c r="BU5" s="514"/>
      <c r="BV5" s="514"/>
      <c r="BW5" s="514"/>
      <c r="BX5" s="514"/>
      <c r="BY5" s="514"/>
      <c r="BZ5" s="514"/>
      <c r="CA5" s="514"/>
      <c r="CB5" s="514"/>
      <c r="CC5" s="514"/>
      <c r="CD5" s="514"/>
      <c r="CE5" s="514"/>
      <c r="CF5" s="514"/>
      <c r="CG5" s="515"/>
      <c r="CH5" s="516" t="s">
        <v>314</v>
      </c>
      <c r="CI5" s="517"/>
      <c r="CJ5" s="517"/>
      <c r="CK5" s="517"/>
      <c r="CL5" s="518"/>
      <c r="CM5" s="516" t="s">
        <v>315</v>
      </c>
      <c r="CN5" s="517"/>
      <c r="CO5" s="517"/>
      <c r="CP5" s="517"/>
      <c r="CQ5" s="518"/>
      <c r="CR5" s="516" t="s">
        <v>316</v>
      </c>
      <c r="CS5" s="517"/>
      <c r="CT5" s="517"/>
      <c r="CU5" s="517"/>
      <c r="CV5" s="518"/>
      <c r="CW5" s="516" t="s">
        <v>317</v>
      </c>
      <c r="CX5" s="517"/>
      <c r="CY5" s="517"/>
      <c r="CZ5" s="517"/>
      <c r="DA5" s="518"/>
      <c r="DB5" s="516" t="s">
        <v>318</v>
      </c>
      <c r="DC5" s="517"/>
      <c r="DD5" s="517"/>
      <c r="DE5" s="517"/>
      <c r="DF5" s="518"/>
      <c r="DG5" s="523" t="s">
        <v>319</v>
      </c>
      <c r="DH5" s="524"/>
      <c r="DI5" s="524"/>
      <c r="DJ5" s="524"/>
      <c r="DK5" s="525"/>
      <c r="DL5" s="523" t="s">
        <v>320</v>
      </c>
      <c r="DM5" s="524"/>
      <c r="DN5" s="524"/>
      <c r="DO5" s="524"/>
      <c r="DP5" s="525"/>
      <c r="DQ5" s="516" t="s">
        <v>321</v>
      </c>
      <c r="DR5" s="517"/>
      <c r="DS5" s="517"/>
      <c r="DT5" s="517"/>
      <c r="DU5" s="518"/>
      <c r="DV5" s="516" t="s">
        <v>312</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322</v>
      </c>
      <c r="C7" s="539"/>
      <c r="D7" s="539"/>
      <c r="E7" s="539"/>
      <c r="F7" s="539"/>
      <c r="G7" s="539"/>
      <c r="H7" s="539"/>
      <c r="I7" s="539"/>
      <c r="J7" s="539"/>
      <c r="K7" s="539"/>
      <c r="L7" s="539"/>
      <c r="M7" s="539"/>
      <c r="N7" s="539"/>
      <c r="O7" s="539"/>
      <c r="P7" s="540"/>
      <c r="Q7" s="541">
        <v>388259</v>
      </c>
      <c r="R7" s="542"/>
      <c r="S7" s="542"/>
      <c r="T7" s="542"/>
      <c r="U7" s="542"/>
      <c r="V7" s="542">
        <v>377987</v>
      </c>
      <c r="W7" s="542"/>
      <c r="X7" s="542"/>
      <c r="Y7" s="542"/>
      <c r="Z7" s="542"/>
      <c r="AA7" s="542">
        <v>10272</v>
      </c>
      <c r="AB7" s="542"/>
      <c r="AC7" s="542"/>
      <c r="AD7" s="542"/>
      <c r="AE7" s="543"/>
      <c r="AF7" s="544">
        <v>5977</v>
      </c>
      <c r="AG7" s="545"/>
      <c r="AH7" s="545"/>
      <c r="AI7" s="545"/>
      <c r="AJ7" s="546"/>
      <c r="AK7" s="547">
        <v>3943</v>
      </c>
      <c r="AL7" s="548"/>
      <c r="AM7" s="548"/>
      <c r="AN7" s="548"/>
      <c r="AO7" s="548"/>
      <c r="AP7" s="548">
        <v>441642</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323</v>
      </c>
      <c r="BT7" s="554"/>
      <c r="BU7" s="554"/>
      <c r="BV7" s="554"/>
      <c r="BW7" s="554"/>
      <c r="BX7" s="554"/>
      <c r="BY7" s="554"/>
      <c r="BZ7" s="554"/>
      <c r="CA7" s="554"/>
      <c r="CB7" s="554"/>
      <c r="CC7" s="554"/>
      <c r="CD7" s="554"/>
      <c r="CE7" s="554"/>
      <c r="CF7" s="554"/>
      <c r="CG7" s="555"/>
      <c r="CH7" s="556">
        <v>15</v>
      </c>
      <c r="CI7" s="557"/>
      <c r="CJ7" s="557"/>
      <c r="CK7" s="557"/>
      <c r="CL7" s="558"/>
      <c r="CM7" s="556">
        <v>199</v>
      </c>
      <c r="CN7" s="557"/>
      <c r="CO7" s="557"/>
      <c r="CP7" s="557"/>
      <c r="CQ7" s="558"/>
      <c r="CR7" s="559">
        <v>32</v>
      </c>
      <c r="CS7" s="560"/>
      <c r="CT7" s="560"/>
      <c r="CU7" s="560"/>
      <c r="CV7" s="561"/>
      <c r="CW7" s="556" t="s">
        <v>324</v>
      </c>
      <c r="CX7" s="557"/>
      <c r="CY7" s="557"/>
      <c r="CZ7" s="557"/>
      <c r="DA7" s="558"/>
      <c r="DB7" s="556" t="s">
        <v>324</v>
      </c>
      <c r="DC7" s="557"/>
      <c r="DD7" s="557"/>
      <c r="DE7" s="557"/>
      <c r="DF7" s="558"/>
      <c r="DG7" s="556" t="s">
        <v>324</v>
      </c>
      <c r="DH7" s="557"/>
      <c r="DI7" s="557"/>
      <c r="DJ7" s="557"/>
      <c r="DK7" s="558"/>
      <c r="DL7" s="556" t="s">
        <v>324</v>
      </c>
      <c r="DM7" s="557"/>
      <c r="DN7" s="557"/>
      <c r="DO7" s="557"/>
      <c r="DP7" s="558"/>
      <c r="DQ7" s="556" t="s">
        <v>324</v>
      </c>
      <c r="DR7" s="557"/>
      <c r="DS7" s="557"/>
      <c r="DT7" s="557"/>
      <c r="DU7" s="558"/>
      <c r="DV7" s="562"/>
      <c r="DW7" s="563"/>
      <c r="DX7" s="563"/>
      <c r="DY7" s="563"/>
      <c r="DZ7" s="564"/>
      <c r="EA7" s="511"/>
    </row>
    <row r="8" spans="1:131" s="512" customFormat="1" ht="26.25" customHeight="1" x14ac:dyDescent="0.15">
      <c r="A8" s="565">
        <v>2</v>
      </c>
      <c r="B8" s="566" t="s">
        <v>325</v>
      </c>
      <c r="C8" s="567"/>
      <c r="D8" s="567"/>
      <c r="E8" s="567"/>
      <c r="F8" s="567"/>
      <c r="G8" s="567"/>
      <c r="H8" s="567"/>
      <c r="I8" s="567"/>
      <c r="J8" s="567"/>
      <c r="K8" s="567"/>
      <c r="L8" s="567"/>
      <c r="M8" s="567"/>
      <c r="N8" s="567"/>
      <c r="O8" s="567"/>
      <c r="P8" s="568"/>
      <c r="Q8" s="569">
        <v>352</v>
      </c>
      <c r="R8" s="570"/>
      <c r="S8" s="570"/>
      <c r="T8" s="570"/>
      <c r="U8" s="570"/>
      <c r="V8" s="570">
        <v>127</v>
      </c>
      <c r="W8" s="570"/>
      <c r="X8" s="570"/>
      <c r="Y8" s="570"/>
      <c r="Z8" s="570"/>
      <c r="AA8" s="570">
        <v>225</v>
      </c>
      <c r="AB8" s="570"/>
      <c r="AC8" s="570"/>
      <c r="AD8" s="570"/>
      <c r="AE8" s="571"/>
      <c r="AF8" s="572">
        <v>225</v>
      </c>
      <c r="AG8" s="573"/>
      <c r="AH8" s="573"/>
      <c r="AI8" s="573"/>
      <c r="AJ8" s="574"/>
      <c r="AK8" s="575" t="s">
        <v>324</v>
      </c>
      <c r="AL8" s="576"/>
      <c r="AM8" s="576"/>
      <c r="AN8" s="576"/>
      <c r="AO8" s="576"/>
      <c r="AP8" s="576" t="s">
        <v>324</v>
      </c>
      <c r="AQ8" s="576"/>
      <c r="AR8" s="576"/>
      <c r="AS8" s="576"/>
      <c r="AT8" s="576"/>
      <c r="AU8" s="577"/>
      <c r="AV8" s="577"/>
      <c r="AW8" s="577"/>
      <c r="AX8" s="577"/>
      <c r="AY8" s="578"/>
      <c r="AZ8" s="509"/>
      <c r="BA8" s="509"/>
      <c r="BB8" s="509"/>
      <c r="BC8" s="509"/>
      <c r="BD8" s="509"/>
      <c r="BE8" s="510"/>
      <c r="BF8" s="510"/>
      <c r="BG8" s="510"/>
      <c r="BH8" s="510"/>
      <c r="BI8" s="510"/>
      <c r="BJ8" s="510"/>
      <c r="BK8" s="510"/>
      <c r="BL8" s="510"/>
      <c r="BM8" s="510"/>
      <c r="BN8" s="510"/>
      <c r="BO8" s="510"/>
      <c r="BP8" s="510"/>
      <c r="BQ8" s="579">
        <v>2</v>
      </c>
      <c r="BR8" s="580"/>
      <c r="BS8" s="581" t="s">
        <v>326</v>
      </c>
      <c r="BT8" s="582"/>
      <c r="BU8" s="582"/>
      <c r="BV8" s="582"/>
      <c r="BW8" s="582"/>
      <c r="BX8" s="582"/>
      <c r="BY8" s="582"/>
      <c r="BZ8" s="582"/>
      <c r="CA8" s="582"/>
      <c r="CB8" s="582"/>
      <c r="CC8" s="582"/>
      <c r="CD8" s="582"/>
      <c r="CE8" s="582"/>
      <c r="CF8" s="582"/>
      <c r="CG8" s="583"/>
      <c r="CH8" s="584">
        <v>1</v>
      </c>
      <c r="CI8" s="585"/>
      <c r="CJ8" s="585"/>
      <c r="CK8" s="585"/>
      <c r="CL8" s="586"/>
      <c r="CM8" s="584">
        <v>214</v>
      </c>
      <c r="CN8" s="585"/>
      <c r="CO8" s="585"/>
      <c r="CP8" s="585"/>
      <c r="CQ8" s="586"/>
      <c r="CR8" s="587">
        <v>100</v>
      </c>
      <c r="CS8" s="588"/>
      <c r="CT8" s="588"/>
      <c r="CU8" s="588"/>
      <c r="CV8" s="589"/>
      <c r="CW8" s="584">
        <v>128</v>
      </c>
      <c r="CX8" s="585"/>
      <c r="CY8" s="585"/>
      <c r="CZ8" s="585"/>
      <c r="DA8" s="586"/>
      <c r="DB8" s="584" t="s">
        <v>324</v>
      </c>
      <c r="DC8" s="585"/>
      <c r="DD8" s="585"/>
      <c r="DE8" s="585"/>
      <c r="DF8" s="586"/>
      <c r="DG8" s="584" t="s">
        <v>324</v>
      </c>
      <c r="DH8" s="585"/>
      <c r="DI8" s="585"/>
      <c r="DJ8" s="585"/>
      <c r="DK8" s="586"/>
      <c r="DL8" s="584" t="s">
        <v>324</v>
      </c>
      <c r="DM8" s="585"/>
      <c r="DN8" s="585"/>
      <c r="DO8" s="585"/>
      <c r="DP8" s="586"/>
      <c r="DQ8" s="584" t="s">
        <v>324</v>
      </c>
      <c r="DR8" s="585"/>
      <c r="DS8" s="585"/>
      <c r="DT8" s="585"/>
      <c r="DU8" s="586"/>
      <c r="DV8" s="590"/>
      <c r="DW8" s="591"/>
      <c r="DX8" s="591"/>
      <c r="DY8" s="591"/>
      <c r="DZ8" s="592"/>
      <c r="EA8" s="511"/>
    </row>
    <row r="9" spans="1:131" s="512" customFormat="1" ht="26.25" customHeight="1" x14ac:dyDescent="0.15">
      <c r="A9" s="565">
        <v>3</v>
      </c>
      <c r="B9" s="566" t="s">
        <v>327</v>
      </c>
      <c r="C9" s="567"/>
      <c r="D9" s="567"/>
      <c r="E9" s="567"/>
      <c r="F9" s="567"/>
      <c r="G9" s="567"/>
      <c r="H9" s="567"/>
      <c r="I9" s="567"/>
      <c r="J9" s="567"/>
      <c r="K9" s="567"/>
      <c r="L9" s="567"/>
      <c r="M9" s="567"/>
      <c r="N9" s="567"/>
      <c r="O9" s="567"/>
      <c r="P9" s="568"/>
      <c r="Q9" s="569">
        <v>3577</v>
      </c>
      <c r="R9" s="570"/>
      <c r="S9" s="570"/>
      <c r="T9" s="570"/>
      <c r="U9" s="570"/>
      <c r="V9" s="570">
        <v>3398</v>
      </c>
      <c r="W9" s="570"/>
      <c r="X9" s="570"/>
      <c r="Y9" s="570"/>
      <c r="Z9" s="570"/>
      <c r="AA9" s="570">
        <v>178</v>
      </c>
      <c r="AB9" s="570"/>
      <c r="AC9" s="570"/>
      <c r="AD9" s="570"/>
      <c r="AE9" s="571"/>
      <c r="AF9" s="572">
        <v>178</v>
      </c>
      <c r="AG9" s="573"/>
      <c r="AH9" s="573"/>
      <c r="AI9" s="573"/>
      <c r="AJ9" s="574"/>
      <c r="AK9" s="575" t="s">
        <v>324</v>
      </c>
      <c r="AL9" s="576"/>
      <c r="AM9" s="576"/>
      <c r="AN9" s="576"/>
      <c r="AO9" s="576"/>
      <c r="AP9" s="576" t="s">
        <v>324</v>
      </c>
      <c r="AQ9" s="576"/>
      <c r="AR9" s="576"/>
      <c r="AS9" s="576"/>
      <c r="AT9" s="576"/>
      <c r="AU9" s="577"/>
      <c r="AV9" s="577"/>
      <c r="AW9" s="577"/>
      <c r="AX9" s="577"/>
      <c r="AY9" s="578"/>
      <c r="AZ9" s="509"/>
      <c r="BA9" s="509"/>
      <c r="BB9" s="509"/>
      <c r="BC9" s="509"/>
      <c r="BD9" s="509"/>
      <c r="BE9" s="510"/>
      <c r="BF9" s="510"/>
      <c r="BG9" s="510"/>
      <c r="BH9" s="510"/>
      <c r="BI9" s="510"/>
      <c r="BJ9" s="510"/>
      <c r="BK9" s="510"/>
      <c r="BL9" s="510"/>
      <c r="BM9" s="510"/>
      <c r="BN9" s="510"/>
      <c r="BO9" s="510"/>
      <c r="BP9" s="510"/>
      <c r="BQ9" s="579">
        <v>3</v>
      </c>
      <c r="BR9" s="580"/>
      <c r="BS9" s="581" t="s">
        <v>328</v>
      </c>
      <c r="BT9" s="582"/>
      <c r="BU9" s="582"/>
      <c r="BV9" s="582"/>
      <c r="BW9" s="582"/>
      <c r="BX9" s="582"/>
      <c r="BY9" s="582"/>
      <c r="BZ9" s="582"/>
      <c r="CA9" s="582"/>
      <c r="CB9" s="582"/>
      <c r="CC9" s="582"/>
      <c r="CD9" s="582"/>
      <c r="CE9" s="582"/>
      <c r="CF9" s="582"/>
      <c r="CG9" s="583"/>
      <c r="CH9" s="584">
        <v>2</v>
      </c>
      <c r="CI9" s="585"/>
      <c r="CJ9" s="585"/>
      <c r="CK9" s="585"/>
      <c r="CL9" s="586"/>
      <c r="CM9" s="584">
        <v>123</v>
      </c>
      <c r="CN9" s="585"/>
      <c r="CO9" s="585"/>
      <c r="CP9" s="585"/>
      <c r="CQ9" s="586"/>
      <c r="CR9" s="587">
        <v>50</v>
      </c>
      <c r="CS9" s="588"/>
      <c r="CT9" s="588"/>
      <c r="CU9" s="588"/>
      <c r="CV9" s="589"/>
      <c r="CW9" s="584" t="s">
        <v>324</v>
      </c>
      <c r="CX9" s="585"/>
      <c r="CY9" s="585"/>
      <c r="CZ9" s="585"/>
      <c r="DA9" s="586"/>
      <c r="DB9" s="584" t="s">
        <v>324</v>
      </c>
      <c r="DC9" s="585"/>
      <c r="DD9" s="585"/>
      <c r="DE9" s="585"/>
      <c r="DF9" s="586"/>
      <c r="DG9" s="584" t="s">
        <v>324</v>
      </c>
      <c r="DH9" s="585"/>
      <c r="DI9" s="585"/>
      <c r="DJ9" s="585"/>
      <c r="DK9" s="586"/>
      <c r="DL9" s="584" t="s">
        <v>324</v>
      </c>
      <c r="DM9" s="585"/>
      <c r="DN9" s="585"/>
      <c r="DO9" s="585"/>
      <c r="DP9" s="586"/>
      <c r="DQ9" s="584" t="s">
        <v>324</v>
      </c>
      <c r="DR9" s="585"/>
      <c r="DS9" s="585"/>
      <c r="DT9" s="585"/>
      <c r="DU9" s="586"/>
      <c r="DV9" s="590"/>
      <c r="DW9" s="591"/>
      <c r="DX9" s="591"/>
      <c r="DY9" s="591"/>
      <c r="DZ9" s="592"/>
      <c r="EA9" s="511"/>
    </row>
    <row r="10" spans="1:131" s="512" customFormat="1" ht="26.25" customHeight="1" x14ac:dyDescent="0.15">
      <c r="A10" s="565">
        <v>4</v>
      </c>
      <c r="B10" s="566" t="s">
        <v>329</v>
      </c>
      <c r="C10" s="567"/>
      <c r="D10" s="567"/>
      <c r="E10" s="567"/>
      <c r="F10" s="567"/>
      <c r="G10" s="567"/>
      <c r="H10" s="567"/>
      <c r="I10" s="567"/>
      <c r="J10" s="567"/>
      <c r="K10" s="567"/>
      <c r="L10" s="567"/>
      <c r="M10" s="567"/>
      <c r="N10" s="567"/>
      <c r="O10" s="567"/>
      <c r="P10" s="568"/>
      <c r="Q10" s="569">
        <v>199</v>
      </c>
      <c r="R10" s="570"/>
      <c r="S10" s="570"/>
      <c r="T10" s="570"/>
      <c r="U10" s="570"/>
      <c r="V10" s="570">
        <v>199</v>
      </c>
      <c r="W10" s="570"/>
      <c r="X10" s="570"/>
      <c r="Y10" s="570"/>
      <c r="Z10" s="570"/>
      <c r="AA10" s="570">
        <v>0</v>
      </c>
      <c r="AB10" s="570"/>
      <c r="AC10" s="570"/>
      <c r="AD10" s="570"/>
      <c r="AE10" s="571"/>
      <c r="AF10" s="572" t="s">
        <v>65</v>
      </c>
      <c r="AG10" s="573"/>
      <c r="AH10" s="573"/>
      <c r="AI10" s="573"/>
      <c r="AJ10" s="574"/>
      <c r="AK10" s="575" t="s">
        <v>324</v>
      </c>
      <c r="AL10" s="576"/>
      <c r="AM10" s="576"/>
      <c r="AN10" s="576"/>
      <c r="AO10" s="576"/>
      <c r="AP10" s="576">
        <v>198</v>
      </c>
      <c r="AQ10" s="576"/>
      <c r="AR10" s="576"/>
      <c r="AS10" s="576"/>
      <c r="AT10" s="576"/>
      <c r="AU10" s="577"/>
      <c r="AV10" s="577"/>
      <c r="AW10" s="577"/>
      <c r="AX10" s="577"/>
      <c r="AY10" s="578"/>
      <c r="AZ10" s="509"/>
      <c r="BA10" s="509"/>
      <c r="BB10" s="509"/>
      <c r="BC10" s="509"/>
      <c r="BD10" s="509"/>
      <c r="BE10" s="510"/>
      <c r="BF10" s="510"/>
      <c r="BG10" s="510"/>
      <c r="BH10" s="510"/>
      <c r="BI10" s="510"/>
      <c r="BJ10" s="510"/>
      <c r="BK10" s="510"/>
      <c r="BL10" s="510"/>
      <c r="BM10" s="510"/>
      <c r="BN10" s="510"/>
      <c r="BO10" s="510"/>
      <c r="BP10" s="510"/>
      <c r="BQ10" s="579">
        <v>4</v>
      </c>
      <c r="BR10" s="580"/>
      <c r="BS10" s="581" t="s">
        <v>330</v>
      </c>
      <c r="BT10" s="582"/>
      <c r="BU10" s="582"/>
      <c r="BV10" s="582"/>
      <c r="BW10" s="582"/>
      <c r="BX10" s="582"/>
      <c r="BY10" s="582"/>
      <c r="BZ10" s="582"/>
      <c r="CA10" s="582"/>
      <c r="CB10" s="582"/>
      <c r="CC10" s="582"/>
      <c r="CD10" s="582"/>
      <c r="CE10" s="582"/>
      <c r="CF10" s="582"/>
      <c r="CG10" s="583"/>
      <c r="CH10" s="584">
        <v>31</v>
      </c>
      <c r="CI10" s="585"/>
      <c r="CJ10" s="585"/>
      <c r="CK10" s="585"/>
      <c r="CL10" s="586"/>
      <c r="CM10" s="584">
        <v>421</v>
      </c>
      <c r="CN10" s="585"/>
      <c r="CO10" s="585"/>
      <c r="CP10" s="585"/>
      <c r="CQ10" s="586"/>
      <c r="CR10" s="587">
        <v>20</v>
      </c>
      <c r="CS10" s="588"/>
      <c r="CT10" s="588"/>
      <c r="CU10" s="588"/>
      <c r="CV10" s="589"/>
      <c r="CW10" s="584" t="s">
        <v>324</v>
      </c>
      <c r="CX10" s="585"/>
      <c r="CY10" s="585"/>
      <c r="CZ10" s="585"/>
      <c r="DA10" s="586"/>
      <c r="DB10" s="584" t="s">
        <v>324</v>
      </c>
      <c r="DC10" s="585"/>
      <c r="DD10" s="585"/>
      <c r="DE10" s="585"/>
      <c r="DF10" s="586"/>
      <c r="DG10" s="584" t="s">
        <v>324</v>
      </c>
      <c r="DH10" s="585"/>
      <c r="DI10" s="585"/>
      <c r="DJ10" s="585"/>
      <c r="DK10" s="586"/>
      <c r="DL10" s="584" t="s">
        <v>324</v>
      </c>
      <c r="DM10" s="585"/>
      <c r="DN10" s="585"/>
      <c r="DO10" s="585"/>
      <c r="DP10" s="586"/>
      <c r="DQ10" s="584" t="s">
        <v>324</v>
      </c>
      <c r="DR10" s="585"/>
      <c r="DS10" s="585"/>
      <c r="DT10" s="585"/>
      <c r="DU10" s="586"/>
      <c r="DV10" s="590"/>
      <c r="DW10" s="591"/>
      <c r="DX10" s="591"/>
      <c r="DY10" s="591"/>
      <c r="DZ10" s="592"/>
      <c r="EA10" s="511"/>
    </row>
    <row r="11" spans="1:131" s="512" customFormat="1" ht="26.25" customHeight="1" x14ac:dyDescent="0.15">
      <c r="A11" s="565">
        <v>5</v>
      </c>
      <c r="B11" s="566" t="s">
        <v>331</v>
      </c>
      <c r="C11" s="567"/>
      <c r="D11" s="567"/>
      <c r="E11" s="567"/>
      <c r="F11" s="567"/>
      <c r="G11" s="567"/>
      <c r="H11" s="567"/>
      <c r="I11" s="567"/>
      <c r="J11" s="567"/>
      <c r="K11" s="567"/>
      <c r="L11" s="567"/>
      <c r="M11" s="567"/>
      <c r="N11" s="567"/>
      <c r="O11" s="567"/>
      <c r="P11" s="568"/>
      <c r="Q11" s="569">
        <v>612</v>
      </c>
      <c r="R11" s="570"/>
      <c r="S11" s="570"/>
      <c r="T11" s="570"/>
      <c r="U11" s="570"/>
      <c r="V11" s="570">
        <v>612</v>
      </c>
      <c r="W11" s="570"/>
      <c r="X11" s="570"/>
      <c r="Y11" s="570"/>
      <c r="Z11" s="570"/>
      <c r="AA11" s="570">
        <v>0</v>
      </c>
      <c r="AB11" s="570"/>
      <c r="AC11" s="570"/>
      <c r="AD11" s="570"/>
      <c r="AE11" s="571"/>
      <c r="AF11" s="572" t="s">
        <v>65</v>
      </c>
      <c r="AG11" s="573"/>
      <c r="AH11" s="573"/>
      <c r="AI11" s="573"/>
      <c r="AJ11" s="574"/>
      <c r="AK11" s="575">
        <v>3</v>
      </c>
      <c r="AL11" s="576"/>
      <c r="AM11" s="576"/>
      <c r="AN11" s="576"/>
      <c r="AO11" s="576"/>
      <c r="AP11" s="576">
        <v>6000</v>
      </c>
      <c r="AQ11" s="576"/>
      <c r="AR11" s="576"/>
      <c r="AS11" s="576"/>
      <c r="AT11" s="576"/>
      <c r="AU11" s="577"/>
      <c r="AV11" s="577"/>
      <c r="AW11" s="577"/>
      <c r="AX11" s="577"/>
      <c r="AY11" s="578"/>
      <c r="AZ11" s="509"/>
      <c r="BA11" s="509"/>
      <c r="BB11" s="509"/>
      <c r="BC11" s="509"/>
      <c r="BD11" s="509"/>
      <c r="BE11" s="510"/>
      <c r="BF11" s="510"/>
      <c r="BG11" s="510"/>
      <c r="BH11" s="510"/>
      <c r="BI11" s="510"/>
      <c r="BJ11" s="510"/>
      <c r="BK11" s="510"/>
      <c r="BL11" s="510"/>
      <c r="BM11" s="510"/>
      <c r="BN11" s="510"/>
      <c r="BO11" s="510"/>
      <c r="BP11" s="510"/>
      <c r="BQ11" s="579">
        <v>5</v>
      </c>
      <c r="BR11" s="580"/>
      <c r="BS11" s="581" t="s">
        <v>332</v>
      </c>
      <c r="BT11" s="582"/>
      <c r="BU11" s="582"/>
      <c r="BV11" s="582"/>
      <c r="BW11" s="582"/>
      <c r="BX11" s="582"/>
      <c r="BY11" s="582"/>
      <c r="BZ11" s="582"/>
      <c r="CA11" s="582"/>
      <c r="CB11" s="582"/>
      <c r="CC11" s="582"/>
      <c r="CD11" s="582"/>
      <c r="CE11" s="582"/>
      <c r="CF11" s="582"/>
      <c r="CG11" s="583"/>
      <c r="CH11" s="584">
        <v>-29</v>
      </c>
      <c r="CI11" s="585"/>
      <c r="CJ11" s="585"/>
      <c r="CK11" s="585"/>
      <c r="CL11" s="586"/>
      <c r="CM11" s="584">
        <v>212</v>
      </c>
      <c r="CN11" s="585"/>
      <c r="CO11" s="585"/>
      <c r="CP11" s="585"/>
      <c r="CQ11" s="586"/>
      <c r="CR11" s="587">
        <v>131</v>
      </c>
      <c r="CS11" s="588"/>
      <c r="CT11" s="588"/>
      <c r="CU11" s="588"/>
      <c r="CV11" s="589"/>
      <c r="CW11" s="584" t="s">
        <v>324</v>
      </c>
      <c r="CX11" s="585"/>
      <c r="CY11" s="585"/>
      <c r="CZ11" s="585"/>
      <c r="DA11" s="586"/>
      <c r="DB11" s="584" t="s">
        <v>324</v>
      </c>
      <c r="DC11" s="585"/>
      <c r="DD11" s="585"/>
      <c r="DE11" s="585"/>
      <c r="DF11" s="586"/>
      <c r="DG11" s="584" t="s">
        <v>324</v>
      </c>
      <c r="DH11" s="585"/>
      <c r="DI11" s="585"/>
      <c r="DJ11" s="585"/>
      <c r="DK11" s="586"/>
      <c r="DL11" s="584" t="s">
        <v>324</v>
      </c>
      <c r="DM11" s="585"/>
      <c r="DN11" s="585"/>
      <c r="DO11" s="585"/>
      <c r="DP11" s="586"/>
      <c r="DQ11" s="584" t="s">
        <v>324</v>
      </c>
      <c r="DR11" s="585"/>
      <c r="DS11" s="585"/>
      <c r="DT11" s="585"/>
      <c r="DU11" s="586"/>
      <c r="DV11" s="590"/>
      <c r="DW11" s="591"/>
      <c r="DX11" s="591"/>
      <c r="DY11" s="591"/>
      <c r="DZ11" s="592"/>
      <c r="EA11" s="511"/>
    </row>
    <row r="12" spans="1:131" s="512" customFormat="1" ht="26.25" customHeight="1" x14ac:dyDescent="0.15">
      <c r="A12" s="565">
        <v>6</v>
      </c>
      <c r="B12" s="566" t="s">
        <v>333</v>
      </c>
      <c r="C12" s="567"/>
      <c r="D12" s="567"/>
      <c r="E12" s="567"/>
      <c r="F12" s="567"/>
      <c r="G12" s="567"/>
      <c r="H12" s="567"/>
      <c r="I12" s="567"/>
      <c r="J12" s="567"/>
      <c r="K12" s="567"/>
      <c r="L12" s="567"/>
      <c r="M12" s="567"/>
      <c r="N12" s="567"/>
      <c r="O12" s="567"/>
      <c r="P12" s="568"/>
      <c r="Q12" s="569">
        <v>612</v>
      </c>
      <c r="R12" s="570"/>
      <c r="S12" s="570"/>
      <c r="T12" s="570"/>
      <c r="U12" s="570"/>
      <c r="V12" s="570">
        <v>584</v>
      </c>
      <c r="W12" s="570"/>
      <c r="X12" s="570"/>
      <c r="Y12" s="570"/>
      <c r="Z12" s="570"/>
      <c r="AA12" s="570">
        <v>28</v>
      </c>
      <c r="AB12" s="570"/>
      <c r="AC12" s="570"/>
      <c r="AD12" s="570"/>
      <c r="AE12" s="571"/>
      <c r="AF12" s="572">
        <v>25</v>
      </c>
      <c r="AG12" s="573"/>
      <c r="AH12" s="573"/>
      <c r="AI12" s="573"/>
      <c r="AJ12" s="574"/>
      <c r="AK12" s="575">
        <v>577</v>
      </c>
      <c r="AL12" s="576"/>
      <c r="AM12" s="576"/>
      <c r="AN12" s="576"/>
      <c r="AO12" s="576"/>
      <c r="AP12" s="576">
        <v>3206</v>
      </c>
      <c r="AQ12" s="576"/>
      <c r="AR12" s="576"/>
      <c r="AS12" s="576"/>
      <c r="AT12" s="576"/>
      <c r="AU12" s="577"/>
      <c r="AV12" s="577"/>
      <c r="AW12" s="577"/>
      <c r="AX12" s="577"/>
      <c r="AY12" s="578"/>
      <c r="AZ12" s="509"/>
      <c r="BA12" s="509"/>
      <c r="BB12" s="509"/>
      <c r="BC12" s="509"/>
      <c r="BD12" s="509"/>
      <c r="BE12" s="510"/>
      <c r="BF12" s="510"/>
      <c r="BG12" s="510"/>
      <c r="BH12" s="510"/>
      <c r="BI12" s="510"/>
      <c r="BJ12" s="510"/>
      <c r="BK12" s="510"/>
      <c r="BL12" s="510"/>
      <c r="BM12" s="510"/>
      <c r="BN12" s="510"/>
      <c r="BO12" s="510"/>
      <c r="BP12" s="510"/>
      <c r="BQ12" s="579">
        <v>6</v>
      </c>
      <c r="BR12" s="580"/>
      <c r="BS12" s="581" t="s">
        <v>334</v>
      </c>
      <c r="BT12" s="582"/>
      <c r="BU12" s="582"/>
      <c r="BV12" s="582"/>
      <c r="BW12" s="582"/>
      <c r="BX12" s="582"/>
      <c r="BY12" s="582"/>
      <c r="BZ12" s="582"/>
      <c r="CA12" s="582"/>
      <c r="CB12" s="582"/>
      <c r="CC12" s="582"/>
      <c r="CD12" s="582"/>
      <c r="CE12" s="582"/>
      <c r="CF12" s="582"/>
      <c r="CG12" s="583"/>
      <c r="CH12" s="584">
        <v>3</v>
      </c>
      <c r="CI12" s="585"/>
      <c r="CJ12" s="585"/>
      <c r="CK12" s="585"/>
      <c r="CL12" s="586"/>
      <c r="CM12" s="584">
        <v>421</v>
      </c>
      <c r="CN12" s="585"/>
      <c r="CO12" s="585"/>
      <c r="CP12" s="585"/>
      <c r="CQ12" s="586"/>
      <c r="CR12" s="587">
        <v>950</v>
      </c>
      <c r="CS12" s="588"/>
      <c r="CT12" s="588"/>
      <c r="CU12" s="588"/>
      <c r="CV12" s="589"/>
      <c r="CW12" s="584" t="s">
        <v>324</v>
      </c>
      <c r="CX12" s="585"/>
      <c r="CY12" s="585"/>
      <c r="CZ12" s="585"/>
      <c r="DA12" s="586"/>
      <c r="DB12" s="584" t="s">
        <v>324</v>
      </c>
      <c r="DC12" s="585"/>
      <c r="DD12" s="585"/>
      <c r="DE12" s="585"/>
      <c r="DF12" s="586"/>
      <c r="DG12" s="584" t="s">
        <v>324</v>
      </c>
      <c r="DH12" s="585"/>
      <c r="DI12" s="585"/>
      <c r="DJ12" s="585"/>
      <c r="DK12" s="586"/>
      <c r="DL12" s="584" t="s">
        <v>324</v>
      </c>
      <c r="DM12" s="585"/>
      <c r="DN12" s="585"/>
      <c r="DO12" s="585"/>
      <c r="DP12" s="586"/>
      <c r="DQ12" s="584" t="s">
        <v>324</v>
      </c>
      <c r="DR12" s="585"/>
      <c r="DS12" s="585"/>
      <c r="DT12" s="585"/>
      <c r="DU12" s="586"/>
      <c r="DV12" s="590"/>
      <c r="DW12" s="591"/>
      <c r="DX12" s="591"/>
      <c r="DY12" s="591"/>
      <c r="DZ12" s="592"/>
      <c r="EA12" s="511"/>
    </row>
    <row r="13" spans="1:131" s="512" customFormat="1" ht="26.25" customHeight="1" x14ac:dyDescent="0.15">
      <c r="A13" s="565">
        <v>7</v>
      </c>
      <c r="B13" s="566" t="s">
        <v>335</v>
      </c>
      <c r="C13" s="567"/>
      <c r="D13" s="567"/>
      <c r="E13" s="567"/>
      <c r="F13" s="567"/>
      <c r="G13" s="567"/>
      <c r="H13" s="567"/>
      <c r="I13" s="567"/>
      <c r="J13" s="567"/>
      <c r="K13" s="567"/>
      <c r="L13" s="567"/>
      <c r="M13" s="567"/>
      <c r="N13" s="567"/>
      <c r="O13" s="567"/>
      <c r="P13" s="568"/>
      <c r="Q13" s="569">
        <v>809</v>
      </c>
      <c r="R13" s="570"/>
      <c r="S13" s="570"/>
      <c r="T13" s="570"/>
      <c r="U13" s="570"/>
      <c r="V13" s="570">
        <v>701</v>
      </c>
      <c r="W13" s="570"/>
      <c r="X13" s="570"/>
      <c r="Y13" s="570"/>
      <c r="Z13" s="570"/>
      <c r="AA13" s="570">
        <v>107</v>
      </c>
      <c r="AB13" s="570"/>
      <c r="AC13" s="570"/>
      <c r="AD13" s="570"/>
      <c r="AE13" s="571"/>
      <c r="AF13" s="572">
        <v>6</v>
      </c>
      <c r="AG13" s="573"/>
      <c r="AH13" s="573"/>
      <c r="AI13" s="573"/>
      <c r="AJ13" s="574"/>
      <c r="AK13" s="575">
        <v>293</v>
      </c>
      <c r="AL13" s="576"/>
      <c r="AM13" s="576"/>
      <c r="AN13" s="576"/>
      <c r="AO13" s="576"/>
      <c r="AP13" s="576">
        <v>3279</v>
      </c>
      <c r="AQ13" s="576"/>
      <c r="AR13" s="576"/>
      <c r="AS13" s="576"/>
      <c r="AT13" s="576"/>
      <c r="AU13" s="577"/>
      <c r="AV13" s="577"/>
      <c r="AW13" s="577"/>
      <c r="AX13" s="577"/>
      <c r="AY13" s="578"/>
      <c r="AZ13" s="509"/>
      <c r="BA13" s="509"/>
      <c r="BB13" s="509"/>
      <c r="BC13" s="509"/>
      <c r="BD13" s="509"/>
      <c r="BE13" s="510"/>
      <c r="BF13" s="510"/>
      <c r="BG13" s="510"/>
      <c r="BH13" s="510"/>
      <c r="BI13" s="510"/>
      <c r="BJ13" s="510"/>
      <c r="BK13" s="510"/>
      <c r="BL13" s="510"/>
      <c r="BM13" s="510"/>
      <c r="BN13" s="510"/>
      <c r="BO13" s="510"/>
      <c r="BP13" s="510"/>
      <c r="BQ13" s="579">
        <v>7</v>
      </c>
      <c r="BR13" s="580"/>
      <c r="BS13" s="581" t="s">
        <v>336</v>
      </c>
      <c r="BT13" s="582"/>
      <c r="BU13" s="582"/>
      <c r="BV13" s="582"/>
      <c r="BW13" s="582"/>
      <c r="BX13" s="582"/>
      <c r="BY13" s="582"/>
      <c r="BZ13" s="582"/>
      <c r="CA13" s="582"/>
      <c r="CB13" s="582"/>
      <c r="CC13" s="582"/>
      <c r="CD13" s="582"/>
      <c r="CE13" s="582"/>
      <c r="CF13" s="582"/>
      <c r="CG13" s="583"/>
      <c r="CH13" s="584">
        <v>-11</v>
      </c>
      <c r="CI13" s="585"/>
      <c r="CJ13" s="585"/>
      <c r="CK13" s="585"/>
      <c r="CL13" s="586"/>
      <c r="CM13" s="584">
        <v>222</v>
      </c>
      <c r="CN13" s="585"/>
      <c r="CO13" s="585"/>
      <c r="CP13" s="585"/>
      <c r="CQ13" s="586"/>
      <c r="CR13" s="587">
        <v>200</v>
      </c>
      <c r="CS13" s="588"/>
      <c r="CT13" s="588"/>
      <c r="CU13" s="588"/>
      <c r="CV13" s="589"/>
      <c r="CW13" s="584" t="s">
        <v>324</v>
      </c>
      <c r="CX13" s="585"/>
      <c r="CY13" s="585"/>
      <c r="CZ13" s="585"/>
      <c r="DA13" s="586"/>
      <c r="DB13" s="584" t="s">
        <v>324</v>
      </c>
      <c r="DC13" s="585"/>
      <c r="DD13" s="585"/>
      <c r="DE13" s="585"/>
      <c r="DF13" s="586"/>
      <c r="DG13" s="584" t="s">
        <v>324</v>
      </c>
      <c r="DH13" s="585"/>
      <c r="DI13" s="585"/>
      <c r="DJ13" s="585"/>
      <c r="DK13" s="586"/>
      <c r="DL13" s="584" t="s">
        <v>324</v>
      </c>
      <c r="DM13" s="585"/>
      <c r="DN13" s="585"/>
      <c r="DO13" s="585"/>
      <c r="DP13" s="586"/>
      <c r="DQ13" s="584" t="s">
        <v>324</v>
      </c>
      <c r="DR13" s="585"/>
      <c r="DS13" s="585"/>
      <c r="DT13" s="585"/>
      <c r="DU13" s="586"/>
      <c r="DV13" s="590"/>
      <c r="DW13" s="591"/>
      <c r="DX13" s="591"/>
      <c r="DY13" s="591"/>
      <c r="DZ13" s="592"/>
      <c r="EA13" s="511"/>
    </row>
    <row r="14" spans="1:131" s="512" customFormat="1" ht="26.25" customHeight="1" x14ac:dyDescent="0.15">
      <c r="A14" s="565">
        <v>8</v>
      </c>
      <c r="B14" s="566" t="s">
        <v>337</v>
      </c>
      <c r="C14" s="567"/>
      <c r="D14" s="567"/>
      <c r="E14" s="567"/>
      <c r="F14" s="567"/>
      <c r="G14" s="567"/>
      <c r="H14" s="567"/>
      <c r="I14" s="567"/>
      <c r="J14" s="567"/>
      <c r="K14" s="567"/>
      <c r="L14" s="567"/>
      <c r="M14" s="567"/>
      <c r="N14" s="567"/>
      <c r="O14" s="567"/>
      <c r="P14" s="568"/>
      <c r="Q14" s="569">
        <v>131</v>
      </c>
      <c r="R14" s="570"/>
      <c r="S14" s="570"/>
      <c r="T14" s="570"/>
      <c r="U14" s="570"/>
      <c r="V14" s="570">
        <v>122</v>
      </c>
      <c r="W14" s="570"/>
      <c r="X14" s="570"/>
      <c r="Y14" s="570"/>
      <c r="Z14" s="570"/>
      <c r="AA14" s="570">
        <v>9</v>
      </c>
      <c r="AB14" s="570"/>
      <c r="AC14" s="570"/>
      <c r="AD14" s="570"/>
      <c r="AE14" s="571"/>
      <c r="AF14" s="572">
        <v>9</v>
      </c>
      <c r="AG14" s="573"/>
      <c r="AH14" s="573"/>
      <c r="AI14" s="573"/>
      <c r="AJ14" s="574"/>
      <c r="AK14" s="575" t="s">
        <v>324</v>
      </c>
      <c r="AL14" s="576"/>
      <c r="AM14" s="576"/>
      <c r="AN14" s="576"/>
      <c r="AO14" s="576"/>
      <c r="AP14" s="576" t="s">
        <v>324</v>
      </c>
      <c r="AQ14" s="576"/>
      <c r="AR14" s="576"/>
      <c r="AS14" s="576"/>
      <c r="AT14" s="576"/>
      <c r="AU14" s="577"/>
      <c r="AV14" s="577"/>
      <c r="AW14" s="577"/>
      <c r="AX14" s="577"/>
      <c r="AY14" s="578"/>
      <c r="AZ14" s="509"/>
      <c r="BA14" s="509"/>
      <c r="BB14" s="509"/>
      <c r="BC14" s="509"/>
      <c r="BD14" s="509"/>
      <c r="BE14" s="510"/>
      <c r="BF14" s="510"/>
      <c r="BG14" s="510"/>
      <c r="BH14" s="510"/>
      <c r="BI14" s="510"/>
      <c r="BJ14" s="510"/>
      <c r="BK14" s="510"/>
      <c r="BL14" s="510"/>
      <c r="BM14" s="510"/>
      <c r="BN14" s="510"/>
      <c r="BO14" s="510"/>
      <c r="BP14" s="510"/>
      <c r="BQ14" s="579">
        <v>8</v>
      </c>
      <c r="BR14" s="580"/>
      <c r="BS14" s="581" t="s">
        <v>338</v>
      </c>
      <c r="BT14" s="582"/>
      <c r="BU14" s="582"/>
      <c r="BV14" s="582"/>
      <c r="BW14" s="582"/>
      <c r="BX14" s="582"/>
      <c r="BY14" s="582"/>
      <c r="BZ14" s="582"/>
      <c r="CA14" s="582"/>
      <c r="CB14" s="582"/>
      <c r="CC14" s="582"/>
      <c r="CD14" s="582"/>
      <c r="CE14" s="582"/>
      <c r="CF14" s="582"/>
      <c r="CG14" s="583"/>
      <c r="CH14" s="584">
        <v>-1</v>
      </c>
      <c r="CI14" s="585"/>
      <c r="CJ14" s="585"/>
      <c r="CK14" s="585"/>
      <c r="CL14" s="586"/>
      <c r="CM14" s="584">
        <v>102</v>
      </c>
      <c r="CN14" s="585"/>
      <c r="CO14" s="585"/>
      <c r="CP14" s="585"/>
      <c r="CQ14" s="586"/>
      <c r="CR14" s="587">
        <v>100</v>
      </c>
      <c r="CS14" s="588"/>
      <c r="CT14" s="588"/>
      <c r="CU14" s="588"/>
      <c r="CV14" s="589"/>
      <c r="CW14" s="584">
        <v>27</v>
      </c>
      <c r="CX14" s="585"/>
      <c r="CY14" s="585"/>
      <c r="CZ14" s="585"/>
      <c r="DA14" s="586"/>
      <c r="DB14" s="584" t="s">
        <v>324</v>
      </c>
      <c r="DC14" s="585"/>
      <c r="DD14" s="585"/>
      <c r="DE14" s="585"/>
      <c r="DF14" s="586"/>
      <c r="DG14" s="584" t="s">
        <v>324</v>
      </c>
      <c r="DH14" s="585"/>
      <c r="DI14" s="585"/>
      <c r="DJ14" s="585"/>
      <c r="DK14" s="586"/>
      <c r="DL14" s="584" t="s">
        <v>324</v>
      </c>
      <c r="DM14" s="585"/>
      <c r="DN14" s="585"/>
      <c r="DO14" s="585"/>
      <c r="DP14" s="586"/>
      <c r="DQ14" s="584" t="s">
        <v>324</v>
      </c>
      <c r="DR14" s="585"/>
      <c r="DS14" s="585"/>
      <c r="DT14" s="585"/>
      <c r="DU14" s="586"/>
      <c r="DV14" s="590"/>
      <c r="DW14" s="591"/>
      <c r="DX14" s="591"/>
      <c r="DY14" s="591"/>
      <c r="DZ14" s="592"/>
      <c r="EA14" s="511"/>
    </row>
    <row r="15" spans="1:131" s="512" customFormat="1" ht="26.25" customHeight="1" x14ac:dyDescent="0.15">
      <c r="A15" s="565">
        <v>9</v>
      </c>
      <c r="B15" s="566" t="s">
        <v>339</v>
      </c>
      <c r="C15" s="567"/>
      <c r="D15" s="567"/>
      <c r="E15" s="567"/>
      <c r="F15" s="567"/>
      <c r="G15" s="567"/>
      <c r="H15" s="567"/>
      <c r="I15" s="567"/>
      <c r="J15" s="567"/>
      <c r="K15" s="567"/>
      <c r="L15" s="567"/>
      <c r="M15" s="567"/>
      <c r="N15" s="567"/>
      <c r="O15" s="567"/>
      <c r="P15" s="568"/>
      <c r="Q15" s="569">
        <v>32060</v>
      </c>
      <c r="R15" s="570"/>
      <c r="S15" s="570"/>
      <c r="T15" s="570"/>
      <c r="U15" s="570"/>
      <c r="V15" s="570">
        <v>32060</v>
      </c>
      <c r="W15" s="570"/>
      <c r="X15" s="570"/>
      <c r="Y15" s="570"/>
      <c r="Z15" s="570"/>
      <c r="AA15" s="570">
        <v>0</v>
      </c>
      <c r="AB15" s="570"/>
      <c r="AC15" s="570"/>
      <c r="AD15" s="570"/>
      <c r="AE15" s="571"/>
      <c r="AF15" s="572" t="s">
        <v>65</v>
      </c>
      <c r="AG15" s="573"/>
      <c r="AH15" s="573"/>
      <c r="AI15" s="573"/>
      <c r="AJ15" s="574"/>
      <c r="AK15" s="575">
        <v>32055</v>
      </c>
      <c r="AL15" s="576"/>
      <c r="AM15" s="576"/>
      <c r="AN15" s="576"/>
      <c r="AO15" s="576"/>
      <c r="AP15" s="576" t="s">
        <v>324</v>
      </c>
      <c r="AQ15" s="576"/>
      <c r="AR15" s="576"/>
      <c r="AS15" s="576"/>
      <c r="AT15" s="576"/>
      <c r="AU15" s="577"/>
      <c r="AV15" s="577"/>
      <c r="AW15" s="577"/>
      <c r="AX15" s="577"/>
      <c r="AY15" s="578"/>
      <c r="AZ15" s="509"/>
      <c r="BA15" s="509"/>
      <c r="BB15" s="509"/>
      <c r="BC15" s="509"/>
      <c r="BD15" s="509"/>
      <c r="BE15" s="510"/>
      <c r="BF15" s="510"/>
      <c r="BG15" s="510"/>
      <c r="BH15" s="510"/>
      <c r="BI15" s="510"/>
      <c r="BJ15" s="510"/>
      <c r="BK15" s="510"/>
      <c r="BL15" s="510"/>
      <c r="BM15" s="510"/>
      <c r="BN15" s="510"/>
      <c r="BO15" s="510"/>
      <c r="BP15" s="510"/>
      <c r="BQ15" s="579">
        <v>9</v>
      </c>
      <c r="BR15" s="580"/>
      <c r="BS15" s="581" t="s">
        <v>340</v>
      </c>
      <c r="BT15" s="582"/>
      <c r="BU15" s="582"/>
      <c r="BV15" s="582"/>
      <c r="BW15" s="582"/>
      <c r="BX15" s="582"/>
      <c r="BY15" s="582"/>
      <c r="BZ15" s="582"/>
      <c r="CA15" s="582"/>
      <c r="CB15" s="582"/>
      <c r="CC15" s="582"/>
      <c r="CD15" s="582"/>
      <c r="CE15" s="582"/>
      <c r="CF15" s="582"/>
      <c r="CG15" s="583"/>
      <c r="CH15" s="584">
        <v>42</v>
      </c>
      <c r="CI15" s="585"/>
      <c r="CJ15" s="585"/>
      <c r="CK15" s="585"/>
      <c r="CL15" s="586"/>
      <c r="CM15" s="584">
        <v>595</v>
      </c>
      <c r="CN15" s="585"/>
      <c r="CO15" s="585"/>
      <c r="CP15" s="585"/>
      <c r="CQ15" s="586"/>
      <c r="CR15" s="587">
        <v>28</v>
      </c>
      <c r="CS15" s="588"/>
      <c r="CT15" s="588"/>
      <c r="CU15" s="588"/>
      <c r="CV15" s="589"/>
      <c r="CW15" s="584" t="s">
        <v>324</v>
      </c>
      <c r="CX15" s="585"/>
      <c r="CY15" s="585"/>
      <c r="CZ15" s="585"/>
      <c r="DA15" s="586"/>
      <c r="DB15" s="584" t="s">
        <v>324</v>
      </c>
      <c r="DC15" s="585"/>
      <c r="DD15" s="585"/>
      <c r="DE15" s="585"/>
      <c r="DF15" s="586"/>
      <c r="DG15" s="584" t="s">
        <v>324</v>
      </c>
      <c r="DH15" s="585"/>
      <c r="DI15" s="585"/>
      <c r="DJ15" s="585"/>
      <c r="DK15" s="586"/>
      <c r="DL15" s="584" t="s">
        <v>324</v>
      </c>
      <c r="DM15" s="585"/>
      <c r="DN15" s="585"/>
      <c r="DO15" s="585"/>
      <c r="DP15" s="586"/>
      <c r="DQ15" s="584" t="s">
        <v>324</v>
      </c>
      <c r="DR15" s="585"/>
      <c r="DS15" s="585"/>
      <c r="DT15" s="585"/>
      <c r="DU15" s="586"/>
      <c r="DV15" s="590"/>
      <c r="DW15" s="591"/>
      <c r="DX15" s="591"/>
      <c r="DY15" s="591"/>
      <c r="DZ15" s="592"/>
      <c r="EA15" s="511"/>
    </row>
    <row r="16" spans="1:131" s="512"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09"/>
      <c r="BA16" s="509"/>
      <c r="BB16" s="509"/>
      <c r="BC16" s="509"/>
      <c r="BD16" s="509"/>
      <c r="BE16" s="510"/>
      <c r="BF16" s="510"/>
      <c r="BG16" s="510"/>
      <c r="BH16" s="510"/>
      <c r="BI16" s="510"/>
      <c r="BJ16" s="510"/>
      <c r="BK16" s="510"/>
      <c r="BL16" s="510"/>
      <c r="BM16" s="510"/>
      <c r="BN16" s="510"/>
      <c r="BO16" s="510"/>
      <c r="BP16" s="510"/>
      <c r="BQ16" s="579">
        <v>10</v>
      </c>
      <c r="BR16" s="580"/>
      <c r="BS16" s="581" t="s">
        <v>341</v>
      </c>
      <c r="BT16" s="582"/>
      <c r="BU16" s="582"/>
      <c r="BV16" s="582"/>
      <c r="BW16" s="582"/>
      <c r="BX16" s="582"/>
      <c r="BY16" s="582"/>
      <c r="BZ16" s="582"/>
      <c r="CA16" s="582"/>
      <c r="CB16" s="582"/>
      <c r="CC16" s="582"/>
      <c r="CD16" s="582"/>
      <c r="CE16" s="582"/>
      <c r="CF16" s="582"/>
      <c r="CG16" s="583"/>
      <c r="CH16" s="584">
        <v>-6</v>
      </c>
      <c r="CI16" s="585"/>
      <c r="CJ16" s="585"/>
      <c r="CK16" s="585"/>
      <c r="CL16" s="586"/>
      <c r="CM16" s="584">
        <v>1294</v>
      </c>
      <c r="CN16" s="585"/>
      <c r="CO16" s="585"/>
      <c r="CP16" s="585"/>
      <c r="CQ16" s="586"/>
      <c r="CR16" s="587">
        <v>500</v>
      </c>
      <c r="CS16" s="588"/>
      <c r="CT16" s="588"/>
      <c r="CU16" s="588"/>
      <c r="CV16" s="589"/>
      <c r="CW16" s="584">
        <v>90</v>
      </c>
      <c r="CX16" s="585"/>
      <c r="CY16" s="585"/>
      <c r="CZ16" s="585"/>
      <c r="DA16" s="586"/>
      <c r="DB16" s="584" t="s">
        <v>324</v>
      </c>
      <c r="DC16" s="585"/>
      <c r="DD16" s="585"/>
      <c r="DE16" s="585"/>
      <c r="DF16" s="586"/>
      <c r="DG16" s="584" t="s">
        <v>324</v>
      </c>
      <c r="DH16" s="585"/>
      <c r="DI16" s="585"/>
      <c r="DJ16" s="585"/>
      <c r="DK16" s="586"/>
      <c r="DL16" s="584" t="s">
        <v>324</v>
      </c>
      <c r="DM16" s="585"/>
      <c r="DN16" s="585"/>
      <c r="DO16" s="585"/>
      <c r="DP16" s="586"/>
      <c r="DQ16" s="584" t="s">
        <v>324</v>
      </c>
      <c r="DR16" s="585"/>
      <c r="DS16" s="585"/>
      <c r="DT16" s="585"/>
      <c r="DU16" s="586"/>
      <c r="DV16" s="590"/>
      <c r="DW16" s="591"/>
      <c r="DX16" s="591"/>
      <c r="DY16" s="591"/>
      <c r="DZ16" s="592"/>
      <c r="EA16" s="511"/>
    </row>
    <row r="17" spans="1:131" s="512"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09"/>
      <c r="BA17" s="509"/>
      <c r="BB17" s="509"/>
      <c r="BC17" s="509"/>
      <c r="BD17" s="509"/>
      <c r="BE17" s="510"/>
      <c r="BF17" s="510"/>
      <c r="BG17" s="510"/>
      <c r="BH17" s="510"/>
      <c r="BI17" s="510"/>
      <c r="BJ17" s="510"/>
      <c r="BK17" s="510"/>
      <c r="BL17" s="510"/>
      <c r="BM17" s="510"/>
      <c r="BN17" s="510"/>
      <c r="BO17" s="510"/>
      <c r="BP17" s="510"/>
      <c r="BQ17" s="579">
        <v>11</v>
      </c>
      <c r="BR17" s="580"/>
      <c r="BS17" s="581" t="s">
        <v>342</v>
      </c>
      <c r="BT17" s="582"/>
      <c r="BU17" s="582"/>
      <c r="BV17" s="582"/>
      <c r="BW17" s="582"/>
      <c r="BX17" s="582"/>
      <c r="BY17" s="582"/>
      <c r="BZ17" s="582"/>
      <c r="CA17" s="582"/>
      <c r="CB17" s="582"/>
      <c r="CC17" s="582"/>
      <c r="CD17" s="582"/>
      <c r="CE17" s="582"/>
      <c r="CF17" s="582"/>
      <c r="CG17" s="583"/>
      <c r="CH17" s="584">
        <v>1</v>
      </c>
      <c r="CI17" s="585"/>
      <c r="CJ17" s="585"/>
      <c r="CK17" s="585"/>
      <c r="CL17" s="586"/>
      <c r="CM17" s="584">
        <v>17</v>
      </c>
      <c r="CN17" s="585"/>
      <c r="CO17" s="585"/>
      <c r="CP17" s="585"/>
      <c r="CQ17" s="586"/>
      <c r="CR17" s="587">
        <v>5</v>
      </c>
      <c r="CS17" s="588"/>
      <c r="CT17" s="588"/>
      <c r="CU17" s="588"/>
      <c r="CV17" s="589"/>
      <c r="CW17" s="584" t="s">
        <v>324</v>
      </c>
      <c r="CX17" s="585"/>
      <c r="CY17" s="585"/>
      <c r="CZ17" s="585"/>
      <c r="DA17" s="586"/>
      <c r="DB17" s="584" t="s">
        <v>324</v>
      </c>
      <c r="DC17" s="585"/>
      <c r="DD17" s="585"/>
      <c r="DE17" s="585"/>
      <c r="DF17" s="586"/>
      <c r="DG17" s="584" t="s">
        <v>324</v>
      </c>
      <c r="DH17" s="585"/>
      <c r="DI17" s="585"/>
      <c r="DJ17" s="585"/>
      <c r="DK17" s="586"/>
      <c r="DL17" s="584" t="s">
        <v>324</v>
      </c>
      <c r="DM17" s="585"/>
      <c r="DN17" s="585"/>
      <c r="DO17" s="585"/>
      <c r="DP17" s="586"/>
      <c r="DQ17" s="584" t="s">
        <v>324</v>
      </c>
      <c r="DR17" s="585"/>
      <c r="DS17" s="585"/>
      <c r="DT17" s="585"/>
      <c r="DU17" s="586"/>
      <c r="DV17" s="590"/>
      <c r="DW17" s="591"/>
      <c r="DX17" s="591"/>
      <c r="DY17" s="591"/>
      <c r="DZ17" s="592"/>
      <c r="EA17" s="511"/>
    </row>
    <row r="18" spans="1:131" s="512"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09"/>
      <c r="BA18" s="509"/>
      <c r="BB18" s="509"/>
      <c r="BC18" s="509"/>
      <c r="BD18" s="509"/>
      <c r="BE18" s="510"/>
      <c r="BF18" s="510"/>
      <c r="BG18" s="510"/>
      <c r="BH18" s="510"/>
      <c r="BI18" s="510"/>
      <c r="BJ18" s="510"/>
      <c r="BK18" s="510"/>
      <c r="BL18" s="510"/>
      <c r="BM18" s="510"/>
      <c r="BN18" s="510"/>
      <c r="BO18" s="510"/>
      <c r="BP18" s="510"/>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90"/>
      <c r="DW18" s="591"/>
      <c r="DX18" s="591"/>
      <c r="DY18" s="591"/>
      <c r="DZ18" s="592"/>
      <c r="EA18" s="511"/>
    </row>
    <row r="19" spans="1:131" s="512"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09"/>
      <c r="BA19" s="509"/>
      <c r="BB19" s="509"/>
      <c r="BC19" s="509"/>
      <c r="BD19" s="509"/>
      <c r="BE19" s="510"/>
      <c r="BF19" s="510"/>
      <c r="BG19" s="510"/>
      <c r="BH19" s="510"/>
      <c r="BI19" s="510"/>
      <c r="BJ19" s="510"/>
      <c r="BK19" s="510"/>
      <c r="BL19" s="510"/>
      <c r="BM19" s="510"/>
      <c r="BN19" s="510"/>
      <c r="BO19" s="510"/>
      <c r="BP19" s="510"/>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90"/>
      <c r="DW19" s="591"/>
      <c r="DX19" s="591"/>
      <c r="DY19" s="591"/>
      <c r="DZ19" s="592"/>
      <c r="EA19" s="511"/>
    </row>
    <row r="20" spans="1:131" s="512"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09"/>
      <c r="BA20" s="509"/>
      <c r="BB20" s="509"/>
      <c r="BC20" s="509"/>
      <c r="BD20" s="509"/>
      <c r="BE20" s="510"/>
      <c r="BF20" s="510"/>
      <c r="BG20" s="510"/>
      <c r="BH20" s="510"/>
      <c r="BI20" s="510"/>
      <c r="BJ20" s="510"/>
      <c r="BK20" s="510"/>
      <c r="BL20" s="510"/>
      <c r="BM20" s="510"/>
      <c r="BN20" s="510"/>
      <c r="BO20" s="510"/>
      <c r="BP20" s="510"/>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90"/>
      <c r="DW20" s="591"/>
      <c r="DX20" s="591"/>
      <c r="DY20" s="591"/>
      <c r="DZ20" s="592"/>
      <c r="EA20" s="511"/>
    </row>
    <row r="21" spans="1:131" s="512"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09"/>
      <c r="BA21" s="509"/>
      <c r="BB21" s="509"/>
      <c r="BC21" s="509"/>
      <c r="BD21" s="509"/>
      <c r="BE21" s="510"/>
      <c r="BF21" s="510"/>
      <c r="BG21" s="510"/>
      <c r="BH21" s="510"/>
      <c r="BI21" s="510"/>
      <c r="BJ21" s="510"/>
      <c r="BK21" s="510"/>
      <c r="BL21" s="510"/>
      <c r="BM21" s="510"/>
      <c r="BN21" s="510"/>
      <c r="BO21" s="510"/>
      <c r="BP21" s="510"/>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90"/>
      <c r="DW21" s="591"/>
      <c r="DX21" s="591"/>
      <c r="DY21" s="591"/>
      <c r="DZ21" s="592"/>
      <c r="EA21" s="511"/>
    </row>
    <row r="22" spans="1:131" s="512" customFormat="1" ht="26.25" customHeight="1" x14ac:dyDescent="0.15">
      <c r="A22" s="565">
        <v>16</v>
      </c>
      <c r="B22" s="566"/>
      <c r="C22" s="567"/>
      <c r="D22" s="567"/>
      <c r="E22" s="567"/>
      <c r="F22" s="567"/>
      <c r="G22" s="567"/>
      <c r="H22" s="567"/>
      <c r="I22" s="567"/>
      <c r="J22" s="567"/>
      <c r="K22" s="567"/>
      <c r="L22" s="567"/>
      <c r="M22" s="567"/>
      <c r="N22" s="567"/>
      <c r="O22" s="567"/>
      <c r="P22" s="568"/>
      <c r="Q22" s="593"/>
      <c r="R22" s="594"/>
      <c r="S22" s="594"/>
      <c r="T22" s="594"/>
      <c r="U22" s="594"/>
      <c r="V22" s="594"/>
      <c r="W22" s="594"/>
      <c r="X22" s="594"/>
      <c r="Y22" s="594"/>
      <c r="Z22" s="594"/>
      <c r="AA22" s="594"/>
      <c r="AB22" s="594"/>
      <c r="AC22" s="594"/>
      <c r="AD22" s="594"/>
      <c r="AE22" s="595"/>
      <c r="AF22" s="572"/>
      <c r="AG22" s="573"/>
      <c r="AH22" s="573"/>
      <c r="AI22" s="573"/>
      <c r="AJ22" s="574"/>
      <c r="AK22" s="596"/>
      <c r="AL22" s="597"/>
      <c r="AM22" s="597"/>
      <c r="AN22" s="597"/>
      <c r="AO22" s="597"/>
      <c r="AP22" s="597"/>
      <c r="AQ22" s="597"/>
      <c r="AR22" s="597"/>
      <c r="AS22" s="597"/>
      <c r="AT22" s="597"/>
      <c r="AU22" s="598"/>
      <c r="AV22" s="598"/>
      <c r="AW22" s="598"/>
      <c r="AX22" s="598"/>
      <c r="AY22" s="599"/>
      <c r="AZ22" s="600" t="s">
        <v>343</v>
      </c>
      <c r="BA22" s="600"/>
      <c r="BB22" s="600"/>
      <c r="BC22" s="600"/>
      <c r="BD22" s="601"/>
      <c r="BE22" s="510"/>
      <c r="BF22" s="510"/>
      <c r="BG22" s="510"/>
      <c r="BH22" s="510"/>
      <c r="BI22" s="510"/>
      <c r="BJ22" s="510"/>
      <c r="BK22" s="510"/>
      <c r="BL22" s="510"/>
      <c r="BM22" s="510"/>
      <c r="BN22" s="510"/>
      <c r="BO22" s="510"/>
      <c r="BP22" s="510"/>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90"/>
      <c r="DW22" s="591"/>
      <c r="DX22" s="591"/>
      <c r="DY22" s="591"/>
      <c r="DZ22" s="592"/>
      <c r="EA22" s="511"/>
    </row>
    <row r="23" spans="1:131" s="512" customFormat="1" ht="26.25" customHeight="1" thickBot="1" x14ac:dyDescent="0.2">
      <c r="A23" s="602" t="s">
        <v>344</v>
      </c>
      <c r="B23" s="603" t="s">
        <v>345</v>
      </c>
      <c r="C23" s="604"/>
      <c r="D23" s="604"/>
      <c r="E23" s="604"/>
      <c r="F23" s="604"/>
      <c r="G23" s="604"/>
      <c r="H23" s="604"/>
      <c r="I23" s="604"/>
      <c r="J23" s="604"/>
      <c r="K23" s="604"/>
      <c r="L23" s="604"/>
      <c r="M23" s="604"/>
      <c r="N23" s="604"/>
      <c r="O23" s="604"/>
      <c r="P23" s="605"/>
      <c r="Q23" s="606"/>
      <c r="R23" s="607"/>
      <c r="S23" s="607"/>
      <c r="T23" s="607"/>
      <c r="U23" s="607"/>
      <c r="V23" s="607"/>
      <c r="W23" s="607"/>
      <c r="X23" s="607"/>
      <c r="Y23" s="607"/>
      <c r="Z23" s="607"/>
      <c r="AA23" s="607"/>
      <c r="AB23" s="607"/>
      <c r="AC23" s="607"/>
      <c r="AD23" s="607"/>
      <c r="AE23" s="608"/>
      <c r="AF23" s="609">
        <v>6421</v>
      </c>
      <c r="AG23" s="607"/>
      <c r="AH23" s="607"/>
      <c r="AI23" s="607"/>
      <c r="AJ23" s="610"/>
      <c r="AK23" s="611"/>
      <c r="AL23" s="612"/>
      <c r="AM23" s="612"/>
      <c r="AN23" s="612"/>
      <c r="AO23" s="612"/>
      <c r="AP23" s="607"/>
      <c r="AQ23" s="607"/>
      <c r="AR23" s="607"/>
      <c r="AS23" s="607"/>
      <c r="AT23" s="607"/>
      <c r="AU23" s="613"/>
      <c r="AV23" s="613"/>
      <c r="AW23" s="613"/>
      <c r="AX23" s="613"/>
      <c r="AY23" s="614"/>
      <c r="AZ23" s="615" t="s">
        <v>65</v>
      </c>
      <c r="BA23" s="616"/>
      <c r="BB23" s="616"/>
      <c r="BC23" s="616"/>
      <c r="BD23" s="617"/>
      <c r="BE23" s="510"/>
      <c r="BF23" s="510"/>
      <c r="BG23" s="510"/>
      <c r="BH23" s="510"/>
      <c r="BI23" s="510"/>
      <c r="BJ23" s="510"/>
      <c r="BK23" s="510"/>
      <c r="BL23" s="510"/>
      <c r="BM23" s="510"/>
      <c r="BN23" s="510"/>
      <c r="BO23" s="510"/>
      <c r="BP23" s="510"/>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90"/>
      <c r="DW23" s="591"/>
      <c r="DX23" s="591"/>
      <c r="DY23" s="591"/>
      <c r="DZ23" s="592"/>
      <c r="EA23" s="511"/>
    </row>
    <row r="24" spans="1:131" s="512" customFormat="1" ht="26.25" customHeight="1" x14ac:dyDescent="0.15">
      <c r="A24" s="618" t="s">
        <v>346</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509"/>
      <c r="BA24" s="509"/>
      <c r="BB24" s="509"/>
      <c r="BC24" s="509"/>
      <c r="BD24" s="509"/>
      <c r="BE24" s="510"/>
      <c r="BF24" s="510"/>
      <c r="BG24" s="510"/>
      <c r="BH24" s="510"/>
      <c r="BI24" s="510"/>
      <c r="BJ24" s="510"/>
      <c r="BK24" s="510"/>
      <c r="BL24" s="510"/>
      <c r="BM24" s="510"/>
      <c r="BN24" s="510"/>
      <c r="BO24" s="510"/>
      <c r="BP24" s="510"/>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90"/>
      <c r="DW24" s="591"/>
      <c r="DX24" s="591"/>
      <c r="DY24" s="591"/>
      <c r="DZ24" s="592"/>
      <c r="EA24" s="511"/>
    </row>
    <row r="25" spans="1:131" s="500" customFormat="1" ht="26.25" customHeight="1" thickBot="1" x14ac:dyDescent="0.2">
      <c r="A25" s="508" t="s">
        <v>347</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9"/>
      <c r="BP25" s="619"/>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90"/>
      <c r="DW25" s="591"/>
      <c r="DX25" s="591"/>
      <c r="DY25" s="591"/>
      <c r="DZ25" s="592"/>
      <c r="EA25" s="499"/>
    </row>
    <row r="26" spans="1:131" s="500" customFormat="1" ht="26.25" customHeight="1" x14ac:dyDescent="0.15">
      <c r="A26" s="513" t="s">
        <v>305</v>
      </c>
      <c r="B26" s="514"/>
      <c r="C26" s="514"/>
      <c r="D26" s="514"/>
      <c r="E26" s="514"/>
      <c r="F26" s="514"/>
      <c r="G26" s="514"/>
      <c r="H26" s="514"/>
      <c r="I26" s="514"/>
      <c r="J26" s="514"/>
      <c r="K26" s="514"/>
      <c r="L26" s="514"/>
      <c r="M26" s="514"/>
      <c r="N26" s="514"/>
      <c r="O26" s="514"/>
      <c r="P26" s="515"/>
      <c r="Q26" s="516" t="s">
        <v>349</v>
      </c>
      <c r="R26" s="517"/>
      <c r="S26" s="517"/>
      <c r="T26" s="517"/>
      <c r="U26" s="518"/>
      <c r="V26" s="516" t="s">
        <v>351</v>
      </c>
      <c r="W26" s="517"/>
      <c r="X26" s="517"/>
      <c r="Y26" s="517"/>
      <c r="Z26" s="518"/>
      <c r="AA26" s="516" t="s">
        <v>352</v>
      </c>
      <c r="AB26" s="517"/>
      <c r="AC26" s="517"/>
      <c r="AD26" s="517"/>
      <c r="AE26" s="517"/>
      <c r="AF26" s="620" t="s">
        <v>353</v>
      </c>
      <c r="AG26" s="621"/>
      <c r="AH26" s="621"/>
      <c r="AI26" s="621"/>
      <c r="AJ26" s="622"/>
      <c r="AK26" s="517" t="s">
        <v>355</v>
      </c>
      <c r="AL26" s="517"/>
      <c r="AM26" s="517"/>
      <c r="AN26" s="517"/>
      <c r="AO26" s="518"/>
      <c r="AP26" s="516" t="s">
        <v>356</v>
      </c>
      <c r="AQ26" s="517"/>
      <c r="AR26" s="517"/>
      <c r="AS26" s="517"/>
      <c r="AT26" s="518"/>
      <c r="AU26" s="516" t="s">
        <v>357</v>
      </c>
      <c r="AV26" s="517"/>
      <c r="AW26" s="517"/>
      <c r="AX26" s="517"/>
      <c r="AY26" s="518"/>
      <c r="AZ26" s="516" t="s">
        <v>358</v>
      </c>
      <c r="BA26" s="517"/>
      <c r="BB26" s="517"/>
      <c r="BC26" s="517"/>
      <c r="BD26" s="518"/>
      <c r="BE26" s="516" t="s">
        <v>312</v>
      </c>
      <c r="BF26" s="517"/>
      <c r="BG26" s="517"/>
      <c r="BH26" s="517"/>
      <c r="BI26" s="520"/>
      <c r="BJ26" s="509"/>
      <c r="BK26" s="509"/>
      <c r="BL26" s="509"/>
      <c r="BM26" s="509"/>
      <c r="BN26" s="509"/>
      <c r="BO26" s="619"/>
      <c r="BP26" s="619"/>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90"/>
      <c r="DW26" s="591"/>
      <c r="DX26" s="591"/>
      <c r="DY26" s="591"/>
      <c r="DZ26" s="592"/>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23"/>
      <c r="AG27" s="624"/>
      <c r="AH27" s="624"/>
      <c r="AI27" s="624"/>
      <c r="AJ27" s="625"/>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9"/>
      <c r="BP27" s="619"/>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90"/>
      <c r="DW27" s="591"/>
      <c r="DX27" s="591"/>
      <c r="DY27" s="591"/>
      <c r="DZ27" s="592"/>
      <c r="EA27" s="499"/>
    </row>
    <row r="28" spans="1:131" s="500" customFormat="1" ht="26.25" customHeight="1" thickTop="1" x14ac:dyDescent="0.15">
      <c r="A28" s="626">
        <v>1</v>
      </c>
      <c r="B28" s="538" t="s">
        <v>359</v>
      </c>
      <c r="C28" s="539"/>
      <c r="D28" s="539"/>
      <c r="E28" s="539"/>
      <c r="F28" s="539"/>
      <c r="G28" s="539"/>
      <c r="H28" s="539"/>
      <c r="I28" s="539"/>
      <c r="J28" s="539"/>
      <c r="K28" s="539"/>
      <c r="L28" s="539"/>
      <c r="M28" s="539"/>
      <c r="N28" s="539"/>
      <c r="O28" s="539"/>
      <c r="P28" s="540"/>
      <c r="Q28" s="627">
        <v>80675</v>
      </c>
      <c r="R28" s="628"/>
      <c r="S28" s="628"/>
      <c r="T28" s="628"/>
      <c r="U28" s="628"/>
      <c r="V28" s="628">
        <v>83150</v>
      </c>
      <c r="W28" s="628"/>
      <c r="X28" s="628"/>
      <c r="Y28" s="628"/>
      <c r="Z28" s="628"/>
      <c r="AA28" s="628">
        <v>-2475</v>
      </c>
      <c r="AB28" s="628"/>
      <c r="AC28" s="628"/>
      <c r="AD28" s="628"/>
      <c r="AE28" s="629"/>
      <c r="AF28" s="630">
        <v>-2475</v>
      </c>
      <c r="AG28" s="628"/>
      <c r="AH28" s="628"/>
      <c r="AI28" s="628"/>
      <c r="AJ28" s="631"/>
      <c r="AK28" s="632">
        <v>9455</v>
      </c>
      <c r="AL28" s="633"/>
      <c r="AM28" s="633"/>
      <c r="AN28" s="633"/>
      <c r="AO28" s="633"/>
      <c r="AP28" s="633" t="s">
        <v>324</v>
      </c>
      <c r="AQ28" s="633"/>
      <c r="AR28" s="633"/>
      <c r="AS28" s="633"/>
      <c r="AT28" s="633"/>
      <c r="AU28" s="633" t="s">
        <v>324</v>
      </c>
      <c r="AV28" s="633"/>
      <c r="AW28" s="633"/>
      <c r="AX28" s="633"/>
      <c r="AY28" s="633"/>
      <c r="AZ28" s="634" t="s">
        <v>324</v>
      </c>
      <c r="BA28" s="634"/>
      <c r="BB28" s="634"/>
      <c r="BC28" s="634"/>
      <c r="BD28" s="634"/>
      <c r="BE28" s="635"/>
      <c r="BF28" s="635"/>
      <c r="BG28" s="635"/>
      <c r="BH28" s="635"/>
      <c r="BI28" s="636"/>
      <c r="BJ28" s="509"/>
      <c r="BK28" s="509"/>
      <c r="BL28" s="509"/>
      <c r="BM28" s="509"/>
      <c r="BN28" s="509"/>
      <c r="BO28" s="619"/>
      <c r="BP28" s="619"/>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90"/>
      <c r="DW28" s="591"/>
      <c r="DX28" s="591"/>
      <c r="DY28" s="591"/>
      <c r="DZ28" s="592"/>
      <c r="EA28" s="499"/>
    </row>
    <row r="29" spans="1:131" s="500" customFormat="1" ht="26.25" customHeight="1" x14ac:dyDescent="0.15">
      <c r="A29" s="626">
        <v>2</v>
      </c>
      <c r="B29" s="566" t="s">
        <v>360</v>
      </c>
      <c r="C29" s="567"/>
      <c r="D29" s="567"/>
      <c r="E29" s="567"/>
      <c r="F29" s="567"/>
      <c r="G29" s="567"/>
      <c r="H29" s="567"/>
      <c r="I29" s="567"/>
      <c r="J29" s="567"/>
      <c r="K29" s="567"/>
      <c r="L29" s="567"/>
      <c r="M29" s="567"/>
      <c r="N29" s="567"/>
      <c r="O29" s="567"/>
      <c r="P29" s="568"/>
      <c r="Q29" s="569">
        <v>64611</v>
      </c>
      <c r="R29" s="570"/>
      <c r="S29" s="570"/>
      <c r="T29" s="570"/>
      <c r="U29" s="570"/>
      <c r="V29" s="570">
        <v>60756</v>
      </c>
      <c r="W29" s="570"/>
      <c r="X29" s="570"/>
      <c r="Y29" s="570"/>
      <c r="Z29" s="570"/>
      <c r="AA29" s="570">
        <v>3855</v>
      </c>
      <c r="AB29" s="570"/>
      <c r="AC29" s="570"/>
      <c r="AD29" s="570"/>
      <c r="AE29" s="571"/>
      <c r="AF29" s="572">
        <v>3855</v>
      </c>
      <c r="AG29" s="573"/>
      <c r="AH29" s="573"/>
      <c r="AI29" s="573"/>
      <c r="AJ29" s="574"/>
      <c r="AK29" s="637">
        <v>8773</v>
      </c>
      <c r="AL29" s="638"/>
      <c r="AM29" s="638"/>
      <c r="AN29" s="638"/>
      <c r="AO29" s="638"/>
      <c r="AP29" s="638" t="s">
        <v>324</v>
      </c>
      <c r="AQ29" s="638"/>
      <c r="AR29" s="638"/>
      <c r="AS29" s="638"/>
      <c r="AT29" s="638"/>
      <c r="AU29" s="638" t="s">
        <v>324</v>
      </c>
      <c r="AV29" s="638"/>
      <c r="AW29" s="638"/>
      <c r="AX29" s="638"/>
      <c r="AY29" s="638"/>
      <c r="AZ29" s="639" t="s">
        <v>324</v>
      </c>
      <c r="BA29" s="639"/>
      <c r="BB29" s="639"/>
      <c r="BC29" s="639"/>
      <c r="BD29" s="639"/>
      <c r="BE29" s="640"/>
      <c r="BF29" s="640"/>
      <c r="BG29" s="640"/>
      <c r="BH29" s="640"/>
      <c r="BI29" s="641"/>
      <c r="BJ29" s="509"/>
      <c r="BK29" s="509"/>
      <c r="BL29" s="509"/>
      <c r="BM29" s="509"/>
      <c r="BN29" s="509"/>
      <c r="BO29" s="619"/>
      <c r="BP29" s="619"/>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90"/>
      <c r="DW29" s="591"/>
      <c r="DX29" s="591"/>
      <c r="DY29" s="591"/>
      <c r="DZ29" s="592"/>
      <c r="EA29" s="499"/>
    </row>
    <row r="30" spans="1:131" s="500" customFormat="1" ht="26.25" customHeight="1" x14ac:dyDescent="0.15">
      <c r="A30" s="626">
        <v>3</v>
      </c>
      <c r="B30" s="566" t="s">
        <v>361</v>
      </c>
      <c r="C30" s="567"/>
      <c r="D30" s="567"/>
      <c r="E30" s="567"/>
      <c r="F30" s="567"/>
      <c r="G30" s="567"/>
      <c r="H30" s="567"/>
      <c r="I30" s="567"/>
      <c r="J30" s="567"/>
      <c r="K30" s="567"/>
      <c r="L30" s="567"/>
      <c r="M30" s="567"/>
      <c r="N30" s="567"/>
      <c r="O30" s="567"/>
      <c r="P30" s="568"/>
      <c r="Q30" s="569">
        <v>8931</v>
      </c>
      <c r="R30" s="570"/>
      <c r="S30" s="570"/>
      <c r="T30" s="570"/>
      <c r="U30" s="570"/>
      <c r="V30" s="570">
        <v>8626</v>
      </c>
      <c r="W30" s="570"/>
      <c r="X30" s="570"/>
      <c r="Y30" s="570"/>
      <c r="Z30" s="570"/>
      <c r="AA30" s="570">
        <v>305</v>
      </c>
      <c r="AB30" s="570"/>
      <c r="AC30" s="570"/>
      <c r="AD30" s="570"/>
      <c r="AE30" s="571"/>
      <c r="AF30" s="572">
        <v>305</v>
      </c>
      <c r="AG30" s="573"/>
      <c r="AH30" s="573"/>
      <c r="AI30" s="573"/>
      <c r="AJ30" s="574"/>
      <c r="AK30" s="637">
        <v>1925</v>
      </c>
      <c r="AL30" s="638"/>
      <c r="AM30" s="638"/>
      <c r="AN30" s="638"/>
      <c r="AO30" s="638"/>
      <c r="AP30" s="638" t="s">
        <v>324</v>
      </c>
      <c r="AQ30" s="638"/>
      <c r="AR30" s="638"/>
      <c r="AS30" s="638"/>
      <c r="AT30" s="638"/>
      <c r="AU30" s="638" t="s">
        <v>324</v>
      </c>
      <c r="AV30" s="638"/>
      <c r="AW30" s="638"/>
      <c r="AX30" s="638"/>
      <c r="AY30" s="638"/>
      <c r="AZ30" s="639" t="s">
        <v>324</v>
      </c>
      <c r="BA30" s="639"/>
      <c r="BB30" s="639"/>
      <c r="BC30" s="639"/>
      <c r="BD30" s="639"/>
      <c r="BE30" s="640"/>
      <c r="BF30" s="640"/>
      <c r="BG30" s="640"/>
      <c r="BH30" s="640"/>
      <c r="BI30" s="641"/>
      <c r="BJ30" s="509"/>
      <c r="BK30" s="509"/>
      <c r="BL30" s="509"/>
      <c r="BM30" s="509"/>
      <c r="BN30" s="509"/>
      <c r="BO30" s="619"/>
      <c r="BP30" s="619"/>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90"/>
      <c r="DW30" s="591"/>
      <c r="DX30" s="591"/>
      <c r="DY30" s="591"/>
      <c r="DZ30" s="592"/>
      <c r="EA30" s="499"/>
    </row>
    <row r="31" spans="1:131" s="500" customFormat="1" ht="26.25" customHeight="1" x14ac:dyDescent="0.15">
      <c r="A31" s="626">
        <v>4</v>
      </c>
      <c r="B31" s="566" t="s">
        <v>362</v>
      </c>
      <c r="C31" s="567"/>
      <c r="D31" s="567"/>
      <c r="E31" s="567"/>
      <c r="F31" s="567"/>
      <c r="G31" s="567"/>
      <c r="H31" s="567"/>
      <c r="I31" s="567"/>
      <c r="J31" s="567"/>
      <c r="K31" s="567"/>
      <c r="L31" s="567"/>
      <c r="M31" s="567"/>
      <c r="N31" s="567"/>
      <c r="O31" s="567"/>
      <c r="P31" s="568"/>
      <c r="Q31" s="569">
        <v>10154</v>
      </c>
      <c r="R31" s="570"/>
      <c r="S31" s="570"/>
      <c r="T31" s="570"/>
      <c r="U31" s="570"/>
      <c r="V31" s="570">
        <v>10080</v>
      </c>
      <c r="W31" s="570"/>
      <c r="X31" s="570"/>
      <c r="Y31" s="570"/>
      <c r="Z31" s="570"/>
      <c r="AA31" s="570">
        <v>74</v>
      </c>
      <c r="AB31" s="570"/>
      <c r="AC31" s="570"/>
      <c r="AD31" s="570"/>
      <c r="AE31" s="571"/>
      <c r="AF31" s="572">
        <v>74</v>
      </c>
      <c r="AG31" s="573"/>
      <c r="AH31" s="573"/>
      <c r="AI31" s="573"/>
      <c r="AJ31" s="574"/>
      <c r="AK31" s="637">
        <v>28</v>
      </c>
      <c r="AL31" s="638"/>
      <c r="AM31" s="638"/>
      <c r="AN31" s="638"/>
      <c r="AO31" s="638"/>
      <c r="AP31" s="638" t="s">
        <v>324</v>
      </c>
      <c r="AQ31" s="638"/>
      <c r="AR31" s="638"/>
      <c r="AS31" s="638"/>
      <c r="AT31" s="638"/>
      <c r="AU31" s="638" t="s">
        <v>324</v>
      </c>
      <c r="AV31" s="638"/>
      <c r="AW31" s="638"/>
      <c r="AX31" s="638"/>
      <c r="AY31" s="638"/>
      <c r="AZ31" s="639" t="s">
        <v>324</v>
      </c>
      <c r="BA31" s="639"/>
      <c r="BB31" s="639"/>
      <c r="BC31" s="639"/>
      <c r="BD31" s="639"/>
      <c r="BE31" s="640"/>
      <c r="BF31" s="640"/>
      <c r="BG31" s="640"/>
      <c r="BH31" s="640"/>
      <c r="BI31" s="641"/>
      <c r="BJ31" s="509"/>
      <c r="BK31" s="509"/>
      <c r="BL31" s="509"/>
      <c r="BM31" s="509"/>
      <c r="BN31" s="509"/>
      <c r="BO31" s="619"/>
      <c r="BP31" s="619"/>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90"/>
      <c r="DW31" s="591"/>
      <c r="DX31" s="591"/>
      <c r="DY31" s="591"/>
      <c r="DZ31" s="592"/>
      <c r="EA31" s="499"/>
    </row>
    <row r="32" spans="1:131" s="500" customFormat="1" ht="26.25" customHeight="1" x14ac:dyDescent="0.15">
      <c r="A32" s="626">
        <v>5</v>
      </c>
      <c r="B32" s="566" t="s">
        <v>363</v>
      </c>
      <c r="C32" s="567"/>
      <c r="D32" s="567"/>
      <c r="E32" s="567"/>
      <c r="F32" s="567"/>
      <c r="G32" s="567"/>
      <c r="H32" s="567"/>
      <c r="I32" s="567"/>
      <c r="J32" s="567"/>
      <c r="K32" s="567"/>
      <c r="L32" s="567"/>
      <c r="M32" s="567"/>
      <c r="N32" s="567"/>
      <c r="O32" s="567"/>
      <c r="P32" s="568"/>
      <c r="Q32" s="569">
        <v>341</v>
      </c>
      <c r="R32" s="570"/>
      <c r="S32" s="570"/>
      <c r="T32" s="570"/>
      <c r="U32" s="570"/>
      <c r="V32" s="570">
        <v>341</v>
      </c>
      <c r="W32" s="570"/>
      <c r="X32" s="570"/>
      <c r="Y32" s="570"/>
      <c r="Z32" s="570"/>
      <c r="AA32" s="570">
        <v>0</v>
      </c>
      <c r="AB32" s="570"/>
      <c r="AC32" s="570"/>
      <c r="AD32" s="570"/>
      <c r="AE32" s="571"/>
      <c r="AF32" s="572" t="s">
        <v>65</v>
      </c>
      <c r="AG32" s="573"/>
      <c r="AH32" s="573"/>
      <c r="AI32" s="573"/>
      <c r="AJ32" s="574"/>
      <c r="AK32" s="637">
        <v>54</v>
      </c>
      <c r="AL32" s="638"/>
      <c r="AM32" s="638"/>
      <c r="AN32" s="638"/>
      <c r="AO32" s="638"/>
      <c r="AP32" s="638" t="s">
        <v>324</v>
      </c>
      <c r="AQ32" s="638"/>
      <c r="AR32" s="638"/>
      <c r="AS32" s="638"/>
      <c r="AT32" s="638"/>
      <c r="AU32" s="638" t="s">
        <v>324</v>
      </c>
      <c r="AV32" s="638"/>
      <c r="AW32" s="638"/>
      <c r="AX32" s="638"/>
      <c r="AY32" s="638"/>
      <c r="AZ32" s="639" t="s">
        <v>324</v>
      </c>
      <c r="BA32" s="639"/>
      <c r="BB32" s="639"/>
      <c r="BC32" s="639"/>
      <c r="BD32" s="639"/>
      <c r="BE32" s="640"/>
      <c r="BF32" s="640"/>
      <c r="BG32" s="640"/>
      <c r="BH32" s="640"/>
      <c r="BI32" s="641"/>
      <c r="BJ32" s="509"/>
      <c r="BK32" s="509"/>
      <c r="BL32" s="509"/>
      <c r="BM32" s="509"/>
      <c r="BN32" s="509"/>
      <c r="BO32" s="619"/>
      <c r="BP32" s="619"/>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90"/>
      <c r="DW32" s="591"/>
      <c r="DX32" s="591"/>
      <c r="DY32" s="591"/>
      <c r="DZ32" s="592"/>
      <c r="EA32" s="499"/>
    </row>
    <row r="33" spans="1:131" s="500" customFormat="1" ht="26.25" customHeight="1" x14ac:dyDescent="0.15">
      <c r="A33" s="626">
        <v>6</v>
      </c>
      <c r="B33" s="566" t="s">
        <v>364</v>
      </c>
      <c r="C33" s="567"/>
      <c r="D33" s="567"/>
      <c r="E33" s="567"/>
      <c r="F33" s="567"/>
      <c r="G33" s="567"/>
      <c r="H33" s="567"/>
      <c r="I33" s="567"/>
      <c r="J33" s="567"/>
      <c r="K33" s="567"/>
      <c r="L33" s="567"/>
      <c r="M33" s="567"/>
      <c r="N33" s="567"/>
      <c r="O33" s="567"/>
      <c r="P33" s="568"/>
      <c r="Q33" s="569">
        <v>4592</v>
      </c>
      <c r="R33" s="570"/>
      <c r="S33" s="570"/>
      <c r="T33" s="570"/>
      <c r="U33" s="570"/>
      <c r="V33" s="570">
        <v>7075</v>
      </c>
      <c r="W33" s="570"/>
      <c r="X33" s="570"/>
      <c r="Y33" s="570"/>
      <c r="Z33" s="570"/>
      <c r="AA33" s="570">
        <v>-2483</v>
      </c>
      <c r="AB33" s="570"/>
      <c r="AC33" s="570"/>
      <c r="AD33" s="570"/>
      <c r="AE33" s="571"/>
      <c r="AF33" s="572" t="s">
        <v>65</v>
      </c>
      <c r="AG33" s="573"/>
      <c r="AH33" s="573"/>
      <c r="AI33" s="573"/>
      <c r="AJ33" s="574"/>
      <c r="AK33" s="637">
        <v>1222</v>
      </c>
      <c r="AL33" s="638"/>
      <c r="AM33" s="638"/>
      <c r="AN33" s="638"/>
      <c r="AO33" s="638"/>
      <c r="AP33" s="638">
        <v>21443</v>
      </c>
      <c r="AQ33" s="638"/>
      <c r="AR33" s="638"/>
      <c r="AS33" s="638"/>
      <c r="AT33" s="638"/>
      <c r="AU33" s="638">
        <v>7070</v>
      </c>
      <c r="AV33" s="638"/>
      <c r="AW33" s="638"/>
      <c r="AX33" s="638"/>
      <c r="AY33" s="638"/>
      <c r="AZ33" s="639" t="s">
        <v>324</v>
      </c>
      <c r="BA33" s="639"/>
      <c r="BB33" s="639"/>
      <c r="BC33" s="639"/>
      <c r="BD33" s="639"/>
      <c r="BE33" s="640" t="s">
        <v>365</v>
      </c>
      <c r="BF33" s="640"/>
      <c r="BG33" s="640"/>
      <c r="BH33" s="640"/>
      <c r="BI33" s="641"/>
      <c r="BJ33" s="509"/>
      <c r="BK33" s="509"/>
      <c r="BL33" s="509"/>
      <c r="BM33" s="509"/>
      <c r="BN33" s="509"/>
      <c r="BO33" s="619"/>
      <c r="BP33" s="619"/>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90"/>
      <c r="DW33" s="591"/>
      <c r="DX33" s="591"/>
      <c r="DY33" s="591"/>
      <c r="DZ33" s="592"/>
      <c r="EA33" s="499"/>
    </row>
    <row r="34" spans="1:131" s="500" customFormat="1" ht="26.25" customHeight="1" x14ac:dyDescent="0.15">
      <c r="A34" s="626">
        <v>7</v>
      </c>
      <c r="B34" s="566" t="s">
        <v>366</v>
      </c>
      <c r="C34" s="567"/>
      <c r="D34" s="567"/>
      <c r="E34" s="567"/>
      <c r="F34" s="567"/>
      <c r="G34" s="567"/>
      <c r="H34" s="567"/>
      <c r="I34" s="567"/>
      <c r="J34" s="567"/>
      <c r="K34" s="567"/>
      <c r="L34" s="567"/>
      <c r="M34" s="567"/>
      <c r="N34" s="567"/>
      <c r="O34" s="567"/>
      <c r="P34" s="568"/>
      <c r="Q34" s="569">
        <v>13475</v>
      </c>
      <c r="R34" s="570"/>
      <c r="S34" s="570"/>
      <c r="T34" s="570"/>
      <c r="U34" s="570"/>
      <c r="V34" s="570">
        <v>10855</v>
      </c>
      <c r="W34" s="570"/>
      <c r="X34" s="570"/>
      <c r="Y34" s="570"/>
      <c r="Z34" s="570"/>
      <c r="AA34" s="570">
        <v>2620</v>
      </c>
      <c r="AB34" s="570"/>
      <c r="AC34" s="570"/>
      <c r="AD34" s="570"/>
      <c r="AE34" s="571"/>
      <c r="AF34" s="572">
        <v>13183</v>
      </c>
      <c r="AG34" s="573"/>
      <c r="AH34" s="573"/>
      <c r="AI34" s="573"/>
      <c r="AJ34" s="574"/>
      <c r="AK34" s="637">
        <v>156</v>
      </c>
      <c r="AL34" s="638"/>
      <c r="AM34" s="638"/>
      <c r="AN34" s="638"/>
      <c r="AO34" s="638"/>
      <c r="AP34" s="638">
        <v>33635</v>
      </c>
      <c r="AQ34" s="638"/>
      <c r="AR34" s="638"/>
      <c r="AS34" s="638"/>
      <c r="AT34" s="638"/>
      <c r="AU34" s="638">
        <v>1937</v>
      </c>
      <c r="AV34" s="638"/>
      <c r="AW34" s="638"/>
      <c r="AX34" s="638"/>
      <c r="AY34" s="638"/>
      <c r="AZ34" s="639" t="s">
        <v>324</v>
      </c>
      <c r="BA34" s="639"/>
      <c r="BB34" s="639"/>
      <c r="BC34" s="639"/>
      <c r="BD34" s="639"/>
      <c r="BE34" s="640" t="s">
        <v>365</v>
      </c>
      <c r="BF34" s="640"/>
      <c r="BG34" s="640"/>
      <c r="BH34" s="640"/>
      <c r="BI34" s="641"/>
      <c r="BJ34" s="509"/>
      <c r="BK34" s="509"/>
      <c r="BL34" s="509"/>
      <c r="BM34" s="509"/>
      <c r="BN34" s="509"/>
      <c r="BO34" s="619"/>
      <c r="BP34" s="619"/>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90"/>
      <c r="DW34" s="591"/>
      <c r="DX34" s="591"/>
      <c r="DY34" s="591"/>
      <c r="DZ34" s="592"/>
      <c r="EA34" s="499"/>
    </row>
    <row r="35" spans="1:131" s="500" customFormat="1" ht="26.25" customHeight="1" x14ac:dyDescent="0.15">
      <c r="A35" s="626">
        <v>8</v>
      </c>
      <c r="B35" s="566" t="s">
        <v>367</v>
      </c>
      <c r="C35" s="567"/>
      <c r="D35" s="567"/>
      <c r="E35" s="567"/>
      <c r="F35" s="567"/>
      <c r="G35" s="567"/>
      <c r="H35" s="567"/>
      <c r="I35" s="567"/>
      <c r="J35" s="567"/>
      <c r="K35" s="567"/>
      <c r="L35" s="567"/>
      <c r="M35" s="567"/>
      <c r="N35" s="567"/>
      <c r="O35" s="567"/>
      <c r="P35" s="568"/>
      <c r="Q35" s="569">
        <v>5</v>
      </c>
      <c r="R35" s="570"/>
      <c r="S35" s="570"/>
      <c r="T35" s="570"/>
      <c r="U35" s="570"/>
      <c r="V35" s="570">
        <v>4</v>
      </c>
      <c r="W35" s="570"/>
      <c r="X35" s="570"/>
      <c r="Y35" s="570"/>
      <c r="Z35" s="570"/>
      <c r="AA35" s="570">
        <v>1</v>
      </c>
      <c r="AB35" s="570"/>
      <c r="AC35" s="570"/>
      <c r="AD35" s="570"/>
      <c r="AE35" s="571"/>
      <c r="AF35" s="572">
        <v>17</v>
      </c>
      <c r="AG35" s="573"/>
      <c r="AH35" s="573"/>
      <c r="AI35" s="573"/>
      <c r="AJ35" s="574"/>
      <c r="AK35" s="637">
        <v>0</v>
      </c>
      <c r="AL35" s="638"/>
      <c r="AM35" s="638"/>
      <c r="AN35" s="638"/>
      <c r="AO35" s="638"/>
      <c r="AP35" s="638">
        <v>1</v>
      </c>
      <c r="AQ35" s="638"/>
      <c r="AR35" s="638"/>
      <c r="AS35" s="638"/>
      <c r="AT35" s="638"/>
      <c r="AU35" s="638" t="s">
        <v>324</v>
      </c>
      <c r="AV35" s="638"/>
      <c r="AW35" s="638"/>
      <c r="AX35" s="638"/>
      <c r="AY35" s="638"/>
      <c r="AZ35" s="639" t="s">
        <v>324</v>
      </c>
      <c r="BA35" s="639"/>
      <c r="BB35" s="639"/>
      <c r="BC35" s="639"/>
      <c r="BD35" s="639"/>
      <c r="BE35" s="640" t="s">
        <v>365</v>
      </c>
      <c r="BF35" s="640"/>
      <c r="BG35" s="640"/>
      <c r="BH35" s="640"/>
      <c r="BI35" s="641"/>
      <c r="BJ35" s="509"/>
      <c r="BK35" s="509"/>
      <c r="BL35" s="509"/>
      <c r="BM35" s="509"/>
      <c r="BN35" s="509"/>
      <c r="BO35" s="619"/>
      <c r="BP35" s="619"/>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90"/>
      <c r="DW35" s="591"/>
      <c r="DX35" s="591"/>
      <c r="DY35" s="591"/>
      <c r="DZ35" s="592"/>
      <c r="EA35" s="499"/>
    </row>
    <row r="36" spans="1:131" s="500" customFormat="1" ht="26.25" customHeight="1" x14ac:dyDescent="0.15">
      <c r="A36" s="626">
        <v>9</v>
      </c>
      <c r="B36" s="566" t="s">
        <v>368</v>
      </c>
      <c r="C36" s="567"/>
      <c r="D36" s="567"/>
      <c r="E36" s="567"/>
      <c r="F36" s="567"/>
      <c r="G36" s="567"/>
      <c r="H36" s="567"/>
      <c r="I36" s="567"/>
      <c r="J36" s="567"/>
      <c r="K36" s="567"/>
      <c r="L36" s="567"/>
      <c r="M36" s="567"/>
      <c r="N36" s="567"/>
      <c r="O36" s="567"/>
      <c r="P36" s="568"/>
      <c r="Q36" s="569">
        <v>20374</v>
      </c>
      <c r="R36" s="570"/>
      <c r="S36" s="570"/>
      <c r="T36" s="570"/>
      <c r="U36" s="570"/>
      <c r="V36" s="570">
        <v>18196</v>
      </c>
      <c r="W36" s="570"/>
      <c r="X36" s="570"/>
      <c r="Y36" s="570"/>
      <c r="Z36" s="570"/>
      <c r="AA36" s="570">
        <v>2178</v>
      </c>
      <c r="AB36" s="570"/>
      <c r="AC36" s="570"/>
      <c r="AD36" s="570"/>
      <c r="AE36" s="571"/>
      <c r="AF36" s="572">
        <v>10525</v>
      </c>
      <c r="AG36" s="573"/>
      <c r="AH36" s="573"/>
      <c r="AI36" s="573"/>
      <c r="AJ36" s="574"/>
      <c r="AK36" s="637">
        <v>5888</v>
      </c>
      <c r="AL36" s="638"/>
      <c r="AM36" s="638"/>
      <c r="AN36" s="638"/>
      <c r="AO36" s="638"/>
      <c r="AP36" s="638">
        <v>134395</v>
      </c>
      <c r="AQ36" s="638"/>
      <c r="AR36" s="638"/>
      <c r="AS36" s="638"/>
      <c r="AT36" s="638"/>
      <c r="AU36" s="638">
        <v>38735</v>
      </c>
      <c r="AV36" s="638"/>
      <c r="AW36" s="638"/>
      <c r="AX36" s="638"/>
      <c r="AY36" s="638"/>
      <c r="AZ36" s="639" t="s">
        <v>324</v>
      </c>
      <c r="BA36" s="639"/>
      <c r="BB36" s="639"/>
      <c r="BC36" s="639"/>
      <c r="BD36" s="639"/>
      <c r="BE36" s="640" t="s">
        <v>365</v>
      </c>
      <c r="BF36" s="640"/>
      <c r="BG36" s="640"/>
      <c r="BH36" s="640"/>
      <c r="BI36" s="641"/>
      <c r="BJ36" s="509"/>
      <c r="BK36" s="509"/>
      <c r="BL36" s="509"/>
      <c r="BM36" s="509"/>
      <c r="BN36" s="509"/>
      <c r="BO36" s="619"/>
      <c r="BP36" s="619"/>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90"/>
      <c r="DW36" s="591"/>
      <c r="DX36" s="591"/>
      <c r="DY36" s="591"/>
      <c r="DZ36" s="592"/>
      <c r="EA36" s="499"/>
    </row>
    <row r="37" spans="1:131" s="500" customFormat="1" ht="26.25" customHeight="1" x14ac:dyDescent="0.15">
      <c r="A37" s="626">
        <v>10</v>
      </c>
      <c r="B37" s="566" t="s">
        <v>369</v>
      </c>
      <c r="C37" s="567"/>
      <c r="D37" s="567"/>
      <c r="E37" s="567"/>
      <c r="F37" s="567"/>
      <c r="G37" s="567"/>
      <c r="H37" s="567"/>
      <c r="I37" s="567"/>
      <c r="J37" s="567"/>
      <c r="K37" s="567"/>
      <c r="L37" s="567"/>
      <c r="M37" s="567"/>
      <c r="N37" s="567"/>
      <c r="O37" s="567"/>
      <c r="P37" s="568"/>
      <c r="Q37" s="569">
        <v>2286</v>
      </c>
      <c r="R37" s="570"/>
      <c r="S37" s="570"/>
      <c r="T37" s="570"/>
      <c r="U37" s="570"/>
      <c r="V37" s="570">
        <v>2719</v>
      </c>
      <c r="W37" s="570"/>
      <c r="X37" s="570"/>
      <c r="Y37" s="570"/>
      <c r="Z37" s="570"/>
      <c r="AA37" s="570">
        <v>-433</v>
      </c>
      <c r="AB37" s="570"/>
      <c r="AC37" s="570"/>
      <c r="AD37" s="570"/>
      <c r="AE37" s="571"/>
      <c r="AF37" s="572">
        <v>1249</v>
      </c>
      <c r="AG37" s="573"/>
      <c r="AH37" s="573"/>
      <c r="AI37" s="573"/>
      <c r="AJ37" s="574"/>
      <c r="AK37" s="637">
        <v>539</v>
      </c>
      <c r="AL37" s="638"/>
      <c r="AM37" s="638"/>
      <c r="AN37" s="638"/>
      <c r="AO37" s="638"/>
      <c r="AP37" s="638">
        <v>2636</v>
      </c>
      <c r="AQ37" s="638"/>
      <c r="AR37" s="638"/>
      <c r="AS37" s="638"/>
      <c r="AT37" s="638"/>
      <c r="AU37" s="638" t="s">
        <v>324</v>
      </c>
      <c r="AV37" s="638"/>
      <c r="AW37" s="638"/>
      <c r="AX37" s="638"/>
      <c r="AY37" s="638"/>
      <c r="AZ37" s="639" t="s">
        <v>324</v>
      </c>
      <c r="BA37" s="639"/>
      <c r="BB37" s="639"/>
      <c r="BC37" s="639"/>
      <c r="BD37" s="639"/>
      <c r="BE37" s="640" t="s">
        <v>365</v>
      </c>
      <c r="BF37" s="640"/>
      <c r="BG37" s="640"/>
      <c r="BH37" s="640"/>
      <c r="BI37" s="641"/>
      <c r="BJ37" s="509"/>
      <c r="BK37" s="509"/>
      <c r="BL37" s="509"/>
      <c r="BM37" s="509"/>
      <c r="BN37" s="509"/>
      <c r="BO37" s="619"/>
      <c r="BP37" s="619"/>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90"/>
      <c r="DW37" s="591"/>
      <c r="DX37" s="591"/>
      <c r="DY37" s="591"/>
      <c r="DZ37" s="592"/>
      <c r="EA37" s="499"/>
    </row>
    <row r="38" spans="1:131" s="500" customFormat="1" ht="26.25" customHeight="1" x14ac:dyDescent="0.15">
      <c r="A38" s="626">
        <v>11</v>
      </c>
      <c r="B38" s="566" t="s">
        <v>370</v>
      </c>
      <c r="C38" s="567"/>
      <c r="D38" s="567"/>
      <c r="E38" s="567"/>
      <c r="F38" s="567"/>
      <c r="G38" s="567"/>
      <c r="H38" s="567"/>
      <c r="I38" s="567"/>
      <c r="J38" s="567"/>
      <c r="K38" s="567"/>
      <c r="L38" s="567"/>
      <c r="M38" s="567"/>
      <c r="N38" s="567"/>
      <c r="O38" s="567"/>
      <c r="P38" s="568"/>
      <c r="Q38" s="569">
        <v>288021</v>
      </c>
      <c r="R38" s="570"/>
      <c r="S38" s="570"/>
      <c r="T38" s="570"/>
      <c r="U38" s="570"/>
      <c r="V38" s="570">
        <v>258128</v>
      </c>
      <c r="W38" s="570"/>
      <c r="X38" s="570"/>
      <c r="Y38" s="570"/>
      <c r="Z38" s="570"/>
      <c r="AA38" s="570">
        <v>29893</v>
      </c>
      <c r="AB38" s="570"/>
      <c r="AC38" s="570"/>
      <c r="AD38" s="570"/>
      <c r="AE38" s="571"/>
      <c r="AF38" s="572">
        <v>6</v>
      </c>
      <c r="AG38" s="573"/>
      <c r="AH38" s="573"/>
      <c r="AI38" s="573"/>
      <c r="AJ38" s="574"/>
      <c r="AK38" s="637">
        <v>249</v>
      </c>
      <c r="AL38" s="638"/>
      <c r="AM38" s="638"/>
      <c r="AN38" s="638"/>
      <c r="AO38" s="638"/>
      <c r="AP38" s="638" t="s">
        <v>324</v>
      </c>
      <c r="AQ38" s="638"/>
      <c r="AR38" s="638"/>
      <c r="AS38" s="638"/>
      <c r="AT38" s="638"/>
      <c r="AU38" s="638" t="s">
        <v>324</v>
      </c>
      <c r="AV38" s="638"/>
      <c r="AW38" s="638"/>
      <c r="AX38" s="638"/>
      <c r="AY38" s="638"/>
      <c r="AZ38" s="639" t="s">
        <v>324</v>
      </c>
      <c r="BA38" s="639"/>
      <c r="BB38" s="639"/>
      <c r="BC38" s="639"/>
      <c r="BD38" s="639"/>
      <c r="BE38" s="640" t="s">
        <v>371</v>
      </c>
      <c r="BF38" s="640"/>
      <c r="BG38" s="640"/>
      <c r="BH38" s="640"/>
      <c r="BI38" s="641"/>
      <c r="BJ38" s="509"/>
      <c r="BK38" s="509"/>
      <c r="BL38" s="509"/>
      <c r="BM38" s="509"/>
      <c r="BN38" s="509"/>
      <c r="BO38" s="619"/>
      <c r="BP38" s="619"/>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90"/>
      <c r="DW38" s="591"/>
      <c r="DX38" s="591"/>
      <c r="DY38" s="591"/>
      <c r="DZ38" s="592"/>
      <c r="EA38" s="499"/>
    </row>
    <row r="39" spans="1:131" s="500" customFormat="1" ht="26.25" customHeight="1" x14ac:dyDescent="0.15">
      <c r="A39" s="626">
        <v>12</v>
      </c>
      <c r="B39" s="566" t="s">
        <v>372</v>
      </c>
      <c r="C39" s="567"/>
      <c r="D39" s="567"/>
      <c r="E39" s="567"/>
      <c r="F39" s="567"/>
      <c r="G39" s="567"/>
      <c r="H39" s="567"/>
      <c r="I39" s="567"/>
      <c r="J39" s="567"/>
      <c r="K39" s="567"/>
      <c r="L39" s="567"/>
      <c r="M39" s="567"/>
      <c r="N39" s="567"/>
      <c r="O39" s="567"/>
      <c r="P39" s="568"/>
      <c r="Q39" s="569">
        <v>35340</v>
      </c>
      <c r="R39" s="570"/>
      <c r="S39" s="570"/>
      <c r="T39" s="570"/>
      <c r="U39" s="570"/>
      <c r="V39" s="570">
        <v>35340</v>
      </c>
      <c r="W39" s="570"/>
      <c r="X39" s="570"/>
      <c r="Y39" s="570"/>
      <c r="Z39" s="570"/>
      <c r="AA39" s="570">
        <v>0</v>
      </c>
      <c r="AB39" s="570"/>
      <c r="AC39" s="570"/>
      <c r="AD39" s="570"/>
      <c r="AE39" s="571"/>
      <c r="AF39" s="572" t="s">
        <v>65</v>
      </c>
      <c r="AG39" s="573"/>
      <c r="AH39" s="573"/>
      <c r="AI39" s="573"/>
      <c r="AJ39" s="574"/>
      <c r="AK39" s="637">
        <v>0</v>
      </c>
      <c r="AL39" s="638"/>
      <c r="AM39" s="638"/>
      <c r="AN39" s="638"/>
      <c r="AO39" s="638"/>
      <c r="AP39" s="638" t="s">
        <v>324</v>
      </c>
      <c r="AQ39" s="638"/>
      <c r="AR39" s="638"/>
      <c r="AS39" s="638"/>
      <c r="AT39" s="638"/>
      <c r="AU39" s="638" t="s">
        <v>324</v>
      </c>
      <c r="AV39" s="638"/>
      <c r="AW39" s="638"/>
      <c r="AX39" s="638"/>
      <c r="AY39" s="638"/>
      <c r="AZ39" s="639" t="s">
        <v>324</v>
      </c>
      <c r="BA39" s="639"/>
      <c r="BB39" s="639"/>
      <c r="BC39" s="639"/>
      <c r="BD39" s="639"/>
      <c r="BE39" s="640" t="s">
        <v>371</v>
      </c>
      <c r="BF39" s="640"/>
      <c r="BG39" s="640"/>
      <c r="BH39" s="640"/>
      <c r="BI39" s="641"/>
      <c r="BJ39" s="509"/>
      <c r="BK39" s="509"/>
      <c r="BL39" s="509"/>
      <c r="BM39" s="509"/>
      <c r="BN39" s="509"/>
      <c r="BO39" s="619"/>
      <c r="BP39" s="619"/>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90"/>
      <c r="DW39" s="591"/>
      <c r="DX39" s="591"/>
      <c r="DY39" s="591"/>
      <c r="DZ39" s="592"/>
      <c r="EA39" s="499"/>
    </row>
    <row r="40" spans="1:131" s="500"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7"/>
      <c r="AL40" s="638"/>
      <c r="AM40" s="638"/>
      <c r="AN40" s="638"/>
      <c r="AO40" s="638"/>
      <c r="AP40" s="638"/>
      <c r="AQ40" s="638"/>
      <c r="AR40" s="638"/>
      <c r="AS40" s="638"/>
      <c r="AT40" s="638"/>
      <c r="AU40" s="638"/>
      <c r="AV40" s="638"/>
      <c r="AW40" s="638"/>
      <c r="AX40" s="638"/>
      <c r="AY40" s="638"/>
      <c r="AZ40" s="639"/>
      <c r="BA40" s="639"/>
      <c r="BB40" s="639"/>
      <c r="BC40" s="639"/>
      <c r="BD40" s="639"/>
      <c r="BE40" s="640"/>
      <c r="BF40" s="640"/>
      <c r="BG40" s="640"/>
      <c r="BH40" s="640"/>
      <c r="BI40" s="641"/>
      <c r="BJ40" s="509"/>
      <c r="BK40" s="509"/>
      <c r="BL40" s="509"/>
      <c r="BM40" s="509"/>
      <c r="BN40" s="509"/>
      <c r="BO40" s="619"/>
      <c r="BP40" s="619"/>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90"/>
      <c r="DW40" s="591"/>
      <c r="DX40" s="591"/>
      <c r="DY40" s="591"/>
      <c r="DZ40" s="592"/>
      <c r="EA40" s="499"/>
    </row>
    <row r="41" spans="1:131" s="500"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7"/>
      <c r="AL41" s="638"/>
      <c r="AM41" s="638"/>
      <c r="AN41" s="638"/>
      <c r="AO41" s="638"/>
      <c r="AP41" s="638"/>
      <c r="AQ41" s="638"/>
      <c r="AR41" s="638"/>
      <c r="AS41" s="638"/>
      <c r="AT41" s="638"/>
      <c r="AU41" s="638"/>
      <c r="AV41" s="638"/>
      <c r="AW41" s="638"/>
      <c r="AX41" s="638"/>
      <c r="AY41" s="638"/>
      <c r="AZ41" s="639"/>
      <c r="BA41" s="639"/>
      <c r="BB41" s="639"/>
      <c r="BC41" s="639"/>
      <c r="BD41" s="639"/>
      <c r="BE41" s="640"/>
      <c r="BF41" s="640"/>
      <c r="BG41" s="640"/>
      <c r="BH41" s="640"/>
      <c r="BI41" s="641"/>
      <c r="BJ41" s="509"/>
      <c r="BK41" s="509"/>
      <c r="BL41" s="509"/>
      <c r="BM41" s="509"/>
      <c r="BN41" s="509"/>
      <c r="BO41" s="619"/>
      <c r="BP41" s="619"/>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90"/>
      <c r="DW41" s="591"/>
      <c r="DX41" s="591"/>
      <c r="DY41" s="591"/>
      <c r="DZ41" s="592"/>
      <c r="EA41" s="499"/>
    </row>
    <row r="42" spans="1:131" s="500"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7"/>
      <c r="AL42" s="638"/>
      <c r="AM42" s="638"/>
      <c r="AN42" s="638"/>
      <c r="AO42" s="638"/>
      <c r="AP42" s="638"/>
      <c r="AQ42" s="638"/>
      <c r="AR42" s="638"/>
      <c r="AS42" s="638"/>
      <c r="AT42" s="638"/>
      <c r="AU42" s="638"/>
      <c r="AV42" s="638"/>
      <c r="AW42" s="638"/>
      <c r="AX42" s="638"/>
      <c r="AY42" s="638"/>
      <c r="AZ42" s="639"/>
      <c r="BA42" s="639"/>
      <c r="BB42" s="639"/>
      <c r="BC42" s="639"/>
      <c r="BD42" s="639"/>
      <c r="BE42" s="640"/>
      <c r="BF42" s="640"/>
      <c r="BG42" s="640"/>
      <c r="BH42" s="640"/>
      <c r="BI42" s="641"/>
      <c r="BJ42" s="509"/>
      <c r="BK42" s="509"/>
      <c r="BL42" s="509"/>
      <c r="BM42" s="509"/>
      <c r="BN42" s="509"/>
      <c r="BO42" s="619"/>
      <c r="BP42" s="619"/>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90"/>
      <c r="DW42" s="591"/>
      <c r="DX42" s="591"/>
      <c r="DY42" s="591"/>
      <c r="DZ42" s="592"/>
      <c r="EA42" s="499"/>
    </row>
    <row r="43" spans="1:131" s="500"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7"/>
      <c r="AL43" s="638"/>
      <c r="AM43" s="638"/>
      <c r="AN43" s="638"/>
      <c r="AO43" s="638"/>
      <c r="AP43" s="638"/>
      <c r="AQ43" s="638"/>
      <c r="AR43" s="638"/>
      <c r="AS43" s="638"/>
      <c r="AT43" s="638"/>
      <c r="AU43" s="638"/>
      <c r="AV43" s="638"/>
      <c r="AW43" s="638"/>
      <c r="AX43" s="638"/>
      <c r="AY43" s="638"/>
      <c r="AZ43" s="639"/>
      <c r="BA43" s="639"/>
      <c r="BB43" s="639"/>
      <c r="BC43" s="639"/>
      <c r="BD43" s="639"/>
      <c r="BE43" s="640"/>
      <c r="BF43" s="640"/>
      <c r="BG43" s="640"/>
      <c r="BH43" s="640"/>
      <c r="BI43" s="641"/>
      <c r="BJ43" s="509"/>
      <c r="BK43" s="509"/>
      <c r="BL43" s="509"/>
      <c r="BM43" s="509"/>
      <c r="BN43" s="509"/>
      <c r="BO43" s="619"/>
      <c r="BP43" s="619"/>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90"/>
      <c r="DW43" s="591"/>
      <c r="DX43" s="591"/>
      <c r="DY43" s="591"/>
      <c r="DZ43" s="592"/>
      <c r="EA43" s="499"/>
    </row>
    <row r="44" spans="1:131" s="500"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7"/>
      <c r="AL44" s="638"/>
      <c r="AM44" s="638"/>
      <c r="AN44" s="638"/>
      <c r="AO44" s="638"/>
      <c r="AP44" s="638"/>
      <c r="AQ44" s="638"/>
      <c r="AR44" s="638"/>
      <c r="AS44" s="638"/>
      <c r="AT44" s="638"/>
      <c r="AU44" s="638"/>
      <c r="AV44" s="638"/>
      <c r="AW44" s="638"/>
      <c r="AX44" s="638"/>
      <c r="AY44" s="638"/>
      <c r="AZ44" s="639"/>
      <c r="BA44" s="639"/>
      <c r="BB44" s="639"/>
      <c r="BC44" s="639"/>
      <c r="BD44" s="639"/>
      <c r="BE44" s="640"/>
      <c r="BF44" s="640"/>
      <c r="BG44" s="640"/>
      <c r="BH44" s="640"/>
      <c r="BI44" s="641"/>
      <c r="BJ44" s="509"/>
      <c r="BK44" s="509"/>
      <c r="BL44" s="509"/>
      <c r="BM44" s="509"/>
      <c r="BN44" s="509"/>
      <c r="BO44" s="619"/>
      <c r="BP44" s="619"/>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90"/>
      <c r="DW44" s="591"/>
      <c r="DX44" s="591"/>
      <c r="DY44" s="591"/>
      <c r="DZ44" s="592"/>
      <c r="EA44" s="499"/>
    </row>
    <row r="45" spans="1:131" s="500"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7"/>
      <c r="AL45" s="638"/>
      <c r="AM45" s="638"/>
      <c r="AN45" s="638"/>
      <c r="AO45" s="638"/>
      <c r="AP45" s="638"/>
      <c r="AQ45" s="638"/>
      <c r="AR45" s="638"/>
      <c r="AS45" s="638"/>
      <c r="AT45" s="638"/>
      <c r="AU45" s="638"/>
      <c r="AV45" s="638"/>
      <c r="AW45" s="638"/>
      <c r="AX45" s="638"/>
      <c r="AY45" s="638"/>
      <c r="AZ45" s="639"/>
      <c r="BA45" s="639"/>
      <c r="BB45" s="639"/>
      <c r="BC45" s="639"/>
      <c r="BD45" s="639"/>
      <c r="BE45" s="640"/>
      <c r="BF45" s="640"/>
      <c r="BG45" s="640"/>
      <c r="BH45" s="640"/>
      <c r="BI45" s="641"/>
      <c r="BJ45" s="509"/>
      <c r="BK45" s="509"/>
      <c r="BL45" s="509"/>
      <c r="BM45" s="509"/>
      <c r="BN45" s="509"/>
      <c r="BO45" s="619"/>
      <c r="BP45" s="619"/>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90"/>
      <c r="DW45" s="591"/>
      <c r="DX45" s="591"/>
      <c r="DY45" s="591"/>
      <c r="DZ45" s="592"/>
      <c r="EA45" s="499"/>
    </row>
    <row r="46" spans="1:131" s="500"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7"/>
      <c r="AL46" s="638"/>
      <c r="AM46" s="638"/>
      <c r="AN46" s="638"/>
      <c r="AO46" s="638"/>
      <c r="AP46" s="638"/>
      <c r="AQ46" s="638"/>
      <c r="AR46" s="638"/>
      <c r="AS46" s="638"/>
      <c r="AT46" s="638"/>
      <c r="AU46" s="638"/>
      <c r="AV46" s="638"/>
      <c r="AW46" s="638"/>
      <c r="AX46" s="638"/>
      <c r="AY46" s="638"/>
      <c r="AZ46" s="639"/>
      <c r="BA46" s="639"/>
      <c r="BB46" s="639"/>
      <c r="BC46" s="639"/>
      <c r="BD46" s="639"/>
      <c r="BE46" s="640"/>
      <c r="BF46" s="640"/>
      <c r="BG46" s="640"/>
      <c r="BH46" s="640"/>
      <c r="BI46" s="641"/>
      <c r="BJ46" s="509"/>
      <c r="BK46" s="509"/>
      <c r="BL46" s="509"/>
      <c r="BM46" s="509"/>
      <c r="BN46" s="509"/>
      <c r="BO46" s="619"/>
      <c r="BP46" s="619"/>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90"/>
      <c r="DW46" s="591"/>
      <c r="DX46" s="591"/>
      <c r="DY46" s="591"/>
      <c r="DZ46" s="592"/>
      <c r="EA46" s="499"/>
    </row>
    <row r="47" spans="1:131" s="500"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7"/>
      <c r="AL47" s="638"/>
      <c r="AM47" s="638"/>
      <c r="AN47" s="638"/>
      <c r="AO47" s="638"/>
      <c r="AP47" s="638"/>
      <c r="AQ47" s="638"/>
      <c r="AR47" s="638"/>
      <c r="AS47" s="638"/>
      <c r="AT47" s="638"/>
      <c r="AU47" s="638"/>
      <c r="AV47" s="638"/>
      <c r="AW47" s="638"/>
      <c r="AX47" s="638"/>
      <c r="AY47" s="638"/>
      <c r="AZ47" s="639"/>
      <c r="BA47" s="639"/>
      <c r="BB47" s="639"/>
      <c r="BC47" s="639"/>
      <c r="BD47" s="639"/>
      <c r="BE47" s="640"/>
      <c r="BF47" s="640"/>
      <c r="BG47" s="640"/>
      <c r="BH47" s="640"/>
      <c r="BI47" s="641"/>
      <c r="BJ47" s="509"/>
      <c r="BK47" s="509"/>
      <c r="BL47" s="509"/>
      <c r="BM47" s="509"/>
      <c r="BN47" s="509"/>
      <c r="BO47" s="619"/>
      <c r="BP47" s="619"/>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90"/>
      <c r="DW47" s="591"/>
      <c r="DX47" s="591"/>
      <c r="DY47" s="591"/>
      <c r="DZ47" s="592"/>
      <c r="EA47" s="499"/>
    </row>
    <row r="48" spans="1:131" s="500"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7"/>
      <c r="AL48" s="638"/>
      <c r="AM48" s="638"/>
      <c r="AN48" s="638"/>
      <c r="AO48" s="638"/>
      <c r="AP48" s="638"/>
      <c r="AQ48" s="638"/>
      <c r="AR48" s="638"/>
      <c r="AS48" s="638"/>
      <c r="AT48" s="638"/>
      <c r="AU48" s="638"/>
      <c r="AV48" s="638"/>
      <c r="AW48" s="638"/>
      <c r="AX48" s="638"/>
      <c r="AY48" s="638"/>
      <c r="AZ48" s="639"/>
      <c r="BA48" s="639"/>
      <c r="BB48" s="639"/>
      <c r="BC48" s="639"/>
      <c r="BD48" s="639"/>
      <c r="BE48" s="640"/>
      <c r="BF48" s="640"/>
      <c r="BG48" s="640"/>
      <c r="BH48" s="640"/>
      <c r="BI48" s="641"/>
      <c r="BJ48" s="509"/>
      <c r="BK48" s="509"/>
      <c r="BL48" s="509"/>
      <c r="BM48" s="509"/>
      <c r="BN48" s="509"/>
      <c r="BO48" s="619"/>
      <c r="BP48" s="619"/>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90"/>
      <c r="DW48" s="591"/>
      <c r="DX48" s="591"/>
      <c r="DY48" s="591"/>
      <c r="DZ48" s="592"/>
      <c r="EA48" s="499"/>
    </row>
    <row r="49" spans="1:131" s="500"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7"/>
      <c r="AL49" s="638"/>
      <c r="AM49" s="638"/>
      <c r="AN49" s="638"/>
      <c r="AO49" s="638"/>
      <c r="AP49" s="638"/>
      <c r="AQ49" s="638"/>
      <c r="AR49" s="638"/>
      <c r="AS49" s="638"/>
      <c r="AT49" s="638"/>
      <c r="AU49" s="638"/>
      <c r="AV49" s="638"/>
      <c r="AW49" s="638"/>
      <c r="AX49" s="638"/>
      <c r="AY49" s="638"/>
      <c r="AZ49" s="639"/>
      <c r="BA49" s="639"/>
      <c r="BB49" s="639"/>
      <c r="BC49" s="639"/>
      <c r="BD49" s="639"/>
      <c r="BE49" s="640"/>
      <c r="BF49" s="640"/>
      <c r="BG49" s="640"/>
      <c r="BH49" s="640"/>
      <c r="BI49" s="641"/>
      <c r="BJ49" s="509"/>
      <c r="BK49" s="509"/>
      <c r="BL49" s="509"/>
      <c r="BM49" s="509"/>
      <c r="BN49" s="509"/>
      <c r="BO49" s="619"/>
      <c r="BP49" s="619"/>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90"/>
      <c r="DW49" s="591"/>
      <c r="DX49" s="591"/>
      <c r="DY49" s="591"/>
      <c r="DZ49" s="592"/>
      <c r="EA49" s="499"/>
    </row>
    <row r="50" spans="1:131" s="500" customFormat="1" ht="26.25" customHeight="1" x14ac:dyDescent="0.15">
      <c r="A50" s="565">
        <v>23</v>
      </c>
      <c r="B50" s="566"/>
      <c r="C50" s="567"/>
      <c r="D50" s="567"/>
      <c r="E50" s="567"/>
      <c r="F50" s="567"/>
      <c r="G50" s="567"/>
      <c r="H50" s="567"/>
      <c r="I50" s="567"/>
      <c r="J50" s="567"/>
      <c r="K50" s="567"/>
      <c r="L50" s="567"/>
      <c r="M50" s="567"/>
      <c r="N50" s="567"/>
      <c r="O50" s="567"/>
      <c r="P50" s="568"/>
      <c r="Q50" s="642"/>
      <c r="R50" s="643"/>
      <c r="S50" s="643"/>
      <c r="T50" s="643"/>
      <c r="U50" s="643"/>
      <c r="V50" s="643"/>
      <c r="W50" s="643"/>
      <c r="X50" s="643"/>
      <c r="Y50" s="643"/>
      <c r="Z50" s="643"/>
      <c r="AA50" s="643"/>
      <c r="AB50" s="643"/>
      <c r="AC50" s="643"/>
      <c r="AD50" s="643"/>
      <c r="AE50" s="644"/>
      <c r="AF50" s="572"/>
      <c r="AG50" s="573"/>
      <c r="AH50" s="573"/>
      <c r="AI50" s="573"/>
      <c r="AJ50" s="574"/>
      <c r="AK50" s="645"/>
      <c r="AL50" s="643"/>
      <c r="AM50" s="643"/>
      <c r="AN50" s="643"/>
      <c r="AO50" s="643"/>
      <c r="AP50" s="643"/>
      <c r="AQ50" s="643"/>
      <c r="AR50" s="643"/>
      <c r="AS50" s="643"/>
      <c r="AT50" s="643"/>
      <c r="AU50" s="643"/>
      <c r="AV50" s="643"/>
      <c r="AW50" s="643"/>
      <c r="AX50" s="643"/>
      <c r="AY50" s="643"/>
      <c r="AZ50" s="646"/>
      <c r="BA50" s="646"/>
      <c r="BB50" s="646"/>
      <c r="BC50" s="646"/>
      <c r="BD50" s="646"/>
      <c r="BE50" s="640"/>
      <c r="BF50" s="640"/>
      <c r="BG50" s="640"/>
      <c r="BH50" s="640"/>
      <c r="BI50" s="641"/>
      <c r="BJ50" s="509"/>
      <c r="BK50" s="509"/>
      <c r="BL50" s="509"/>
      <c r="BM50" s="509"/>
      <c r="BN50" s="509"/>
      <c r="BO50" s="619"/>
      <c r="BP50" s="619"/>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90"/>
      <c r="DW50" s="591"/>
      <c r="DX50" s="591"/>
      <c r="DY50" s="591"/>
      <c r="DZ50" s="592"/>
      <c r="EA50" s="499"/>
    </row>
    <row r="51" spans="1:131" s="500" customFormat="1" ht="26.25" customHeight="1" x14ac:dyDescent="0.15">
      <c r="A51" s="565">
        <v>24</v>
      </c>
      <c r="B51" s="566"/>
      <c r="C51" s="567"/>
      <c r="D51" s="567"/>
      <c r="E51" s="567"/>
      <c r="F51" s="567"/>
      <c r="G51" s="567"/>
      <c r="H51" s="567"/>
      <c r="I51" s="567"/>
      <c r="J51" s="567"/>
      <c r="K51" s="567"/>
      <c r="L51" s="567"/>
      <c r="M51" s="567"/>
      <c r="N51" s="567"/>
      <c r="O51" s="567"/>
      <c r="P51" s="568"/>
      <c r="Q51" s="642"/>
      <c r="R51" s="643"/>
      <c r="S51" s="643"/>
      <c r="T51" s="643"/>
      <c r="U51" s="643"/>
      <c r="V51" s="643"/>
      <c r="W51" s="643"/>
      <c r="X51" s="643"/>
      <c r="Y51" s="643"/>
      <c r="Z51" s="643"/>
      <c r="AA51" s="643"/>
      <c r="AB51" s="643"/>
      <c r="AC51" s="643"/>
      <c r="AD51" s="643"/>
      <c r="AE51" s="644"/>
      <c r="AF51" s="572"/>
      <c r="AG51" s="573"/>
      <c r="AH51" s="573"/>
      <c r="AI51" s="573"/>
      <c r="AJ51" s="574"/>
      <c r="AK51" s="645"/>
      <c r="AL51" s="643"/>
      <c r="AM51" s="643"/>
      <c r="AN51" s="643"/>
      <c r="AO51" s="643"/>
      <c r="AP51" s="643"/>
      <c r="AQ51" s="643"/>
      <c r="AR51" s="643"/>
      <c r="AS51" s="643"/>
      <c r="AT51" s="643"/>
      <c r="AU51" s="643"/>
      <c r="AV51" s="643"/>
      <c r="AW51" s="643"/>
      <c r="AX51" s="643"/>
      <c r="AY51" s="643"/>
      <c r="AZ51" s="646"/>
      <c r="BA51" s="646"/>
      <c r="BB51" s="646"/>
      <c r="BC51" s="646"/>
      <c r="BD51" s="646"/>
      <c r="BE51" s="640"/>
      <c r="BF51" s="640"/>
      <c r="BG51" s="640"/>
      <c r="BH51" s="640"/>
      <c r="BI51" s="641"/>
      <c r="BJ51" s="509"/>
      <c r="BK51" s="509"/>
      <c r="BL51" s="509"/>
      <c r="BM51" s="509"/>
      <c r="BN51" s="509"/>
      <c r="BO51" s="619"/>
      <c r="BP51" s="619"/>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90"/>
      <c r="DW51" s="591"/>
      <c r="DX51" s="591"/>
      <c r="DY51" s="591"/>
      <c r="DZ51" s="592"/>
      <c r="EA51" s="499"/>
    </row>
    <row r="52" spans="1:131" s="500" customFormat="1" ht="26.25" customHeight="1" x14ac:dyDescent="0.15">
      <c r="A52" s="565">
        <v>25</v>
      </c>
      <c r="B52" s="566"/>
      <c r="C52" s="567"/>
      <c r="D52" s="567"/>
      <c r="E52" s="567"/>
      <c r="F52" s="567"/>
      <c r="G52" s="567"/>
      <c r="H52" s="567"/>
      <c r="I52" s="567"/>
      <c r="J52" s="567"/>
      <c r="K52" s="567"/>
      <c r="L52" s="567"/>
      <c r="M52" s="567"/>
      <c r="N52" s="567"/>
      <c r="O52" s="567"/>
      <c r="P52" s="568"/>
      <c r="Q52" s="642"/>
      <c r="R52" s="643"/>
      <c r="S52" s="643"/>
      <c r="T52" s="643"/>
      <c r="U52" s="643"/>
      <c r="V52" s="643"/>
      <c r="W52" s="643"/>
      <c r="X52" s="643"/>
      <c r="Y52" s="643"/>
      <c r="Z52" s="643"/>
      <c r="AA52" s="643"/>
      <c r="AB52" s="643"/>
      <c r="AC52" s="643"/>
      <c r="AD52" s="643"/>
      <c r="AE52" s="644"/>
      <c r="AF52" s="572"/>
      <c r="AG52" s="573"/>
      <c r="AH52" s="573"/>
      <c r="AI52" s="573"/>
      <c r="AJ52" s="574"/>
      <c r="AK52" s="645"/>
      <c r="AL52" s="643"/>
      <c r="AM52" s="643"/>
      <c r="AN52" s="643"/>
      <c r="AO52" s="643"/>
      <c r="AP52" s="643"/>
      <c r="AQ52" s="643"/>
      <c r="AR52" s="643"/>
      <c r="AS52" s="643"/>
      <c r="AT52" s="643"/>
      <c r="AU52" s="643"/>
      <c r="AV52" s="643"/>
      <c r="AW52" s="643"/>
      <c r="AX52" s="643"/>
      <c r="AY52" s="643"/>
      <c r="AZ52" s="646"/>
      <c r="BA52" s="646"/>
      <c r="BB52" s="646"/>
      <c r="BC52" s="646"/>
      <c r="BD52" s="646"/>
      <c r="BE52" s="640"/>
      <c r="BF52" s="640"/>
      <c r="BG52" s="640"/>
      <c r="BH52" s="640"/>
      <c r="BI52" s="641"/>
      <c r="BJ52" s="509"/>
      <c r="BK52" s="509"/>
      <c r="BL52" s="509"/>
      <c r="BM52" s="509"/>
      <c r="BN52" s="509"/>
      <c r="BO52" s="619"/>
      <c r="BP52" s="619"/>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90"/>
      <c r="DW52" s="591"/>
      <c r="DX52" s="591"/>
      <c r="DY52" s="591"/>
      <c r="DZ52" s="592"/>
      <c r="EA52" s="499"/>
    </row>
    <row r="53" spans="1:131" s="500" customFormat="1" ht="26.25" customHeight="1" x14ac:dyDescent="0.15">
      <c r="A53" s="565">
        <v>26</v>
      </c>
      <c r="B53" s="566"/>
      <c r="C53" s="567"/>
      <c r="D53" s="567"/>
      <c r="E53" s="567"/>
      <c r="F53" s="567"/>
      <c r="G53" s="567"/>
      <c r="H53" s="567"/>
      <c r="I53" s="567"/>
      <c r="J53" s="567"/>
      <c r="K53" s="567"/>
      <c r="L53" s="567"/>
      <c r="M53" s="567"/>
      <c r="N53" s="567"/>
      <c r="O53" s="567"/>
      <c r="P53" s="568"/>
      <c r="Q53" s="642"/>
      <c r="R53" s="643"/>
      <c r="S53" s="643"/>
      <c r="T53" s="643"/>
      <c r="U53" s="643"/>
      <c r="V53" s="643"/>
      <c r="W53" s="643"/>
      <c r="X53" s="643"/>
      <c r="Y53" s="643"/>
      <c r="Z53" s="643"/>
      <c r="AA53" s="643"/>
      <c r="AB53" s="643"/>
      <c r="AC53" s="643"/>
      <c r="AD53" s="643"/>
      <c r="AE53" s="644"/>
      <c r="AF53" s="572"/>
      <c r="AG53" s="573"/>
      <c r="AH53" s="573"/>
      <c r="AI53" s="573"/>
      <c r="AJ53" s="574"/>
      <c r="AK53" s="645"/>
      <c r="AL53" s="643"/>
      <c r="AM53" s="643"/>
      <c r="AN53" s="643"/>
      <c r="AO53" s="643"/>
      <c r="AP53" s="643"/>
      <c r="AQ53" s="643"/>
      <c r="AR53" s="643"/>
      <c r="AS53" s="643"/>
      <c r="AT53" s="643"/>
      <c r="AU53" s="643"/>
      <c r="AV53" s="643"/>
      <c r="AW53" s="643"/>
      <c r="AX53" s="643"/>
      <c r="AY53" s="643"/>
      <c r="AZ53" s="646"/>
      <c r="BA53" s="646"/>
      <c r="BB53" s="646"/>
      <c r="BC53" s="646"/>
      <c r="BD53" s="646"/>
      <c r="BE53" s="640"/>
      <c r="BF53" s="640"/>
      <c r="BG53" s="640"/>
      <c r="BH53" s="640"/>
      <c r="BI53" s="641"/>
      <c r="BJ53" s="509"/>
      <c r="BK53" s="509"/>
      <c r="BL53" s="509"/>
      <c r="BM53" s="509"/>
      <c r="BN53" s="509"/>
      <c r="BO53" s="619"/>
      <c r="BP53" s="619"/>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90"/>
      <c r="DW53" s="591"/>
      <c r="DX53" s="591"/>
      <c r="DY53" s="591"/>
      <c r="DZ53" s="592"/>
      <c r="EA53" s="499"/>
    </row>
    <row r="54" spans="1:131" s="500" customFormat="1" ht="26.25" customHeight="1" x14ac:dyDescent="0.15">
      <c r="A54" s="565">
        <v>27</v>
      </c>
      <c r="B54" s="566"/>
      <c r="C54" s="567"/>
      <c r="D54" s="567"/>
      <c r="E54" s="567"/>
      <c r="F54" s="567"/>
      <c r="G54" s="567"/>
      <c r="H54" s="567"/>
      <c r="I54" s="567"/>
      <c r="J54" s="567"/>
      <c r="K54" s="567"/>
      <c r="L54" s="567"/>
      <c r="M54" s="567"/>
      <c r="N54" s="567"/>
      <c r="O54" s="567"/>
      <c r="P54" s="568"/>
      <c r="Q54" s="642"/>
      <c r="R54" s="643"/>
      <c r="S54" s="643"/>
      <c r="T54" s="643"/>
      <c r="U54" s="643"/>
      <c r="V54" s="643"/>
      <c r="W54" s="643"/>
      <c r="X54" s="643"/>
      <c r="Y54" s="643"/>
      <c r="Z54" s="643"/>
      <c r="AA54" s="643"/>
      <c r="AB54" s="643"/>
      <c r="AC54" s="643"/>
      <c r="AD54" s="643"/>
      <c r="AE54" s="644"/>
      <c r="AF54" s="572"/>
      <c r="AG54" s="573"/>
      <c r="AH54" s="573"/>
      <c r="AI54" s="573"/>
      <c r="AJ54" s="574"/>
      <c r="AK54" s="645"/>
      <c r="AL54" s="643"/>
      <c r="AM54" s="643"/>
      <c r="AN54" s="643"/>
      <c r="AO54" s="643"/>
      <c r="AP54" s="643"/>
      <c r="AQ54" s="643"/>
      <c r="AR54" s="643"/>
      <c r="AS54" s="643"/>
      <c r="AT54" s="643"/>
      <c r="AU54" s="643"/>
      <c r="AV54" s="643"/>
      <c r="AW54" s="643"/>
      <c r="AX54" s="643"/>
      <c r="AY54" s="643"/>
      <c r="AZ54" s="646"/>
      <c r="BA54" s="646"/>
      <c r="BB54" s="646"/>
      <c r="BC54" s="646"/>
      <c r="BD54" s="646"/>
      <c r="BE54" s="640"/>
      <c r="BF54" s="640"/>
      <c r="BG54" s="640"/>
      <c r="BH54" s="640"/>
      <c r="BI54" s="641"/>
      <c r="BJ54" s="509"/>
      <c r="BK54" s="509"/>
      <c r="BL54" s="509"/>
      <c r="BM54" s="509"/>
      <c r="BN54" s="509"/>
      <c r="BO54" s="619"/>
      <c r="BP54" s="619"/>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90"/>
      <c r="DW54" s="591"/>
      <c r="DX54" s="591"/>
      <c r="DY54" s="591"/>
      <c r="DZ54" s="592"/>
      <c r="EA54" s="499"/>
    </row>
    <row r="55" spans="1:131" s="500" customFormat="1" ht="26.25" customHeight="1" x14ac:dyDescent="0.15">
      <c r="A55" s="565">
        <v>28</v>
      </c>
      <c r="B55" s="566"/>
      <c r="C55" s="567"/>
      <c r="D55" s="567"/>
      <c r="E55" s="567"/>
      <c r="F55" s="567"/>
      <c r="G55" s="567"/>
      <c r="H55" s="567"/>
      <c r="I55" s="567"/>
      <c r="J55" s="567"/>
      <c r="K55" s="567"/>
      <c r="L55" s="567"/>
      <c r="M55" s="567"/>
      <c r="N55" s="567"/>
      <c r="O55" s="567"/>
      <c r="P55" s="568"/>
      <c r="Q55" s="642"/>
      <c r="R55" s="643"/>
      <c r="S55" s="643"/>
      <c r="T55" s="643"/>
      <c r="U55" s="643"/>
      <c r="V55" s="643"/>
      <c r="W55" s="643"/>
      <c r="X55" s="643"/>
      <c r="Y55" s="643"/>
      <c r="Z55" s="643"/>
      <c r="AA55" s="643"/>
      <c r="AB55" s="643"/>
      <c r="AC55" s="643"/>
      <c r="AD55" s="643"/>
      <c r="AE55" s="644"/>
      <c r="AF55" s="572"/>
      <c r="AG55" s="573"/>
      <c r="AH55" s="573"/>
      <c r="AI55" s="573"/>
      <c r="AJ55" s="574"/>
      <c r="AK55" s="645"/>
      <c r="AL55" s="643"/>
      <c r="AM55" s="643"/>
      <c r="AN55" s="643"/>
      <c r="AO55" s="643"/>
      <c r="AP55" s="643"/>
      <c r="AQ55" s="643"/>
      <c r="AR55" s="643"/>
      <c r="AS55" s="643"/>
      <c r="AT55" s="643"/>
      <c r="AU55" s="643"/>
      <c r="AV55" s="643"/>
      <c r="AW55" s="643"/>
      <c r="AX55" s="643"/>
      <c r="AY55" s="643"/>
      <c r="AZ55" s="646"/>
      <c r="BA55" s="646"/>
      <c r="BB55" s="646"/>
      <c r="BC55" s="646"/>
      <c r="BD55" s="646"/>
      <c r="BE55" s="640"/>
      <c r="BF55" s="640"/>
      <c r="BG55" s="640"/>
      <c r="BH55" s="640"/>
      <c r="BI55" s="641"/>
      <c r="BJ55" s="509"/>
      <c r="BK55" s="509"/>
      <c r="BL55" s="509"/>
      <c r="BM55" s="509"/>
      <c r="BN55" s="509"/>
      <c r="BO55" s="619"/>
      <c r="BP55" s="619"/>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90"/>
      <c r="DW55" s="591"/>
      <c r="DX55" s="591"/>
      <c r="DY55" s="591"/>
      <c r="DZ55" s="592"/>
      <c r="EA55" s="499"/>
    </row>
    <row r="56" spans="1:131" s="500" customFormat="1" ht="26.25" customHeight="1" x14ac:dyDescent="0.15">
      <c r="A56" s="565">
        <v>29</v>
      </c>
      <c r="B56" s="566"/>
      <c r="C56" s="567"/>
      <c r="D56" s="567"/>
      <c r="E56" s="567"/>
      <c r="F56" s="567"/>
      <c r="G56" s="567"/>
      <c r="H56" s="567"/>
      <c r="I56" s="567"/>
      <c r="J56" s="567"/>
      <c r="K56" s="567"/>
      <c r="L56" s="567"/>
      <c r="M56" s="567"/>
      <c r="N56" s="567"/>
      <c r="O56" s="567"/>
      <c r="P56" s="568"/>
      <c r="Q56" s="642"/>
      <c r="R56" s="643"/>
      <c r="S56" s="643"/>
      <c r="T56" s="643"/>
      <c r="U56" s="643"/>
      <c r="V56" s="643"/>
      <c r="W56" s="643"/>
      <c r="X56" s="643"/>
      <c r="Y56" s="643"/>
      <c r="Z56" s="643"/>
      <c r="AA56" s="643"/>
      <c r="AB56" s="643"/>
      <c r="AC56" s="643"/>
      <c r="AD56" s="643"/>
      <c r="AE56" s="644"/>
      <c r="AF56" s="572"/>
      <c r="AG56" s="573"/>
      <c r="AH56" s="573"/>
      <c r="AI56" s="573"/>
      <c r="AJ56" s="574"/>
      <c r="AK56" s="645"/>
      <c r="AL56" s="643"/>
      <c r="AM56" s="643"/>
      <c r="AN56" s="643"/>
      <c r="AO56" s="643"/>
      <c r="AP56" s="643"/>
      <c r="AQ56" s="643"/>
      <c r="AR56" s="643"/>
      <c r="AS56" s="643"/>
      <c r="AT56" s="643"/>
      <c r="AU56" s="643"/>
      <c r="AV56" s="643"/>
      <c r="AW56" s="643"/>
      <c r="AX56" s="643"/>
      <c r="AY56" s="643"/>
      <c r="AZ56" s="646"/>
      <c r="BA56" s="646"/>
      <c r="BB56" s="646"/>
      <c r="BC56" s="646"/>
      <c r="BD56" s="646"/>
      <c r="BE56" s="640"/>
      <c r="BF56" s="640"/>
      <c r="BG56" s="640"/>
      <c r="BH56" s="640"/>
      <c r="BI56" s="641"/>
      <c r="BJ56" s="509"/>
      <c r="BK56" s="509"/>
      <c r="BL56" s="509"/>
      <c r="BM56" s="509"/>
      <c r="BN56" s="509"/>
      <c r="BO56" s="619"/>
      <c r="BP56" s="619"/>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90"/>
      <c r="DW56" s="591"/>
      <c r="DX56" s="591"/>
      <c r="DY56" s="591"/>
      <c r="DZ56" s="592"/>
      <c r="EA56" s="499"/>
    </row>
    <row r="57" spans="1:131" s="500" customFormat="1" ht="26.25" customHeight="1" x14ac:dyDescent="0.15">
      <c r="A57" s="565">
        <v>30</v>
      </c>
      <c r="B57" s="566"/>
      <c r="C57" s="567"/>
      <c r="D57" s="567"/>
      <c r="E57" s="567"/>
      <c r="F57" s="567"/>
      <c r="G57" s="567"/>
      <c r="H57" s="567"/>
      <c r="I57" s="567"/>
      <c r="J57" s="567"/>
      <c r="K57" s="567"/>
      <c r="L57" s="567"/>
      <c r="M57" s="567"/>
      <c r="N57" s="567"/>
      <c r="O57" s="567"/>
      <c r="P57" s="568"/>
      <c r="Q57" s="642"/>
      <c r="R57" s="643"/>
      <c r="S57" s="643"/>
      <c r="T57" s="643"/>
      <c r="U57" s="643"/>
      <c r="V57" s="643"/>
      <c r="W57" s="643"/>
      <c r="X57" s="643"/>
      <c r="Y57" s="643"/>
      <c r="Z57" s="643"/>
      <c r="AA57" s="643"/>
      <c r="AB57" s="643"/>
      <c r="AC57" s="643"/>
      <c r="AD57" s="643"/>
      <c r="AE57" s="644"/>
      <c r="AF57" s="572"/>
      <c r="AG57" s="573"/>
      <c r="AH57" s="573"/>
      <c r="AI57" s="573"/>
      <c r="AJ57" s="574"/>
      <c r="AK57" s="645"/>
      <c r="AL57" s="643"/>
      <c r="AM57" s="643"/>
      <c r="AN57" s="643"/>
      <c r="AO57" s="643"/>
      <c r="AP57" s="643"/>
      <c r="AQ57" s="643"/>
      <c r="AR57" s="643"/>
      <c r="AS57" s="643"/>
      <c r="AT57" s="643"/>
      <c r="AU57" s="643"/>
      <c r="AV57" s="643"/>
      <c r="AW57" s="643"/>
      <c r="AX57" s="643"/>
      <c r="AY57" s="643"/>
      <c r="AZ57" s="646"/>
      <c r="BA57" s="646"/>
      <c r="BB57" s="646"/>
      <c r="BC57" s="646"/>
      <c r="BD57" s="646"/>
      <c r="BE57" s="640"/>
      <c r="BF57" s="640"/>
      <c r="BG57" s="640"/>
      <c r="BH57" s="640"/>
      <c r="BI57" s="641"/>
      <c r="BJ57" s="509"/>
      <c r="BK57" s="509"/>
      <c r="BL57" s="509"/>
      <c r="BM57" s="509"/>
      <c r="BN57" s="509"/>
      <c r="BO57" s="619"/>
      <c r="BP57" s="619"/>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90"/>
      <c r="DW57" s="591"/>
      <c r="DX57" s="591"/>
      <c r="DY57" s="591"/>
      <c r="DZ57" s="592"/>
      <c r="EA57" s="499"/>
    </row>
    <row r="58" spans="1:131" s="500" customFormat="1" ht="26.25" customHeight="1" x14ac:dyDescent="0.15">
      <c r="A58" s="565">
        <v>31</v>
      </c>
      <c r="B58" s="566"/>
      <c r="C58" s="567"/>
      <c r="D58" s="567"/>
      <c r="E58" s="567"/>
      <c r="F58" s="567"/>
      <c r="G58" s="567"/>
      <c r="H58" s="567"/>
      <c r="I58" s="567"/>
      <c r="J58" s="567"/>
      <c r="K58" s="567"/>
      <c r="L58" s="567"/>
      <c r="M58" s="567"/>
      <c r="N58" s="567"/>
      <c r="O58" s="567"/>
      <c r="P58" s="568"/>
      <c r="Q58" s="642"/>
      <c r="R58" s="643"/>
      <c r="S58" s="643"/>
      <c r="T58" s="643"/>
      <c r="U58" s="643"/>
      <c r="V58" s="643"/>
      <c r="W58" s="643"/>
      <c r="X58" s="643"/>
      <c r="Y58" s="643"/>
      <c r="Z58" s="643"/>
      <c r="AA58" s="643"/>
      <c r="AB58" s="643"/>
      <c r="AC58" s="643"/>
      <c r="AD58" s="643"/>
      <c r="AE58" s="644"/>
      <c r="AF58" s="572"/>
      <c r="AG58" s="573"/>
      <c r="AH58" s="573"/>
      <c r="AI58" s="573"/>
      <c r="AJ58" s="574"/>
      <c r="AK58" s="645"/>
      <c r="AL58" s="643"/>
      <c r="AM58" s="643"/>
      <c r="AN58" s="643"/>
      <c r="AO58" s="643"/>
      <c r="AP58" s="643"/>
      <c r="AQ58" s="643"/>
      <c r="AR58" s="643"/>
      <c r="AS58" s="643"/>
      <c r="AT58" s="643"/>
      <c r="AU58" s="643"/>
      <c r="AV58" s="643"/>
      <c r="AW58" s="643"/>
      <c r="AX58" s="643"/>
      <c r="AY58" s="643"/>
      <c r="AZ58" s="646"/>
      <c r="BA58" s="646"/>
      <c r="BB58" s="646"/>
      <c r="BC58" s="646"/>
      <c r="BD58" s="646"/>
      <c r="BE58" s="640"/>
      <c r="BF58" s="640"/>
      <c r="BG58" s="640"/>
      <c r="BH58" s="640"/>
      <c r="BI58" s="641"/>
      <c r="BJ58" s="509"/>
      <c r="BK58" s="509"/>
      <c r="BL58" s="509"/>
      <c r="BM58" s="509"/>
      <c r="BN58" s="509"/>
      <c r="BO58" s="619"/>
      <c r="BP58" s="619"/>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90"/>
      <c r="DW58" s="591"/>
      <c r="DX58" s="591"/>
      <c r="DY58" s="591"/>
      <c r="DZ58" s="592"/>
      <c r="EA58" s="499"/>
    </row>
    <row r="59" spans="1:131" s="500" customFormat="1" ht="26.25" customHeight="1" x14ac:dyDescent="0.15">
      <c r="A59" s="565">
        <v>32</v>
      </c>
      <c r="B59" s="566"/>
      <c r="C59" s="567"/>
      <c r="D59" s="567"/>
      <c r="E59" s="567"/>
      <c r="F59" s="567"/>
      <c r="G59" s="567"/>
      <c r="H59" s="567"/>
      <c r="I59" s="567"/>
      <c r="J59" s="567"/>
      <c r="K59" s="567"/>
      <c r="L59" s="567"/>
      <c r="M59" s="567"/>
      <c r="N59" s="567"/>
      <c r="O59" s="567"/>
      <c r="P59" s="568"/>
      <c r="Q59" s="642"/>
      <c r="R59" s="643"/>
      <c r="S59" s="643"/>
      <c r="T59" s="643"/>
      <c r="U59" s="643"/>
      <c r="V59" s="643"/>
      <c r="W59" s="643"/>
      <c r="X59" s="643"/>
      <c r="Y59" s="643"/>
      <c r="Z59" s="643"/>
      <c r="AA59" s="643"/>
      <c r="AB59" s="643"/>
      <c r="AC59" s="643"/>
      <c r="AD59" s="643"/>
      <c r="AE59" s="644"/>
      <c r="AF59" s="572"/>
      <c r="AG59" s="573"/>
      <c r="AH59" s="573"/>
      <c r="AI59" s="573"/>
      <c r="AJ59" s="574"/>
      <c r="AK59" s="645"/>
      <c r="AL59" s="643"/>
      <c r="AM59" s="643"/>
      <c r="AN59" s="643"/>
      <c r="AO59" s="643"/>
      <c r="AP59" s="643"/>
      <c r="AQ59" s="643"/>
      <c r="AR59" s="643"/>
      <c r="AS59" s="643"/>
      <c r="AT59" s="643"/>
      <c r="AU59" s="643"/>
      <c r="AV59" s="643"/>
      <c r="AW59" s="643"/>
      <c r="AX59" s="643"/>
      <c r="AY59" s="643"/>
      <c r="AZ59" s="646"/>
      <c r="BA59" s="646"/>
      <c r="BB59" s="646"/>
      <c r="BC59" s="646"/>
      <c r="BD59" s="646"/>
      <c r="BE59" s="640"/>
      <c r="BF59" s="640"/>
      <c r="BG59" s="640"/>
      <c r="BH59" s="640"/>
      <c r="BI59" s="641"/>
      <c r="BJ59" s="509"/>
      <c r="BK59" s="509"/>
      <c r="BL59" s="509"/>
      <c r="BM59" s="509"/>
      <c r="BN59" s="509"/>
      <c r="BO59" s="619"/>
      <c r="BP59" s="619"/>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90"/>
      <c r="DW59" s="591"/>
      <c r="DX59" s="591"/>
      <c r="DY59" s="591"/>
      <c r="DZ59" s="592"/>
      <c r="EA59" s="499"/>
    </row>
    <row r="60" spans="1:131" s="500" customFormat="1" ht="26.25" customHeight="1" x14ac:dyDescent="0.15">
      <c r="A60" s="565">
        <v>33</v>
      </c>
      <c r="B60" s="566"/>
      <c r="C60" s="567"/>
      <c r="D60" s="567"/>
      <c r="E60" s="567"/>
      <c r="F60" s="567"/>
      <c r="G60" s="567"/>
      <c r="H60" s="567"/>
      <c r="I60" s="567"/>
      <c r="J60" s="567"/>
      <c r="K60" s="567"/>
      <c r="L60" s="567"/>
      <c r="M60" s="567"/>
      <c r="N60" s="567"/>
      <c r="O60" s="567"/>
      <c r="P60" s="568"/>
      <c r="Q60" s="642"/>
      <c r="R60" s="643"/>
      <c r="S60" s="643"/>
      <c r="T60" s="643"/>
      <c r="U60" s="643"/>
      <c r="V60" s="643"/>
      <c r="W60" s="643"/>
      <c r="X60" s="643"/>
      <c r="Y60" s="643"/>
      <c r="Z60" s="643"/>
      <c r="AA60" s="643"/>
      <c r="AB60" s="643"/>
      <c r="AC60" s="643"/>
      <c r="AD60" s="643"/>
      <c r="AE60" s="644"/>
      <c r="AF60" s="572"/>
      <c r="AG60" s="573"/>
      <c r="AH60" s="573"/>
      <c r="AI60" s="573"/>
      <c r="AJ60" s="574"/>
      <c r="AK60" s="645"/>
      <c r="AL60" s="643"/>
      <c r="AM60" s="643"/>
      <c r="AN60" s="643"/>
      <c r="AO60" s="643"/>
      <c r="AP60" s="643"/>
      <c r="AQ60" s="643"/>
      <c r="AR60" s="643"/>
      <c r="AS60" s="643"/>
      <c r="AT60" s="643"/>
      <c r="AU60" s="643"/>
      <c r="AV60" s="643"/>
      <c r="AW60" s="643"/>
      <c r="AX60" s="643"/>
      <c r="AY60" s="643"/>
      <c r="AZ60" s="646"/>
      <c r="BA60" s="646"/>
      <c r="BB60" s="646"/>
      <c r="BC60" s="646"/>
      <c r="BD60" s="646"/>
      <c r="BE60" s="640"/>
      <c r="BF60" s="640"/>
      <c r="BG60" s="640"/>
      <c r="BH60" s="640"/>
      <c r="BI60" s="641"/>
      <c r="BJ60" s="509"/>
      <c r="BK60" s="509"/>
      <c r="BL60" s="509"/>
      <c r="BM60" s="509"/>
      <c r="BN60" s="509"/>
      <c r="BO60" s="619"/>
      <c r="BP60" s="619"/>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90"/>
      <c r="DW60" s="591"/>
      <c r="DX60" s="591"/>
      <c r="DY60" s="591"/>
      <c r="DZ60" s="592"/>
      <c r="EA60" s="499"/>
    </row>
    <row r="61" spans="1:131" s="500" customFormat="1" ht="26.25" customHeight="1" thickBot="1" x14ac:dyDescent="0.2">
      <c r="A61" s="565">
        <v>34</v>
      </c>
      <c r="B61" s="566"/>
      <c r="C61" s="567"/>
      <c r="D61" s="567"/>
      <c r="E61" s="567"/>
      <c r="F61" s="567"/>
      <c r="G61" s="567"/>
      <c r="H61" s="567"/>
      <c r="I61" s="567"/>
      <c r="J61" s="567"/>
      <c r="K61" s="567"/>
      <c r="L61" s="567"/>
      <c r="M61" s="567"/>
      <c r="N61" s="567"/>
      <c r="O61" s="567"/>
      <c r="P61" s="568"/>
      <c r="Q61" s="642"/>
      <c r="R61" s="643"/>
      <c r="S61" s="643"/>
      <c r="T61" s="643"/>
      <c r="U61" s="643"/>
      <c r="V61" s="643"/>
      <c r="W61" s="643"/>
      <c r="X61" s="643"/>
      <c r="Y61" s="643"/>
      <c r="Z61" s="643"/>
      <c r="AA61" s="643"/>
      <c r="AB61" s="643"/>
      <c r="AC61" s="643"/>
      <c r="AD61" s="643"/>
      <c r="AE61" s="644"/>
      <c r="AF61" s="572"/>
      <c r="AG61" s="573"/>
      <c r="AH61" s="573"/>
      <c r="AI61" s="573"/>
      <c r="AJ61" s="574"/>
      <c r="AK61" s="645"/>
      <c r="AL61" s="643"/>
      <c r="AM61" s="643"/>
      <c r="AN61" s="643"/>
      <c r="AO61" s="643"/>
      <c r="AP61" s="643"/>
      <c r="AQ61" s="643"/>
      <c r="AR61" s="643"/>
      <c r="AS61" s="643"/>
      <c r="AT61" s="643"/>
      <c r="AU61" s="643"/>
      <c r="AV61" s="643"/>
      <c r="AW61" s="643"/>
      <c r="AX61" s="643"/>
      <c r="AY61" s="643"/>
      <c r="AZ61" s="646"/>
      <c r="BA61" s="646"/>
      <c r="BB61" s="646"/>
      <c r="BC61" s="646"/>
      <c r="BD61" s="646"/>
      <c r="BE61" s="640"/>
      <c r="BF61" s="640"/>
      <c r="BG61" s="640"/>
      <c r="BH61" s="640"/>
      <c r="BI61" s="641"/>
      <c r="BJ61" s="509"/>
      <c r="BK61" s="509"/>
      <c r="BL61" s="509"/>
      <c r="BM61" s="509"/>
      <c r="BN61" s="509"/>
      <c r="BO61" s="619"/>
      <c r="BP61" s="619"/>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90"/>
      <c r="DW61" s="591"/>
      <c r="DX61" s="591"/>
      <c r="DY61" s="591"/>
      <c r="DZ61" s="592"/>
      <c r="EA61" s="499"/>
    </row>
    <row r="62" spans="1:131" s="500" customFormat="1" ht="26.25" customHeight="1" x14ac:dyDescent="0.15">
      <c r="A62" s="565">
        <v>35</v>
      </c>
      <c r="B62" s="566"/>
      <c r="C62" s="567"/>
      <c r="D62" s="567"/>
      <c r="E62" s="567"/>
      <c r="F62" s="567"/>
      <c r="G62" s="567"/>
      <c r="H62" s="567"/>
      <c r="I62" s="567"/>
      <c r="J62" s="567"/>
      <c r="K62" s="567"/>
      <c r="L62" s="567"/>
      <c r="M62" s="567"/>
      <c r="N62" s="567"/>
      <c r="O62" s="567"/>
      <c r="P62" s="568"/>
      <c r="Q62" s="642"/>
      <c r="R62" s="643"/>
      <c r="S62" s="643"/>
      <c r="T62" s="643"/>
      <c r="U62" s="643"/>
      <c r="V62" s="643"/>
      <c r="W62" s="643"/>
      <c r="X62" s="643"/>
      <c r="Y62" s="643"/>
      <c r="Z62" s="643"/>
      <c r="AA62" s="643"/>
      <c r="AB62" s="643"/>
      <c r="AC62" s="643"/>
      <c r="AD62" s="643"/>
      <c r="AE62" s="644"/>
      <c r="AF62" s="572"/>
      <c r="AG62" s="573"/>
      <c r="AH62" s="573"/>
      <c r="AI62" s="573"/>
      <c r="AJ62" s="574"/>
      <c r="AK62" s="645"/>
      <c r="AL62" s="643"/>
      <c r="AM62" s="643"/>
      <c r="AN62" s="643"/>
      <c r="AO62" s="643"/>
      <c r="AP62" s="643"/>
      <c r="AQ62" s="643"/>
      <c r="AR62" s="643"/>
      <c r="AS62" s="643"/>
      <c r="AT62" s="643"/>
      <c r="AU62" s="643"/>
      <c r="AV62" s="643"/>
      <c r="AW62" s="643"/>
      <c r="AX62" s="643"/>
      <c r="AY62" s="643"/>
      <c r="AZ62" s="646"/>
      <c r="BA62" s="646"/>
      <c r="BB62" s="646"/>
      <c r="BC62" s="646"/>
      <c r="BD62" s="646"/>
      <c r="BE62" s="640"/>
      <c r="BF62" s="640"/>
      <c r="BG62" s="640"/>
      <c r="BH62" s="640"/>
      <c r="BI62" s="641"/>
      <c r="BJ62" s="647" t="s">
        <v>373</v>
      </c>
      <c r="BK62" s="600"/>
      <c r="BL62" s="600"/>
      <c r="BM62" s="600"/>
      <c r="BN62" s="601"/>
      <c r="BO62" s="619"/>
      <c r="BP62" s="619"/>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90"/>
      <c r="DW62" s="591"/>
      <c r="DX62" s="591"/>
      <c r="DY62" s="591"/>
      <c r="DZ62" s="592"/>
      <c r="EA62" s="499"/>
    </row>
    <row r="63" spans="1:131" s="500" customFormat="1" ht="26.25" customHeight="1" thickBot="1" x14ac:dyDescent="0.2">
      <c r="A63" s="602" t="s">
        <v>344</v>
      </c>
      <c r="B63" s="603" t="s">
        <v>374</v>
      </c>
      <c r="C63" s="604"/>
      <c r="D63" s="604"/>
      <c r="E63" s="604"/>
      <c r="F63" s="604"/>
      <c r="G63" s="604"/>
      <c r="H63" s="604"/>
      <c r="I63" s="604"/>
      <c r="J63" s="604"/>
      <c r="K63" s="604"/>
      <c r="L63" s="604"/>
      <c r="M63" s="604"/>
      <c r="N63" s="604"/>
      <c r="O63" s="604"/>
      <c r="P63" s="605"/>
      <c r="Q63" s="648"/>
      <c r="R63" s="649"/>
      <c r="S63" s="649"/>
      <c r="T63" s="649"/>
      <c r="U63" s="649"/>
      <c r="V63" s="649"/>
      <c r="W63" s="649"/>
      <c r="X63" s="649"/>
      <c r="Y63" s="649"/>
      <c r="Z63" s="649"/>
      <c r="AA63" s="649"/>
      <c r="AB63" s="649"/>
      <c r="AC63" s="649"/>
      <c r="AD63" s="649"/>
      <c r="AE63" s="650"/>
      <c r="AF63" s="651">
        <v>26739</v>
      </c>
      <c r="AG63" s="652"/>
      <c r="AH63" s="652"/>
      <c r="AI63" s="652"/>
      <c r="AJ63" s="653"/>
      <c r="AK63" s="654"/>
      <c r="AL63" s="649"/>
      <c r="AM63" s="649"/>
      <c r="AN63" s="649"/>
      <c r="AO63" s="649"/>
      <c r="AP63" s="652"/>
      <c r="AQ63" s="652"/>
      <c r="AR63" s="652"/>
      <c r="AS63" s="652"/>
      <c r="AT63" s="652"/>
      <c r="AU63" s="652"/>
      <c r="AV63" s="652"/>
      <c r="AW63" s="652"/>
      <c r="AX63" s="652"/>
      <c r="AY63" s="652"/>
      <c r="AZ63" s="655"/>
      <c r="BA63" s="655"/>
      <c r="BB63" s="655"/>
      <c r="BC63" s="655"/>
      <c r="BD63" s="655"/>
      <c r="BE63" s="656"/>
      <c r="BF63" s="656"/>
      <c r="BG63" s="656"/>
      <c r="BH63" s="656"/>
      <c r="BI63" s="657"/>
      <c r="BJ63" s="658" t="s">
        <v>65</v>
      </c>
      <c r="BK63" s="659"/>
      <c r="BL63" s="659"/>
      <c r="BM63" s="659"/>
      <c r="BN63" s="660"/>
      <c r="BO63" s="619"/>
      <c r="BP63" s="619"/>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90"/>
      <c r="DW63" s="591"/>
      <c r="DX63" s="591"/>
      <c r="DY63" s="591"/>
      <c r="DZ63" s="592"/>
      <c r="EA63" s="499"/>
    </row>
    <row r="64" spans="1:131" s="500" customFormat="1" ht="26.25" customHeight="1" x14ac:dyDescent="0.15">
      <c r="A64" s="619"/>
      <c r="B64" s="619"/>
      <c r="C64" s="619"/>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19"/>
      <c r="BI64" s="619"/>
      <c r="BJ64" s="619"/>
      <c r="BK64" s="619"/>
      <c r="BL64" s="619"/>
      <c r="BM64" s="619"/>
      <c r="BN64" s="619"/>
      <c r="BO64" s="619"/>
      <c r="BP64" s="619"/>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90"/>
      <c r="DW64" s="591"/>
      <c r="DX64" s="591"/>
      <c r="DY64" s="591"/>
      <c r="DZ64" s="592"/>
      <c r="EA64" s="499"/>
    </row>
    <row r="65" spans="1:131" s="500" customFormat="1" ht="26.25" customHeight="1" thickBot="1" x14ac:dyDescent="0.2">
      <c r="A65" s="509" t="s">
        <v>375</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9"/>
      <c r="BF65" s="619"/>
      <c r="BG65" s="619"/>
      <c r="BH65" s="619"/>
      <c r="BI65" s="619"/>
      <c r="BJ65" s="619"/>
      <c r="BK65" s="619"/>
      <c r="BL65" s="619"/>
      <c r="BM65" s="619"/>
      <c r="BN65" s="619"/>
      <c r="BO65" s="619"/>
      <c r="BP65" s="619"/>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90"/>
      <c r="DW65" s="591"/>
      <c r="DX65" s="591"/>
      <c r="DY65" s="591"/>
      <c r="DZ65" s="592"/>
      <c r="EA65" s="499"/>
    </row>
    <row r="66" spans="1:131" s="500" customFormat="1" ht="26.25" customHeight="1" x14ac:dyDescent="0.15">
      <c r="A66" s="513" t="s">
        <v>376</v>
      </c>
      <c r="B66" s="514"/>
      <c r="C66" s="514"/>
      <c r="D66" s="514"/>
      <c r="E66" s="514"/>
      <c r="F66" s="514"/>
      <c r="G66" s="514"/>
      <c r="H66" s="514"/>
      <c r="I66" s="514"/>
      <c r="J66" s="514"/>
      <c r="K66" s="514"/>
      <c r="L66" s="514"/>
      <c r="M66" s="514"/>
      <c r="N66" s="514"/>
      <c r="O66" s="514"/>
      <c r="P66" s="515"/>
      <c r="Q66" s="516" t="s">
        <v>348</v>
      </c>
      <c r="R66" s="517"/>
      <c r="S66" s="517"/>
      <c r="T66" s="517"/>
      <c r="U66" s="518"/>
      <c r="V66" s="516" t="s">
        <v>350</v>
      </c>
      <c r="W66" s="517"/>
      <c r="X66" s="517"/>
      <c r="Y66" s="517"/>
      <c r="Z66" s="518"/>
      <c r="AA66" s="516" t="s">
        <v>352</v>
      </c>
      <c r="AB66" s="517"/>
      <c r="AC66" s="517"/>
      <c r="AD66" s="517"/>
      <c r="AE66" s="518"/>
      <c r="AF66" s="661" t="s">
        <v>377</v>
      </c>
      <c r="AG66" s="621"/>
      <c r="AH66" s="621"/>
      <c r="AI66" s="621"/>
      <c r="AJ66" s="662"/>
      <c r="AK66" s="516" t="s">
        <v>354</v>
      </c>
      <c r="AL66" s="514"/>
      <c r="AM66" s="514"/>
      <c r="AN66" s="514"/>
      <c r="AO66" s="515"/>
      <c r="AP66" s="516" t="s">
        <v>356</v>
      </c>
      <c r="AQ66" s="517"/>
      <c r="AR66" s="517"/>
      <c r="AS66" s="517"/>
      <c r="AT66" s="518"/>
      <c r="AU66" s="516" t="s">
        <v>378</v>
      </c>
      <c r="AV66" s="517"/>
      <c r="AW66" s="517"/>
      <c r="AX66" s="517"/>
      <c r="AY66" s="518"/>
      <c r="AZ66" s="516" t="s">
        <v>312</v>
      </c>
      <c r="BA66" s="517"/>
      <c r="BB66" s="517"/>
      <c r="BC66" s="517"/>
      <c r="BD66" s="520"/>
      <c r="BE66" s="619"/>
      <c r="BF66" s="619"/>
      <c r="BG66" s="619"/>
      <c r="BH66" s="619"/>
      <c r="BI66" s="619"/>
      <c r="BJ66" s="619"/>
      <c r="BK66" s="619"/>
      <c r="BL66" s="619"/>
      <c r="BM66" s="619"/>
      <c r="BN66" s="619"/>
      <c r="BO66" s="619"/>
      <c r="BP66" s="619"/>
      <c r="BQ66" s="579">
        <v>60</v>
      </c>
      <c r="BR66" s="663"/>
      <c r="BS66" s="664"/>
      <c r="BT66" s="665"/>
      <c r="BU66" s="665"/>
      <c r="BV66" s="665"/>
      <c r="BW66" s="665"/>
      <c r="BX66" s="665"/>
      <c r="BY66" s="665"/>
      <c r="BZ66" s="665"/>
      <c r="CA66" s="665"/>
      <c r="CB66" s="665"/>
      <c r="CC66" s="665"/>
      <c r="CD66" s="665"/>
      <c r="CE66" s="665"/>
      <c r="CF66" s="665"/>
      <c r="CG66" s="666"/>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73"/>
      <c r="AG67" s="624"/>
      <c r="AH67" s="624"/>
      <c r="AI67" s="624"/>
      <c r="AJ67" s="674"/>
      <c r="AK67" s="675"/>
      <c r="AL67" s="527"/>
      <c r="AM67" s="527"/>
      <c r="AN67" s="527"/>
      <c r="AO67" s="528"/>
      <c r="AP67" s="529"/>
      <c r="AQ67" s="530"/>
      <c r="AR67" s="530"/>
      <c r="AS67" s="530"/>
      <c r="AT67" s="531"/>
      <c r="AU67" s="529"/>
      <c r="AV67" s="530"/>
      <c r="AW67" s="530"/>
      <c r="AX67" s="530"/>
      <c r="AY67" s="531"/>
      <c r="AZ67" s="529"/>
      <c r="BA67" s="530"/>
      <c r="BB67" s="530"/>
      <c r="BC67" s="530"/>
      <c r="BD67" s="533"/>
      <c r="BE67" s="619"/>
      <c r="BF67" s="619"/>
      <c r="BG67" s="619"/>
      <c r="BH67" s="619"/>
      <c r="BI67" s="619"/>
      <c r="BJ67" s="619"/>
      <c r="BK67" s="619"/>
      <c r="BL67" s="619"/>
      <c r="BM67" s="619"/>
      <c r="BN67" s="619"/>
      <c r="BO67" s="619"/>
      <c r="BP67" s="619"/>
      <c r="BQ67" s="579">
        <v>61</v>
      </c>
      <c r="BR67" s="663"/>
      <c r="BS67" s="664"/>
      <c r="BT67" s="665"/>
      <c r="BU67" s="665"/>
      <c r="BV67" s="665"/>
      <c r="BW67" s="665"/>
      <c r="BX67" s="665"/>
      <c r="BY67" s="665"/>
      <c r="BZ67" s="665"/>
      <c r="CA67" s="665"/>
      <c r="CB67" s="665"/>
      <c r="CC67" s="665"/>
      <c r="CD67" s="665"/>
      <c r="CE67" s="665"/>
      <c r="CF67" s="665"/>
      <c r="CG67" s="666"/>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499"/>
    </row>
    <row r="68" spans="1:131" s="500" customFormat="1" ht="26.25" customHeight="1" thickTop="1" x14ac:dyDescent="0.15">
      <c r="A68" s="537">
        <v>1</v>
      </c>
      <c r="B68" s="676" t="s">
        <v>379</v>
      </c>
      <c r="C68" s="677"/>
      <c r="D68" s="677"/>
      <c r="E68" s="677"/>
      <c r="F68" s="677"/>
      <c r="G68" s="677"/>
      <c r="H68" s="677"/>
      <c r="I68" s="677"/>
      <c r="J68" s="677"/>
      <c r="K68" s="677"/>
      <c r="L68" s="677"/>
      <c r="M68" s="677"/>
      <c r="N68" s="677"/>
      <c r="O68" s="677"/>
      <c r="P68" s="678"/>
      <c r="Q68" s="679">
        <v>700</v>
      </c>
      <c r="R68" s="680"/>
      <c r="S68" s="680"/>
      <c r="T68" s="680"/>
      <c r="U68" s="680"/>
      <c r="V68" s="680">
        <v>539</v>
      </c>
      <c r="W68" s="680"/>
      <c r="X68" s="680"/>
      <c r="Y68" s="680"/>
      <c r="Z68" s="680"/>
      <c r="AA68" s="680">
        <v>161</v>
      </c>
      <c r="AB68" s="680"/>
      <c r="AC68" s="680"/>
      <c r="AD68" s="680"/>
      <c r="AE68" s="680"/>
      <c r="AF68" s="680">
        <v>161</v>
      </c>
      <c r="AG68" s="680"/>
      <c r="AH68" s="680"/>
      <c r="AI68" s="680"/>
      <c r="AJ68" s="680"/>
      <c r="AK68" s="680" t="s">
        <v>380</v>
      </c>
      <c r="AL68" s="680"/>
      <c r="AM68" s="680"/>
      <c r="AN68" s="680"/>
      <c r="AO68" s="680"/>
      <c r="AP68" s="680">
        <v>1920</v>
      </c>
      <c r="AQ68" s="680"/>
      <c r="AR68" s="680"/>
      <c r="AS68" s="680"/>
      <c r="AT68" s="680"/>
      <c r="AU68" s="680" t="s">
        <v>380</v>
      </c>
      <c r="AV68" s="680"/>
      <c r="AW68" s="680"/>
      <c r="AX68" s="680"/>
      <c r="AY68" s="680"/>
      <c r="AZ68" s="681"/>
      <c r="BA68" s="681"/>
      <c r="BB68" s="681"/>
      <c r="BC68" s="681"/>
      <c r="BD68" s="682"/>
      <c r="BE68" s="619"/>
      <c r="BF68" s="619"/>
      <c r="BG68" s="619"/>
      <c r="BH68" s="619"/>
      <c r="BI68" s="619"/>
      <c r="BJ68" s="619"/>
      <c r="BK68" s="619"/>
      <c r="BL68" s="619"/>
      <c r="BM68" s="619"/>
      <c r="BN68" s="619"/>
      <c r="BO68" s="619"/>
      <c r="BP68" s="619"/>
      <c r="BQ68" s="579">
        <v>62</v>
      </c>
      <c r="BR68" s="663"/>
      <c r="BS68" s="664"/>
      <c r="BT68" s="665"/>
      <c r="BU68" s="665"/>
      <c r="BV68" s="665"/>
      <c r="BW68" s="665"/>
      <c r="BX68" s="665"/>
      <c r="BY68" s="665"/>
      <c r="BZ68" s="665"/>
      <c r="CA68" s="665"/>
      <c r="CB68" s="665"/>
      <c r="CC68" s="665"/>
      <c r="CD68" s="665"/>
      <c r="CE68" s="665"/>
      <c r="CF68" s="665"/>
      <c r="CG68" s="666"/>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499"/>
    </row>
    <row r="69" spans="1:131" s="500" customFormat="1" ht="26.25" customHeight="1" x14ac:dyDescent="0.15">
      <c r="A69" s="565">
        <v>2</v>
      </c>
      <c r="B69" s="683" t="s">
        <v>381</v>
      </c>
      <c r="C69" s="684"/>
      <c r="D69" s="684"/>
      <c r="E69" s="684"/>
      <c r="F69" s="684"/>
      <c r="G69" s="684"/>
      <c r="H69" s="684"/>
      <c r="I69" s="684"/>
      <c r="J69" s="684"/>
      <c r="K69" s="684"/>
      <c r="L69" s="684"/>
      <c r="M69" s="684"/>
      <c r="N69" s="684"/>
      <c r="O69" s="684"/>
      <c r="P69" s="685"/>
      <c r="Q69" s="686">
        <v>300</v>
      </c>
      <c r="R69" s="638"/>
      <c r="S69" s="638"/>
      <c r="T69" s="638"/>
      <c r="U69" s="638"/>
      <c r="V69" s="638">
        <v>254</v>
      </c>
      <c r="W69" s="638"/>
      <c r="X69" s="638"/>
      <c r="Y69" s="638"/>
      <c r="Z69" s="638"/>
      <c r="AA69" s="638">
        <v>46</v>
      </c>
      <c r="AB69" s="638"/>
      <c r="AC69" s="638"/>
      <c r="AD69" s="638"/>
      <c r="AE69" s="638"/>
      <c r="AF69" s="638">
        <v>46</v>
      </c>
      <c r="AG69" s="638"/>
      <c r="AH69" s="638"/>
      <c r="AI69" s="638"/>
      <c r="AJ69" s="638"/>
      <c r="AK69" s="687" t="s">
        <v>380</v>
      </c>
      <c r="AL69" s="687"/>
      <c r="AM69" s="687"/>
      <c r="AN69" s="687"/>
      <c r="AO69" s="687"/>
      <c r="AP69" s="687" t="s">
        <v>380</v>
      </c>
      <c r="AQ69" s="687"/>
      <c r="AR69" s="687"/>
      <c r="AS69" s="687"/>
      <c r="AT69" s="687"/>
      <c r="AU69" s="687" t="s">
        <v>380</v>
      </c>
      <c r="AV69" s="687"/>
      <c r="AW69" s="687"/>
      <c r="AX69" s="687"/>
      <c r="AY69" s="687"/>
      <c r="AZ69" s="688"/>
      <c r="BA69" s="688"/>
      <c r="BB69" s="688"/>
      <c r="BC69" s="688"/>
      <c r="BD69" s="689"/>
      <c r="BE69" s="619"/>
      <c r="BF69" s="619"/>
      <c r="BG69" s="619"/>
      <c r="BH69" s="619"/>
      <c r="BI69" s="619"/>
      <c r="BJ69" s="619"/>
      <c r="BK69" s="619"/>
      <c r="BL69" s="619"/>
      <c r="BM69" s="619"/>
      <c r="BN69" s="619"/>
      <c r="BO69" s="619"/>
      <c r="BP69" s="619"/>
      <c r="BQ69" s="579">
        <v>63</v>
      </c>
      <c r="BR69" s="663"/>
      <c r="BS69" s="664"/>
      <c r="BT69" s="665"/>
      <c r="BU69" s="665"/>
      <c r="BV69" s="665"/>
      <c r="BW69" s="665"/>
      <c r="BX69" s="665"/>
      <c r="BY69" s="665"/>
      <c r="BZ69" s="665"/>
      <c r="CA69" s="665"/>
      <c r="CB69" s="665"/>
      <c r="CC69" s="665"/>
      <c r="CD69" s="665"/>
      <c r="CE69" s="665"/>
      <c r="CF69" s="665"/>
      <c r="CG69" s="666"/>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499"/>
    </row>
    <row r="70" spans="1:131" s="500" customFormat="1" ht="26.25" customHeight="1" x14ac:dyDescent="0.15">
      <c r="A70" s="565">
        <v>3</v>
      </c>
      <c r="B70" s="683" t="s">
        <v>382</v>
      </c>
      <c r="C70" s="684"/>
      <c r="D70" s="684"/>
      <c r="E70" s="684"/>
      <c r="F70" s="684"/>
      <c r="G70" s="684"/>
      <c r="H70" s="684"/>
      <c r="I70" s="684"/>
      <c r="J70" s="684"/>
      <c r="K70" s="684"/>
      <c r="L70" s="684"/>
      <c r="M70" s="684"/>
      <c r="N70" s="684"/>
      <c r="O70" s="684"/>
      <c r="P70" s="685"/>
      <c r="Q70" s="686">
        <v>290311</v>
      </c>
      <c r="R70" s="638"/>
      <c r="S70" s="638"/>
      <c r="T70" s="638"/>
      <c r="U70" s="638"/>
      <c r="V70" s="638">
        <v>279470</v>
      </c>
      <c r="W70" s="638"/>
      <c r="X70" s="638"/>
      <c r="Y70" s="638"/>
      <c r="Z70" s="638"/>
      <c r="AA70" s="638">
        <v>10841</v>
      </c>
      <c r="AB70" s="638"/>
      <c r="AC70" s="638"/>
      <c r="AD70" s="638"/>
      <c r="AE70" s="638"/>
      <c r="AF70" s="638">
        <v>10841</v>
      </c>
      <c r="AG70" s="638"/>
      <c r="AH70" s="638"/>
      <c r="AI70" s="638"/>
      <c r="AJ70" s="638"/>
      <c r="AK70" s="687" t="s">
        <v>380</v>
      </c>
      <c r="AL70" s="687"/>
      <c r="AM70" s="687"/>
      <c r="AN70" s="687"/>
      <c r="AO70" s="687"/>
      <c r="AP70" s="687" t="s">
        <v>380</v>
      </c>
      <c r="AQ70" s="687"/>
      <c r="AR70" s="687"/>
      <c r="AS70" s="687"/>
      <c r="AT70" s="687"/>
      <c r="AU70" s="687" t="s">
        <v>380</v>
      </c>
      <c r="AV70" s="687"/>
      <c r="AW70" s="687"/>
      <c r="AX70" s="687"/>
      <c r="AY70" s="687"/>
      <c r="AZ70" s="688"/>
      <c r="BA70" s="688"/>
      <c r="BB70" s="688"/>
      <c r="BC70" s="688"/>
      <c r="BD70" s="689"/>
      <c r="BE70" s="619"/>
      <c r="BF70" s="619"/>
      <c r="BG70" s="619"/>
      <c r="BH70" s="619"/>
      <c r="BI70" s="619"/>
      <c r="BJ70" s="619"/>
      <c r="BK70" s="619"/>
      <c r="BL70" s="619"/>
      <c r="BM70" s="619"/>
      <c r="BN70" s="619"/>
      <c r="BO70" s="619"/>
      <c r="BP70" s="619"/>
      <c r="BQ70" s="579">
        <v>64</v>
      </c>
      <c r="BR70" s="663"/>
      <c r="BS70" s="664"/>
      <c r="BT70" s="665"/>
      <c r="BU70" s="665"/>
      <c r="BV70" s="665"/>
      <c r="BW70" s="665"/>
      <c r="BX70" s="665"/>
      <c r="BY70" s="665"/>
      <c r="BZ70" s="665"/>
      <c r="CA70" s="665"/>
      <c r="CB70" s="665"/>
      <c r="CC70" s="665"/>
      <c r="CD70" s="665"/>
      <c r="CE70" s="665"/>
      <c r="CF70" s="665"/>
      <c r="CG70" s="666"/>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499"/>
    </row>
    <row r="71" spans="1:131" s="500" customFormat="1" ht="26.25" customHeight="1" x14ac:dyDescent="0.15">
      <c r="A71" s="565">
        <v>4</v>
      </c>
      <c r="B71" s="683"/>
      <c r="C71" s="684"/>
      <c r="D71" s="684"/>
      <c r="E71" s="684"/>
      <c r="F71" s="684"/>
      <c r="G71" s="684"/>
      <c r="H71" s="684"/>
      <c r="I71" s="684"/>
      <c r="J71" s="684"/>
      <c r="K71" s="684"/>
      <c r="L71" s="684"/>
      <c r="M71" s="684"/>
      <c r="N71" s="684"/>
      <c r="O71" s="684"/>
      <c r="P71" s="685"/>
      <c r="Q71" s="686"/>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88"/>
      <c r="BA71" s="688"/>
      <c r="BB71" s="688"/>
      <c r="BC71" s="688"/>
      <c r="BD71" s="689"/>
      <c r="BE71" s="619"/>
      <c r="BF71" s="619"/>
      <c r="BG71" s="619"/>
      <c r="BH71" s="619"/>
      <c r="BI71" s="619"/>
      <c r="BJ71" s="619"/>
      <c r="BK71" s="619"/>
      <c r="BL71" s="619"/>
      <c r="BM71" s="619"/>
      <c r="BN71" s="619"/>
      <c r="BO71" s="619"/>
      <c r="BP71" s="619"/>
      <c r="BQ71" s="579">
        <v>65</v>
      </c>
      <c r="BR71" s="663"/>
      <c r="BS71" s="664"/>
      <c r="BT71" s="665"/>
      <c r="BU71" s="665"/>
      <c r="BV71" s="665"/>
      <c r="BW71" s="665"/>
      <c r="BX71" s="665"/>
      <c r="BY71" s="665"/>
      <c r="BZ71" s="665"/>
      <c r="CA71" s="665"/>
      <c r="CB71" s="665"/>
      <c r="CC71" s="665"/>
      <c r="CD71" s="665"/>
      <c r="CE71" s="665"/>
      <c r="CF71" s="665"/>
      <c r="CG71" s="666"/>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499"/>
    </row>
    <row r="72" spans="1:131" s="500" customFormat="1" ht="26.25" customHeight="1" x14ac:dyDescent="0.15">
      <c r="A72" s="565">
        <v>5</v>
      </c>
      <c r="B72" s="683"/>
      <c r="C72" s="684"/>
      <c r="D72" s="684"/>
      <c r="E72" s="684"/>
      <c r="F72" s="684"/>
      <c r="G72" s="684"/>
      <c r="H72" s="684"/>
      <c r="I72" s="684"/>
      <c r="J72" s="684"/>
      <c r="K72" s="684"/>
      <c r="L72" s="684"/>
      <c r="M72" s="684"/>
      <c r="N72" s="684"/>
      <c r="O72" s="684"/>
      <c r="P72" s="685"/>
      <c r="Q72" s="686"/>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38"/>
      <c r="AV72" s="638"/>
      <c r="AW72" s="638"/>
      <c r="AX72" s="638"/>
      <c r="AY72" s="638"/>
      <c r="AZ72" s="688"/>
      <c r="BA72" s="688"/>
      <c r="BB72" s="688"/>
      <c r="BC72" s="688"/>
      <c r="BD72" s="689"/>
      <c r="BE72" s="619"/>
      <c r="BF72" s="619"/>
      <c r="BG72" s="619"/>
      <c r="BH72" s="619"/>
      <c r="BI72" s="619"/>
      <c r="BJ72" s="619"/>
      <c r="BK72" s="619"/>
      <c r="BL72" s="619"/>
      <c r="BM72" s="619"/>
      <c r="BN72" s="619"/>
      <c r="BO72" s="619"/>
      <c r="BP72" s="619"/>
      <c r="BQ72" s="579">
        <v>66</v>
      </c>
      <c r="BR72" s="663"/>
      <c r="BS72" s="664"/>
      <c r="BT72" s="665"/>
      <c r="BU72" s="665"/>
      <c r="BV72" s="665"/>
      <c r="BW72" s="665"/>
      <c r="BX72" s="665"/>
      <c r="BY72" s="665"/>
      <c r="BZ72" s="665"/>
      <c r="CA72" s="665"/>
      <c r="CB72" s="665"/>
      <c r="CC72" s="665"/>
      <c r="CD72" s="665"/>
      <c r="CE72" s="665"/>
      <c r="CF72" s="665"/>
      <c r="CG72" s="666"/>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499"/>
    </row>
    <row r="73" spans="1:131" s="500" customFormat="1" ht="26.25" customHeight="1" x14ac:dyDescent="0.15">
      <c r="A73" s="565">
        <v>6</v>
      </c>
      <c r="B73" s="683"/>
      <c r="C73" s="684"/>
      <c r="D73" s="684"/>
      <c r="E73" s="684"/>
      <c r="F73" s="684"/>
      <c r="G73" s="684"/>
      <c r="H73" s="684"/>
      <c r="I73" s="684"/>
      <c r="J73" s="684"/>
      <c r="K73" s="684"/>
      <c r="L73" s="684"/>
      <c r="M73" s="684"/>
      <c r="N73" s="684"/>
      <c r="O73" s="684"/>
      <c r="P73" s="685"/>
      <c r="Q73" s="686"/>
      <c r="R73" s="638"/>
      <c r="S73" s="638"/>
      <c r="T73" s="638"/>
      <c r="U73" s="638"/>
      <c r="V73" s="638"/>
      <c r="W73" s="638"/>
      <c r="X73" s="638"/>
      <c r="Y73" s="638"/>
      <c r="Z73" s="638"/>
      <c r="AA73" s="638"/>
      <c r="AB73" s="638"/>
      <c r="AC73" s="638"/>
      <c r="AD73" s="638"/>
      <c r="AE73" s="638"/>
      <c r="AF73" s="638"/>
      <c r="AG73" s="638"/>
      <c r="AH73" s="638"/>
      <c r="AI73" s="638"/>
      <c r="AJ73" s="638"/>
      <c r="AK73" s="638"/>
      <c r="AL73" s="638"/>
      <c r="AM73" s="638"/>
      <c r="AN73" s="638"/>
      <c r="AO73" s="638"/>
      <c r="AP73" s="638"/>
      <c r="AQ73" s="638"/>
      <c r="AR73" s="638"/>
      <c r="AS73" s="638"/>
      <c r="AT73" s="638"/>
      <c r="AU73" s="638"/>
      <c r="AV73" s="638"/>
      <c r="AW73" s="638"/>
      <c r="AX73" s="638"/>
      <c r="AY73" s="638"/>
      <c r="AZ73" s="688"/>
      <c r="BA73" s="688"/>
      <c r="BB73" s="688"/>
      <c r="BC73" s="688"/>
      <c r="BD73" s="689"/>
      <c r="BE73" s="619"/>
      <c r="BF73" s="619"/>
      <c r="BG73" s="619"/>
      <c r="BH73" s="619"/>
      <c r="BI73" s="619"/>
      <c r="BJ73" s="619"/>
      <c r="BK73" s="619"/>
      <c r="BL73" s="619"/>
      <c r="BM73" s="619"/>
      <c r="BN73" s="619"/>
      <c r="BO73" s="619"/>
      <c r="BP73" s="619"/>
      <c r="BQ73" s="579">
        <v>67</v>
      </c>
      <c r="BR73" s="663"/>
      <c r="BS73" s="664"/>
      <c r="BT73" s="665"/>
      <c r="BU73" s="665"/>
      <c r="BV73" s="665"/>
      <c r="BW73" s="665"/>
      <c r="BX73" s="665"/>
      <c r="BY73" s="665"/>
      <c r="BZ73" s="665"/>
      <c r="CA73" s="665"/>
      <c r="CB73" s="665"/>
      <c r="CC73" s="665"/>
      <c r="CD73" s="665"/>
      <c r="CE73" s="665"/>
      <c r="CF73" s="665"/>
      <c r="CG73" s="666"/>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499"/>
    </row>
    <row r="74" spans="1:131" s="500" customFormat="1" ht="26.25" customHeight="1" x14ac:dyDescent="0.15">
      <c r="A74" s="565">
        <v>7</v>
      </c>
      <c r="B74" s="683"/>
      <c r="C74" s="684"/>
      <c r="D74" s="684"/>
      <c r="E74" s="684"/>
      <c r="F74" s="684"/>
      <c r="G74" s="684"/>
      <c r="H74" s="684"/>
      <c r="I74" s="684"/>
      <c r="J74" s="684"/>
      <c r="K74" s="684"/>
      <c r="L74" s="684"/>
      <c r="M74" s="684"/>
      <c r="N74" s="684"/>
      <c r="O74" s="684"/>
      <c r="P74" s="685"/>
      <c r="Q74" s="686"/>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88"/>
      <c r="BA74" s="688"/>
      <c r="BB74" s="688"/>
      <c r="BC74" s="688"/>
      <c r="BD74" s="689"/>
      <c r="BE74" s="619"/>
      <c r="BF74" s="619"/>
      <c r="BG74" s="619"/>
      <c r="BH74" s="619"/>
      <c r="BI74" s="619"/>
      <c r="BJ74" s="619"/>
      <c r="BK74" s="619"/>
      <c r="BL74" s="619"/>
      <c r="BM74" s="619"/>
      <c r="BN74" s="619"/>
      <c r="BO74" s="619"/>
      <c r="BP74" s="619"/>
      <c r="BQ74" s="579">
        <v>68</v>
      </c>
      <c r="BR74" s="663"/>
      <c r="BS74" s="664"/>
      <c r="BT74" s="665"/>
      <c r="BU74" s="665"/>
      <c r="BV74" s="665"/>
      <c r="BW74" s="665"/>
      <c r="BX74" s="665"/>
      <c r="BY74" s="665"/>
      <c r="BZ74" s="665"/>
      <c r="CA74" s="665"/>
      <c r="CB74" s="665"/>
      <c r="CC74" s="665"/>
      <c r="CD74" s="665"/>
      <c r="CE74" s="665"/>
      <c r="CF74" s="665"/>
      <c r="CG74" s="666"/>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499"/>
    </row>
    <row r="75" spans="1:131" s="500" customFormat="1" ht="26.25" customHeight="1" x14ac:dyDescent="0.15">
      <c r="A75" s="565">
        <v>8</v>
      </c>
      <c r="B75" s="683"/>
      <c r="C75" s="684"/>
      <c r="D75" s="684"/>
      <c r="E75" s="684"/>
      <c r="F75" s="684"/>
      <c r="G75" s="684"/>
      <c r="H75" s="684"/>
      <c r="I75" s="684"/>
      <c r="J75" s="684"/>
      <c r="K75" s="684"/>
      <c r="L75" s="684"/>
      <c r="M75" s="684"/>
      <c r="N75" s="684"/>
      <c r="O75" s="684"/>
      <c r="P75" s="685"/>
      <c r="Q75" s="690"/>
      <c r="R75" s="691"/>
      <c r="S75" s="691"/>
      <c r="T75" s="691"/>
      <c r="U75" s="637"/>
      <c r="V75" s="692"/>
      <c r="W75" s="691"/>
      <c r="X75" s="691"/>
      <c r="Y75" s="691"/>
      <c r="Z75" s="637"/>
      <c r="AA75" s="692"/>
      <c r="AB75" s="691"/>
      <c r="AC75" s="691"/>
      <c r="AD75" s="691"/>
      <c r="AE75" s="637"/>
      <c r="AF75" s="692"/>
      <c r="AG75" s="691"/>
      <c r="AH75" s="691"/>
      <c r="AI75" s="691"/>
      <c r="AJ75" s="637"/>
      <c r="AK75" s="692"/>
      <c r="AL75" s="691"/>
      <c r="AM75" s="691"/>
      <c r="AN75" s="691"/>
      <c r="AO75" s="637"/>
      <c r="AP75" s="692"/>
      <c r="AQ75" s="691"/>
      <c r="AR75" s="691"/>
      <c r="AS75" s="691"/>
      <c r="AT75" s="637"/>
      <c r="AU75" s="692"/>
      <c r="AV75" s="691"/>
      <c r="AW75" s="691"/>
      <c r="AX75" s="691"/>
      <c r="AY75" s="637"/>
      <c r="AZ75" s="688"/>
      <c r="BA75" s="688"/>
      <c r="BB75" s="688"/>
      <c r="BC75" s="688"/>
      <c r="BD75" s="689"/>
      <c r="BE75" s="619"/>
      <c r="BF75" s="619"/>
      <c r="BG75" s="619"/>
      <c r="BH75" s="619"/>
      <c r="BI75" s="619"/>
      <c r="BJ75" s="619"/>
      <c r="BK75" s="619"/>
      <c r="BL75" s="619"/>
      <c r="BM75" s="619"/>
      <c r="BN75" s="619"/>
      <c r="BO75" s="619"/>
      <c r="BP75" s="619"/>
      <c r="BQ75" s="579">
        <v>69</v>
      </c>
      <c r="BR75" s="663"/>
      <c r="BS75" s="664"/>
      <c r="BT75" s="665"/>
      <c r="BU75" s="665"/>
      <c r="BV75" s="665"/>
      <c r="BW75" s="665"/>
      <c r="BX75" s="665"/>
      <c r="BY75" s="665"/>
      <c r="BZ75" s="665"/>
      <c r="CA75" s="665"/>
      <c r="CB75" s="665"/>
      <c r="CC75" s="665"/>
      <c r="CD75" s="665"/>
      <c r="CE75" s="665"/>
      <c r="CF75" s="665"/>
      <c r="CG75" s="666"/>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499"/>
    </row>
    <row r="76" spans="1:131" s="500" customFormat="1" ht="26.25" customHeight="1" x14ac:dyDescent="0.15">
      <c r="A76" s="565">
        <v>9</v>
      </c>
      <c r="B76" s="683"/>
      <c r="C76" s="684"/>
      <c r="D76" s="684"/>
      <c r="E76" s="684"/>
      <c r="F76" s="684"/>
      <c r="G76" s="684"/>
      <c r="H76" s="684"/>
      <c r="I76" s="684"/>
      <c r="J76" s="684"/>
      <c r="K76" s="684"/>
      <c r="L76" s="684"/>
      <c r="M76" s="684"/>
      <c r="N76" s="684"/>
      <c r="O76" s="684"/>
      <c r="P76" s="685"/>
      <c r="Q76" s="690"/>
      <c r="R76" s="691"/>
      <c r="S76" s="691"/>
      <c r="T76" s="691"/>
      <c r="U76" s="637"/>
      <c r="V76" s="692"/>
      <c r="W76" s="691"/>
      <c r="X76" s="691"/>
      <c r="Y76" s="691"/>
      <c r="Z76" s="637"/>
      <c r="AA76" s="692"/>
      <c r="AB76" s="691"/>
      <c r="AC76" s="691"/>
      <c r="AD76" s="691"/>
      <c r="AE76" s="637"/>
      <c r="AF76" s="692"/>
      <c r="AG76" s="691"/>
      <c r="AH76" s="691"/>
      <c r="AI76" s="691"/>
      <c r="AJ76" s="637"/>
      <c r="AK76" s="692"/>
      <c r="AL76" s="691"/>
      <c r="AM76" s="691"/>
      <c r="AN76" s="691"/>
      <c r="AO76" s="637"/>
      <c r="AP76" s="692"/>
      <c r="AQ76" s="691"/>
      <c r="AR76" s="691"/>
      <c r="AS76" s="691"/>
      <c r="AT76" s="637"/>
      <c r="AU76" s="692"/>
      <c r="AV76" s="691"/>
      <c r="AW76" s="691"/>
      <c r="AX76" s="691"/>
      <c r="AY76" s="637"/>
      <c r="AZ76" s="688"/>
      <c r="BA76" s="688"/>
      <c r="BB76" s="688"/>
      <c r="BC76" s="688"/>
      <c r="BD76" s="689"/>
      <c r="BE76" s="619"/>
      <c r="BF76" s="619"/>
      <c r="BG76" s="619"/>
      <c r="BH76" s="619"/>
      <c r="BI76" s="619"/>
      <c r="BJ76" s="619"/>
      <c r="BK76" s="619"/>
      <c r="BL76" s="619"/>
      <c r="BM76" s="619"/>
      <c r="BN76" s="619"/>
      <c r="BO76" s="619"/>
      <c r="BP76" s="619"/>
      <c r="BQ76" s="579">
        <v>70</v>
      </c>
      <c r="BR76" s="663"/>
      <c r="BS76" s="664"/>
      <c r="BT76" s="665"/>
      <c r="BU76" s="665"/>
      <c r="BV76" s="665"/>
      <c r="BW76" s="665"/>
      <c r="BX76" s="665"/>
      <c r="BY76" s="665"/>
      <c r="BZ76" s="665"/>
      <c r="CA76" s="665"/>
      <c r="CB76" s="665"/>
      <c r="CC76" s="665"/>
      <c r="CD76" s="665"/>
      <c r="CE76" s="665"/>
      <c r="CF76" s="665"/>
      <c r="CG76" s="666"/>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499"/>
    </row>
    <row r="77" spans="1:131" s="500" customFormat="1" ht="26.25" customHeight="1" x14ac:dyDescent="0.15">
      <c r="A77" s="565">
        <v>10</v>
      </c>
      <c r="B77" s="683"/>
      <c r="C77" s="684"/>
      <c r="D77" s="684"/>
      <c r="E77" s="684"/>
      <c r="F77" s="684"/>
      <c r="G77" s="684"/>
      <c r="H77" s="684"/>
      <c r="I77" s="684"/>
      <c r="J77" s="684"/>
      <c r="K77" s="684"/>
      <c r="L77" s="684"/>
      <c r="M77" s="684"/>
      <c r="N77" s="684"/>
      <c r="O77" s="684"/>
      <c r="P77" s="685"/>
      <c r="Q77" s="690"/>
      <c r="R77" s="691"/>
      <c r="S77" s="691"/>
      <c r="T77" s="691"/>
      <c r="U77" s="637"/>
      <c r="V77" s="692"/>
      <c r="W77" s="691"/>
      <c r="X77" s="691"/>
      <c r="Y77" s="691"/>
      <c r="Z77" s="637"/>
      <c r="AA77" s="692"/>
      <c r="AB77" s="691"/>
      <c r="AC77" s="691"/>
      <c r="AD77" s="691"/>
      <c r="AE77" s="637"/>
      <c r="AF77" s="692"/>
      <c r="AG77" s="691"/>
      <c r="AH77" s="691"/>
      <c r="AI77" s="691"/>
      <c r="AJ77" s="637"/>
      <c r="AK77" s="692"/>
      <c r="AL77" s="691"/>
      <c r="AM77" s="691"/>
      <c r="AN77" s="691"/>
      <c r="AO77" s="637"/>
      <c r="AP77" s="692"/>
      <c r="AQ77" s="691"/>
      <c r="AR77" s="691"/>
      <c r="AS77" s="691"/>
      <c r="AT77" s="637"/>
      <c r="AU77" s="692"/>
      <c r="AV77" s="691"/>
      <c r="AW77" s="691"/>
      <c r="AX77" s="691"/>
      <c r="AY77" s="637"/>
      <c r="AZ77" s="688"/>
      <c r="BA77" s="688"/>
      <c r="BB77" s="688"/>
      <c r="BC77" s="688"/>
      <c r="BD77" s="689"/>
      <c r="BE77" s="619"/>
      <c r="BF77" s="619"/>
      <c r="BG77" s="619"/>
      <c r="BH77" s="619"/>
      <c r="BI77" s="619"/>
      <c r="BJ77" s="619"/>
      <c r="BK77" s="619"/>
      <c r="BL77" s="619"/>
      <c r="BM77" s="619"/>
      <c r="BN77" s="619"/>
      <c r="BO77" s="619"/>
      <c r="BP77" s="619"/>
      <c r="BQ77" s="579">
        <v>71</v>
      </c>
      <c r="BR77" s="663"/>
      <c r="BS77" s="664"/>
      <c r="BT77" s="665"/>
      <c r="BU77" s="665"/>
      <c r="BV77" s="665"/>
      <c r="BW77" s="665"/>
      <c r="BX77" s="665"/>
      <c r="BY77" s="665"/>
      <c r="BZ77" s="665"/>
      <c r="CA77" s="665"/>
      <c r="CB77" s="665"/>
      <c r="CC77" s="665"/>
      <c r="CD77" s="665"/>
      <c r="CE77" s="665"/>
      <c r="CF77" s="665"/>
      <c r="CG77" s="666"/>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499"/>
    </row>
    <row r="78" spans="1:131" s="500" customFormat="1" ht="26.25" customHeight="1" x14ac:dyDescent="0.15">
      <c r="A78" s="565">
        <v>11</v>
      </c>
      <c r="B78" s="683"/>
      <c r="C78" s="684"/>
      <c r="D78" s="684"/>
      <c r="E78" s="684"/>
      <c r="F78" s="684"/>
      <c r="G78" s="684"/>
      <c r="H78" s="684"/>
      <c r="I78" s="684"/>
      <c r="J78" s="684"/>
      <c r="K78" s="684"/>
      <c r="L78" s="684"/>
      <c r="M78" s="684"/>
      <c r="N78" s="684"/>
      <c r="O78" s="684"/>
      <c r="P78" s="685"/>
      <c r="Q78" s="686"/>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88"/>
      <c r="BA78" s="688"/>
      <c r="BB78" s="688"/>
      <c r="BC78" s="688"/>
      <c r="BD78" s="689"/>
      <c r="BE78" s="619"/>
      <c r="BF78" s="619"/>
      <c r="BG78" s="619"/>
      <c r="BH78" s="619"/>
      <c r="BI78" s="619"/>
      <c r="BJ78" s="693"/>
      <c r="BK78" s="693"/>
      <c r="BL78" s="693"/>
      <c r="BM78" s="693"/>
      <c r="BN78" s="693"/>
      <c r="BO78" s="619"/>
      <c r="BP78" s="619"/>
      <c r="BQ78" s="579">
        <v>72</v>
      </c>
      <c r="BR78" s="663"/>
      <c r="BS78" s="664"/>
      <c r="BT78" s="665"/>
      <c r="BU78" s="665"/>
      <c r="BV78" s="665"/>
      <c r="BW78" s="665"/>
      <c r="BX78" s="665"/>
      <c r="BY78" s="665"/>
      <c r="BZ78" s="665"/>
      <c r="CA78" s="665"/>
      <c r="CB78" s="665"/>
      <c r="CC78" s="665"/>
      <c r="CD78" s="665"/>
      <c r="CE78" s="665"/>
      <c r="CF78" s="665"/>
      <c r="CG78" s="666"/>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499"/>
    </row>
    <row r="79" spans="1:131" s="500" customFormat="1" ht="26.25" customHeight="1" x14ac:dyDescent="0.15">
      <c r="A79" s="565">
        <v>12</v>
      </c>
      <c r="B79" s="683"/>
      <c r="C79" s="684"/>
      <c r="D79" s="684"/>
      <c r="E79" s="684"/>
      <c r="F79" s="684"/>
      <c r="G79" s="684"/>
      <c r="H79" s="684"/>
      <c r="I79" s="684"/>
      <c r="J79" s="684"/>
      <c r="K79" s="684"/>
      <c r="L79" s="684"/>
      <c r="M79" s="684"/>
      <c r="N79" s="684"/>
      <c r="O79" s="684"/>
      <c r="P79" s="685"/>
      <c r="Q79" s="686"/>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88"/>
      <c r="BA79" s="688"/>
      <c r="BB79" s="688"/>
      <c r="BC79" s="688"/>
      <c r="BD79" s="689"/>
      <c r="BE79" s="619"/>
      <c r="BF79" s="619"/>
      <c r="BG79" s="619"/>
      <c r="BH79" s="619"/>
      <c r="BI79" s="619"/>
      <c r="BJ79" s="693"/>
      <c r="BK79" s="693"/>
      <c r="BL79" s="693"/>
      <c r="BM79" s="693"/>
      <c r="BN79" s="693"/>
      <c r="BO79" s="619"/>
      <c r="BP79" s="619"/>
      <c r="BQ79" s="579">
        <v>73</v>
      </c>
      <c r="BR79" s="663"/>
      <c r="BS79" s="664"/>
      <c r="BT79" s="665"/>
      <c r="BU79" s="665"/>
      <c r="BV79" s="665"/>
      <c r="BW79" s="665"/>
      <c r="BX79" s="665"/>
      <c r="BY79" s="665"/>
      <c r="BZ79" s="665"/>
      <c r="CA79" s="665"/>
      <c r="CB79" s="665"/>
      <c r="CC79" s="665"/>
      <c r="CD79" s="665"/>
      <c r="CE79" s="665"/>
      <c r="CF79" s="665"/>
      <c r="CG79" s="666"/>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499"/>
    </row>
    <row r="80" spans="1:131" s="500" customFormat="1" ht="26.25" customHeight="1" x14ac:dyDescent="0.15">
      <c r="A80" s="565">
        <v>13</v>
      </c>
      <c r="B80" s="683"/>
      <c r="C80" s="684"/>
      <c r="D80" s="684"/>
      <c r="E80" s="684"/>
      <c r="F80" s="684"/>
      <c r="G80" s="684"/>
      <c r="H80" s="684"/>
      <c r="I80" s="684"/>
      <c r="J80" s="684"/>
      <c r="K80" s="684"/>
      <c r="L80" s="684"/>
      <c r="M80" s="684"/>
      <c r="N80" s="684"/>
      <c r="O80" s="684"/>
      <c r="P80" s="685"/>
      <c r="Q80" s="686"/>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88"/>
      <c r="BA80" s="688"/>
      <c r="BB80" s="688"/>
      <c r="BC80" s="688"/>
      <c r="BD80" s="689"/>
      <c r="BE80" s="619"/>
      <c r="BF80" s="619"/>
      <c r="BG80" s="619"/>
      <c r="BH80" s="619"/>
      <c r="BI80" s="619"/>
      <c r="BJ80" s="619"/>
      <c r="BK80" s="619"/>
      <c r="BL80" s="619"/>
      <c r="BM80" s="619"/>
      <c r="BN80" s="619"/>
      <c r="BO80" s="619"/>
      <c r="BP80" s="619"/>
      <c r="BQ80" s="579">
        <v>74</v>
      </c>
      <c r="BR80" s="663"/>
      <c r="BS80" s="664"/>
      <c r="BT80" s="665"/>
      <c r="BU80" s="665"/>
      <c r="BV80" s="665"/>
      <c r="BW80" s="665"/>
      <c r="BX80" s="665"/>
      <c r="BY80" s="665"/>
      <c r="BZ80" s="665"/>
      <c r="CA80" s="665"/>
      <c r="CB80" s="665"/>
      <c r="CC80" s="665"/>
      <c r="CD80" s="665"/>
      <c r="CE80" s="665"/>
      <c r="CF80" s="665"/>
      <c r="CG80" s="666"/>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499"/>
    </row>
    <row r="81" spans="1:131" s="500" customFormat="1" ht="26.25" customHeight="1" x14ac:dyDescent="0.15">
      <c r="A81" s="565">
        <v>14</v>
      </c>
      <c r="B81" s="683"/>
      <c r="C81" s="684"/>
      <c r="D81" s="684"/>
      <c r="E81" s="684"/>
      <c r="F81" s="684"/>
      <c r="G81" s="684"/>
      <c r="H81" s="684"/>
      <c r="I81" s="684"/>
      <c r="J81" s="684"/>
      <c r="K81" s="684"/>
      <c r="L81" s="684"/>
      <c r="M81" s="684"/>
      <c r="N81" s="684"/>
      <c r="O81" s="684"/>
      <c r="P81" s="685"/>
      <c r="Q81" s="686"/>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88"/>
      <c r="BA81" s="688"/>
      <c r="BB81" s="688"/>
      <c r="BC81" s="688"/>
      <c r="BD81" s="689"/>
      <c r="BE81" s="619"/>
      <c r="BF81" s="619"/>
      <c r="BG81" s="619"/>
      <c r="BH81" s="619"/>
      <c r="BI81" s="619"/>
      <c r="BJ81" s="619"/>
      <c r="BK81" s="619"/>
      <c r="BL81" s="619"/>
      <c r="BM81" s="619"/>
      <c r="BN81" s="619"/>
      <c r="BO81" s="619"/>
      <c r="BP81" s="619"/>
      <c r="BQ81" s="579">
        <v>75</v>
      </c>
      <c r="BR81" s="663"/>
      <c r="BS81" s="664"/>
      <c r="BT81" s="665"/>
      <c r="BU81" s="665"/>
      <c r="BV81" s="665"/>
      <c r="BW81" s="665"/>
      <c r="BX81" s="665"/>
      <c r="BY81" s="665"/>
      <c r="BZ81" s="665"/>
      <c r="CA81" s="665"/>
      <c r="CB81" s="665"/>
      <c r="CC81" s="665"/>
      <c r="CD81" s="665"/>
      <c r="CE81" s="665"/>
      <c r="CF81" s="665"/>
      <c r="CG81" s="666"/>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499"/>
    </row>
    <row r="82" spans="1:131" s="500" customFormat="1" ht="26.25" customHeight="1" x14ac:dyDescent="0.15">
      <c r="A82" s="565">
        <v>15</v>
      </c>
      <c r="B82" s="683"/>
      <c r="C82" s="684"/>
      <c r="D82" s="684"/>
      <c r="E82" s="684"/>
      <c r="F82" s="684"/>
      <c r="G82" s="684"/>
      <c r="H82" s="684"/>
      <c r="I82" s="684"/>
      <c r="J82" s="684"/>
      <c r="K82" s="684"/>
      <c r="L82" s="684"/>
      <c r="M82" s="684"/>
      <c r="N82" s="684"/>
      <c r="O82" s="684"/>
      <c r="P82" s="685"/>
      <c r="Q82" s="686"/>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88"/>
      <c r="BA82" s="688"/>
      <c r="BB82" s="688"/>
      <c r="BC82" s="688"/>
      <c r="BD82" s="689"/>
      <c r="BE82" s="619"/>
      <c r="BF82" s="619"/>
      <c r="BG82" s="619"/>
      <c r="BH82" s="619"/>
      <c r="BI82" s="619"/>
      <c r="BJ82" s="619"/>
      <c r="BK82" s="619"/>
      <c r="BL82" s="619"/>
      <c r="BM82" s="619"/>
      <c r="BN82" s="619"/>
      <c r="BO82" s="619"/>
      <c r="BP82" s="619"/>
      <c r="BQ82" s="579">
        <v>76</v>
      </c>
      <c r="BR82" s="663"/>
      <c r="BS82" s="664"/>
      <c r="BT82" s="665"/>
      <c r="BU82" s="665"/>
      <c r="BV82" s="665"/>
      <c r="BW82" s="665"/>
      <c r="BX82" s="665"/>
      <c r="BY82" s="665"/>
      <c r="BZ82" s="665"/>
      <c r="CA82" s="665"/>
      <c r="CB82" s="665"/>
      <c r="CC82" s="665"/>
      <c r="CD82" s="665"/>
      <c r="CE82" s="665"/>
      <c r="CF82" s="665"/>
      <c r="CG82" s="666"/>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499"/>
    </row>
    <row r="83" spans="1:131" s="500" customFormat="1" ht="26.25" customHeight="1" x14ac:dyDescent="0.15">
      <c r="A83" s="565">
        <v>16</v>
      </c>
      <c r="B83" s="683"/>
      <c r="C83" s="684"/>
      <c r="D83" s="684"/>
      <c r="E83" s="684"/>
      <c r="F83" s="684"/>
      <c r="G83" s="684"/>
      <c r="H83" s="684"/>
      <c r="I83" s="684"/>
      <c r="J83" s="684"/>
      <c r="K83" s="684"/>
      <c r="L83" s="684"/>
      <c r="M83" s="684"/>
      <c r="N83" s="684"/>
      <c r="O83" s="684"/>
      <c r="P83" s="685"/>
      <c r="Q83" s="686"/>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88"/>
      <c r="BA83" s="688"/>
      <c r="BB83" s="688"/>
      <c r="BC83" s="688"/>
      <c r="BD83" s="689"/>
      <c r="BE83" s="619"/>
      <c r="BF83" s="619"/>
      <c r="BG83" s="619"/>
      <c r="BH83" s="619"/>
      <c r="BI83" s="619"/>
      <c r="BJ83" s="619"/>
      <c r="BK83" s="619"/>
      <c r="BL83" s="619"/>
      <c r="BM83" s="619"/>
      <c r="BN83" s="619"/>
      <c r="BO83" s="619"/>
      <c r="BP83" s="619"/>
      <c r="BQ83" s="579">
        <v>77</v>
      </c>
      <c r="BR83" s="663"/>
      <c r="BS83" s="664"/>
      <c r="BT83" s="665"/>
      <c r="BU83" s="665"/>
      <c r="BV83" s="665"/>
      <c r="BW83" s="665"/>
      <c r="BX83" s="665"/>
      <c r="BY83" s="665"/>
      <c r="BZ83" s="665"/>
      <c r="CA83" s="665"/>
      <c r="CB83" s="665"/>
      <c r="CC83" s="665"/>
      <c r="CD83" s="665"/>
      <c r="CE83" s="665"/>
      <c r="CF83" s="665"/>
      <c r="CG83" s="666"/>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499"/>
    </row>
    <row r="84" spans="1:131" s="500" customFormat="1" ht="26.25" customHeight="1" x14ac:dyDescent="0.15">
      <c r="A84" s="565">
        <v>17</v>
      </c>
      <c r="B84" s="683"/>
      <c r="C84" s="684"/>
      <c r="D84" s="684"/>
      <c r="E84" s="684"/>
      <c r="F84" s="684"/>
      <c r="G84" s="684"/>
      <c r="H84" s="684"/>
      <c r="I84" s="684"/>
      <c r="J84" s="684"/>
      <c r="K84" s="684"/>
      <c r="L84" s="684"/>
      <c r="M84" s="684"/>
      <c r="N84" s="684"/>
      <c r="O84" s="684"/>
      <c r="P84" s="685"/>
      <c r="Q84" s="686"/>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88"/>
      <c r="BA84" s="688"/>
      <c r="BB84" s="688"/>
      <c r="BC84" s="688"/>
      <c r="BD84" s="689"/>
      <c r="BE84" s="619"/>
      <c r="BF84" s="619"/>
      <c r="BG84" s="619"/>
      <c r="BH84" s="619"/>
      <c r="BI84" s="619"/>
      <c r="BJ84" s="619"/>
      <c r="BK84" s="619"/>
      <c r="BL84" s="619"/>
      <c r="BM84" s="619"/>
      <c r="BN84" s="619"/>
      <c r="BO84" s="619"/>
      <c r="BP84" s="619"/>
      <c r="BQ84" s="579">
        <v>78</v>
      </c>
      <c r="BR84" s="663"/>
      <c r="BS84" s="664"/>
      <c r="BT84" s="665"/>
      <c r="BU84" s="665"/>
      <c r="BV84" s="665"/>
      <c r="BW84" s="665"/>
      <c r="BX84" s="665"/>
      <c r="BY84" s="665"/>
      <c r="BZ84" s="665"/>
      <c r="CA84" s="665"/>
      <c r="CB84" s="665"/>
      <c r="CC84" s="665"/>
      <c r="CD84" s="665"/>
      <c r="CE84" s="665"/>
      <c r="CF84" s="665"/>
      <c r="CG84" s="666"/>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499"/>
    </row>
    <row r="85" spans="1:131" s="500" customFormat="1" ht="26.25" customHeight="1" x14ac:dyDescent="0.15">
      <c r="A85" s="565">
        <v>18</v>
      </c>
      <c r="B85" s="683"/>
      <c r="C85" s="684"/>
      <c r="D85" s="684"/>
      <c r="E85" s="684"/>
      <c r="F85" s="684"/>
      <c r="G85" s="684"/>
      <c r="H85" s="684"/>
      <c r="I85" s="684"/>
      <c r="J85" s="684"/>
      <c r="K85" s="684"/>
      <c r="L85" s="684"/>
      <c r="M85" s="684"/>
      <c r="N85" s="684"/>
      <c r="O85" s="684"/>
      <c r="P85" s="685"/>
      <c r="Q85" s="686"/>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88"/>
      <c r="BA85" s="688"/>
      <c r="BB85" s="688"/>
      <c r="BC85" s="688"/>
      <c r="BD85" s="689"/>
      <c r="BE85" s="619"/>
      <c r="BF85" s="619"/>
      <c r="BG85" s="619"/>
      <c r="BH85" s="619"/>
      <c r="BI85" s="619"/>
      <c r="BJ85" s="619"/>
      <c r="BK85" s="619"/>
      <c r="BL85" s="619"/>
      <c r="BM85" s="619"/>
      <c r="BN85" s="619"/>
      <c r="BO85" s="619"/>
      <c r="BP85" s="619"/>
      <c r="BQ85" s="579">
        <v>79</v>
      </c>
      <c r="BR85" s="663"/>
      <c r="BS85" s="664"/>
      <c r="BT85" s="665"/>
      <c r="BU85" s="665"/>
      <c r="BV85" s="665"/>
      <c r="BW85" s="665"/>
      <c r="BX85" s="665"/>
      <c r="BY85" s="665"/>
      <c r="BZ85" s="665"/>
      <c r="CA85" s="665"/>
      <c r="CB85" s="665"/>
      <c r="CC85" s="665"/>
      <c r="CD85" s="665"/>
      <c r="CE85" s="665"/>
      <c r="CF85" s="665"/>
      <c r="CG85" s="666"/>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499"/>
    </row>
    <row r="86" spans="1:131" s="500" customFormat="1" ht="26.25" customHeight="1" x14ac:dyDescent="0.15">
      <c r="A86" s="565">
        <v>19</v>
      </c>
      <c r="B86" s="683"/>
      <c r="C86" s="684"/>
      <c r="D86" s="684"/>
      <c r="E86" s="684"/>
      <c r="F86" s="684"/>
      <c r="G86" s="684"/>
      <c r="H86" s="684"/>
      <c r="I86" s="684"/>
      <c r="J86" s="684"/>
      <c r="K86" s="684"/>
      <c r="L86" s="684"/>
      <c r="M86" s="684"/>
      <c r="N86" s="684"/>
      <c r="O86" s="684"/>
      <c r="P86" s="685"/>
      <c r="Q86" s="686"/>
      <c r="R86" s="638"/>
      <c r="S86" s="638"/>
      <c r="T86" s="638"/>
      <c r="U86" s="638"/>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88"/>
      <c r="BA86" s="688"/>
      <c r="BB86" s="688"/>
      <c r="BC86" s="688"/>
      <c r="BD86" s="689"/>
      <c r="BE86" s="619"/>
      <c r="BF86" s="619"/>
      <c r="BG86" s="619"/>
      <c r="BH86" s="619"/>
      <c r="BI86" s="619"/>
      <c r="BJ86" s="619"/>
      <c r="BK86" s="619"/>
      <c r="BL86" s="619"/>
      <c r="BM86" s="619"/>
      <c r="BN86" s="619"/>
      <c r="BO86" s="619"/>
      <c r="BP86" s="619"/>
      <c r="BQ86" s="579">
        <v>80</v>
      </c>
      <c r="BR86" s="663"/>
      <c r="BS86" s="664"/>
      <c r="BT86" s="665"/>
      <c r="BU86" s="665"/>
      <c r="BV86" s="665"/>
      <c r="BW86" s="665"/>
      <c r="BX86" s="665"/>
      <c r="BY86" s="665"/>
      <c r="BZ86" s="665"/>
      <c r="CA86" s="665"/>
      <c r="CB86" s="665"/>
      <c r="CC86" s="665"/>
      <c r="CD86" s="665"/>
      <c r="CE86" s="665"/>
      <c r="CF86" s="665"/>
      <c r="CG86" s="666"/>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499"/>
    </row>
    <row r="87" spans="1:131" s="500" customFormat="1" ht="26.25" customHeight="1" x14ac:dyDescent="0.15">
      <c r="A87" s="694">
        <v>20</v>
      </c>
      <c r="B87" s="695"/>
      <c r="C87" s="696"/>
      <c r="D87" s="696"/>
      <c r="E87" s="696"/>
      <c r="F87" s="696"/>
      <c r="G87" s="696"/>
      <c r="H87" s="696"/>
      <c r="I87" s="696"/>
      <c r="J87" s="696"/>
      <c r="K87" s="696"/>
      <c r="L87" s="696"/>
      <c r="M87" s="696"/>
      <c r="N87" s="696"/>
      <c r="O87" s="696"/>
      <c r="P87" s="697"/>
      <c r="Q87" s="698"/>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699"/>
      <c r="AP87" s="699"/>
      <c r="AQ87" s="699"/>
      <c r="AR87" s="699"/>
      <c r="AS87" s="699"/>
      <c r="AT87" s="699"/>
      <c r="AU87" s="699"/>
      <c r="AV87" s="699"/>
      <c r="AW87" s="699"/>
      <c r="AX87" s="699"/>
      <c r="AY87" s="699"/>
      <c r="AZ87" s="700"/>
      <c r="BA87" s="700"/>
      <c r="BB87" s="700"/>
      <c r="BC87" s="700"/>
      <c r="BD87" s="701"/>
      <c r="BE87" s="619"/>
      <c r="BF87" s="619"/>
      <c r="BG87" s="619"/>
      <c r="BH87" s="619"/>
      <c r="BI87" s="619"/>
      <c r="BJ87" s="619"/>
      <c r="BK87" s="619"/>
      <c r="BL87" s="619"/>
      <c r="BM87" s="619"/>
      <c r="BN87" s="619"/>
      <c r="BO87" s="619"/>
      <c r="BP87" s="619"/>
      <c r="BQ87" s="579">
        <v>81</v>
      </c>
      <c r="BR87" s="663"/>
      <c r="BS87" s="664"/>
      <c r="BT87" s="665"/>
      <c r="BU87" s="665"/>
      <c r="BV87" s="665"/>
      <c r="BW87" s="665"/>
      <c r="BX87" s="665"/>
      <c r="BY87" s="665"/>
      <c r="BZ87" s="665"/>
      <c r="CA87" s="665"/>
      <c r="CB87" s="665"/>
      <c r="CC87" s="665"/>
      <c r="CD87" s="665"/>
      <c r="CE87" s="665"/>
      <c r="CF87" s="665"/>
      <c r="CG87" s="666"/>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499"/>
    </row>
    <row r="88" spans="1:131" s="500" customFormat="1" ht="26.25" customHeight="1" thickBot="1" x14ac:dyDescent="0.2">
      <c r="A88" s="602" t="s">
        <v>344</v>
      </c>
      <c r="B88" s="603" t="s">
        <v>383</v>
      </c>
      <c r="C88" s="604"/>
      <c r="D88" s="604"/>
      <c r="E88" s="604"/>
      <c r="F88" s="604"/>
      <c r="G88" s="604"/>
      <c r="H88" s="604"/>
      <c r="I88" s="604"/>
      <c r="J88" s="604"/>
      <c r="K88" s="604"/>
      <c r="L88" s="604"/>
      <c r="M88" s="604"/>
      <c r="N88" s="604"/>
      <c r="O88" s="604"/>
      <c r="P88" s="605"/>
      <c r="Q88" s="648"/>
      <c r="R88" s="649"/>
      <c r="S88" s="649"/>
      <c r="T88" s="649"/>
      <c r="U88" s="649"/>
      <c r="V88" s="649"/>
      <c r="W88" s="649"/>
      <c r="X88" s="649"/>
      <c r="Y88" s="649"/>
      <c r="Z88" s="649"/>
      <c r="AA88" s="649"/>
      <c r="AB88" s="649"/>
      <c r="AC88" s="649"/>
      <c r="AD88" s="649"/>
      <c r="AE88" s="649"/>
      <c r="AF88" s="652"/>
      <c r="AG88" s="652"/>
      <c r="AH88" s="652"/>
      <c r="AI88" s="652"/>
      <c r="AJ88" s="652"/>
      <c r="AK88" s="649"/>
      <c r="AL88" s="649"/>
      <c r="AM88" s="649"/>
      <c r="AN88" s="649"/>
      <c r="AO88" s="649"/>
      <c r="AP88" s="652"/>
      <c r="AQ88" s="652"/>
      <c r="AR88" s="652"/>
      <c r="AS88" s="652"/>
      <c r="AT88" s="652"/>
      <c r="AU88" s="652"/>
      <c r="AV88" s="652"/>
      <c r="AW88" s="652"/>
      <c r="AX88" s="652"/>
      <c r="AY88" s="652"/>
      <c r="AZ88" s="656"/>
      <c r="BA88" s="656"/>
      <c r="BB88" s="656"/>
      <c r="BC88" s="656"/>
      <c r="BD88" s="657"/>
      <c r="BE88" s="619"/>
      <c r="BF88" s="619"/>
      <c r="BG88" s="619"/>
      <c r="BH88" s="619"/>
      <c r="BI88" s="619"/>
      <c r="BJ88" s="619"/>
      <c r="BK88" s="619"/>
      <c r="BL88" s="619"/>
      <c r="BM88" s="619"/>
      <c r="BN88" s="619"/>
      <c r="BO88" s="619"/>
      <c r="BP88" s="619"/>
      <c r="BQ88" s="579">
        <v>82</v>
      </c>
      <c r="BR88" s="663"/>
      <c r="BS88" s="664"/>
      <c r="BT88" s="665"/>
      <c r="BU88" s="665"/>
      <c r="BV88" s="665"/>
      <c r="BW88" s="665"/>
      <c r="BX88" s="665"/>
      <c r="BY88" s="665"/>
      <c r="BZ88" s="665"/>
      <c r="CA88" s="665"/>
      <c r="CB88" s="665"/>
      <c r="CC88" s="665"/>
      <c r="CD88" s="665"/>
      <c r="CE88" s="665"/>
      <c r="CF88" s="665"/>
      <c r="CG88" s="666"/>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499"/>
    </row>
    <row r="89" spans="1:131" s="500" customFormat="1" ht="26.25" hidden="1" customHeight="1" x14ac:dyDescent="0.15">
      <c r="A89" s="702"/>
      <c r="B89" s="703"/>
      <c r="C89" s="703"/>
      <c r="D89" s="703"/>
      <c r="E89" s="703"/>
      <c r="F89" s="703"/>
      <c r="G89" s="703"/>
      <c r="H89" s="703"/>
      <c r="I89" s="703"/>
      <c r="J89" s="703"/>
      <c r="K89" s="703"/>
      <c r="L89" s="703"/>
      <c r="M89" s="703"/>
      <c r="N89" s="703"/>
      <c r="O89" s="703"/>
      <c r="P89" s="703"/>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5"/>
      <c r="BA89" s="705"/>
      <c r="BB89" s="705"/>
      <c r="BC89" s="705"/>
      <c r="BD89" s="705"/>
      <c r="BE89" s="619"/>
      <c r="BF89" s="619"/>
      <c r="BG89" s="619"/>
      <c r="BH89" s="619"/>
      <c r="BI89" s="619"/>
      <c r="BJ89" s="619"/>
      <c r="BK89" s="619"/>
      <c r="BL89" s="619"/>
      <c r="BM89" s="619"/>
      <c r="BN89" s="619"/>
      <c r="BO89" s="619"/>
      <c r="BP89" s="619"/>
      <c r="BQ89" s="579">
        <v>83</v>
      </c>
      <c r="BR89" s="663"/>
      <c r="BS89" s="664"/>
      <c r="BT89" s="665"/>
      <c r="BU89" s="665"/>
      <c r="BV89" s="665"/>
      <c r="BW89" s="665"/>
      <c r="BX89" s="665"/>
      <c r="BY89" s="665"/>
      <c r="BZ89" s="665"/>
      <c r="CA89" s="665"/>
      <c r="CB89" s="665"/>
      <c r="CC89" s="665"/>
      <c r="CD89" s="665"/>
      <c r="CE89" s="665"/>
      <c r="CF89" s="665"/>
      <c r="CG89" s="666"/>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499"/>
    </row>
    <row r="90" spans="1:131" s="500" customFormat="1" ht="26.25" hidden="1" customHeight="1" x14ac:dyDescent="0.15">
      <c r="A90" s="702"/>
      <c r="B90" s="703"/>
      <c r="C90" s="703"/>
      <c r="D90" s="703"/>
      <c r="E90" s="703"/>
      <c r="F90" s="703"/>
      <c r="G90" s="703"/>
      <c r="H90" s="703"/>
      <c r="I90" s="703"/>
      <c r="J90" s="703"/>
      <c r="K90" s="703"/>
      <c r="L90" s="703"/>
      <c r="M90" s="703"/>
      <c r="N90" s="703"/>
      <c r="O90" s="703"/>
      <c r="P90" s="703"/>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704"/>
      <c r="AO90" s="704"/>
      <c r="AP90" s="704"/>
      <c r="AQ90" s="704"/>
      <c r="AR90" s="704"/>
      <c r="AS90" s="704"/>
      <c r="AT90" s="704"/>
      <c r="AU90" s="704"/>
      <c r="AV90" s="704"/>
      <c r="AW90" s="704"/>
      <c r="AX90" s="704"/>
      <c r="AY90" s="704"/>
      <c r="AZ90" s="705"/>
      <c r="BA90" s="705"/>
      <c r="BB90" s="705"/>
      <c r="BC90" s="705"/>
      <c r="BD90" s="705"/>
      <c r="BE90" s="619"/>
      <c r="BF90" s="619"/>
      <c r="BG90" s="619"/>
      <c r="BH90" s="619"/>
      <c r="BI90" s="619"/>
      <c r="BJ90" s="619"/>
      <c r="BK90" s="619"/>
      <c r="BL90" s="619"/>
      <c r="BM90" s="619"/>
      <c r="BN90" s="619"/>
      <c r="BO90" s="619"/>
      <c r="BP90" s="619"/>
      <c r="BQ90" s="579">
        <v>84</v>
      </c>
      <c r="BR90" s="663"/>
      <c r="BS90" s="664"/>
      <c r="BT90" s="665"/>
      <c r="BU90" s="665"/>
      <c r="BV90" s="665"/>
      <c r="BW90" s="665"/>
      <c r="BX90" s="665"/>
      <c r="BY90" s="665"/>
      <c r="BZ90" s="665"/>
      <c r="CA90" s="665"/>
      <c r="CB90" s="665"/>
      <c r="CC90" s="665"/>
      <c r="CD90" s="665"/>
      <c r="CE90" s="665"/>
      <c r="CF90" s="665"/>
      <c r="CG90" s="666"/>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499"/>
    </row>
    <row r="91" spans="1:131" s="500" customFormat="1" ht="26.25" hidden="1" customHeight="1" x14ac:dyDescent="0.15">
      <c r="A91" s="702"/>
      <c r="B91" s="703"/>
      <c r="C91" s="703"/>
      <c r="D91" s="703"/>
      <c r="E91" s="703"/>
      <c r="F91" s="703"/>
      <c r="G91" s="703"/>
      <c r="H91" s="703"/>
      <c r="I91" s="703"/>
      <c r="J91" s="703"/>
      <c r="K91" s="703"/>
      <c r="L91" s="703"/>
      <c r="M91" s="703"/>
      <c r="N91" s="703"/>
      <c r="O91" s="703"/>
      <c r="P91" s="703"/>
      <c r="Q91" s="704"/>
      <c r="R91" s="704"/>
      <c r="S91" s="704"/>
      <c r="T91" s="704"/>
      <c r="U91" s="704"/>
      <c r="V91" s="704"/>
      <c r="W91" s="704"/>
      <c r="X91" s="704"/>
      <c r="Y91" s="704"/>
      <c r="Z91" s="704"/>
      <c r="AA91" s="704"/>
      <c r="AB91" s="704"/>
      <c r="AC91" s="704"/>
      <c r="AD91" s="704"/>
      <c r="AE91" s="704"/>
      <c r="AF91" s="704"/>
      <c r="AG91" s="704"/>
      <c r="AH91" s="704"/>
      <c r="AI91" s="704"/>
      <c r="AJ91" s="704"/>
      <c r="AK91" s="704"/>
      <c r="AL91" s="704"/>
      <c r="AM91" s="704"/>
      <c r="AN91" s="704"/>
      <c r="AO91" s="704"/>
      <c r="AP91" s="704"/>
      <c r="AQ91" s="704"/>
      <c r="AR91" s="704"/>
      <c r="AS91" s="704"/>
      <c r="AT91" s="704"/>
      <c r="AU91" s="704"/>
      <c r="AV91" s="704"/>
      <c r="AW91" s="704"/>
      <c r="AX91" s="704"/>
      <c r="AY91" s="704"/>
      <c r="AZ91" s="705"/>
      <c r="BA91" s="705"/>
      <c r="BB91" s="705"/>
      <c r="BC91" s="705"/>
      <c r="BD91" s="705"/>
      <c r="BE91" s="619"/>
      <c r="BF91" s="619"/>
      <c r="BG91" s="619"/>
      <c r="BH91" s="619"/>
      <c r="BI91" s="619"/>
      <c r="BJ91" s="619"/>
      <c r="BK91" s="619"/>
      <c r="BL91" s="619"/>
      <c r="BM91" s="619"/>
      <c r="BN91" s="619"/>
      <c r="BO91" s="619"/>
      <c r="BP91" s="619"/>
      <c r="BQ91" s="579">
        <v>85</v>
      </c>
      <c r="BR91" s="663"/>
      <c r="BS91" s="664"/>
      <c r="BT91" s="665"/>
      <c r="BU91" s="665"/>
      <c r="BV91" s="665"/>
      <c r="BW91" s="665"/>
      <c r="BX91" s="665"/>
      <c r="BY91" s="665"/>
      <c r="BZ91" s="665"/>
      <c r="CA91" s="665"/>
      <c r="CB91" s="665"/>
      <c r="CC91" s="665"/>
      <c r="CD91" s="665"/>
      <c r="CE91" s="665"/>
      <c r="CF91" s="665"/>
      <c r="CG91" s="666"/>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499"/>
    </row>
    <row r="92" spans="1:131" s="500" customFormat="1" ht="26.25" hidden="1" customHeight="1" x14ac:dyDescent="0.15">
      <c r="A92" s="702"/>
      <c r="B92" s="703"/>
      <c r="C92" s="703"/>
      <c r="D92" s="703"/>
      <c r="E92" s="703"/>
      <c r="F92" s="703"/>
      <c r="G92" s="703"/>
      <c r="H92" s="703"/>
      <c r="I92" s="703"/>
      <c r="J92" s="703"/>
      <c r="K92" s="703"/>
      <c r="L92" s="703"/>
      <c r="M92" s="703"/>
      <c r="N92" s="703"/>
      <c r="O92" s="703"/>
      <c r="P92" s="703"/>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5"/>
      <c r="BA92" s="705"/>
      <c r="BB92" s="705"/>
      <c r="BC92" s="705"/>
      <c r="BD92" s="705"/>
      <c r="BE92" s="619"/>
      <c r="BF92" s="619"/>
      <c r="BG92" s="619"/>
      <c r="BH92" s="619"/>
      <c r="BI92" s="619"/>
      <c r="BJ92" s="619"/>
      <c r="BK92" s="619"/>
      <c r="BL92" s="619"/>
      <c r="BM92" s="619"/>
      <c r="BN92" s="619"/>
      <c r="BO92" s="619"/>
      <c r="BP92" s="619"/>
      <c r="BQ92" s="579">
        <v>86</v>
      </c>
      <c r="BR92" s="663"/>
      <c r="BS92" s="664"/>
      <c r="BT92" s="665"/>
      <c r="BU92" s="665"/>
      <c r="BV92" s="665"/>
      <c r="BW92" s="665"/>
      <c r="BX92" s="665"/>
      <c r="BY92" s="665"/>
      <c r="BZ92" s="665"/>
      <c r="CA92" s="665"/>
      <c r="CB92" s="665"/>
      <c r="CC92" s="665"/>
      <c r="CD92" s="665"/>
      <c r="CE92" s="665"/>
      <c r="CF92" s="665"/>
      <c r="CG92" s="666"/>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499"/>
    </row>
    <row r="93" spans="1:131" s="500" customFormat="1" ht="26.25" hidden="1" customHeight="1" x14ac:dyDescent="0.15">
      <c r="A93" s="702"/>
      <c r="B93" s="703"/>
      <c r="C93" s="703"/>
      <c r="D93" s="703"/>
      <c r="E93" s="703"/>
      <c r="F93" s="703"/>
      <c r="G93" s="703"/>
      <c r="H93" s="703"/>
      <c r="I93" s="703"/>
      <c r="J93" s="703"/>
      <c r="K93" s="703"/>
      <c r="L93" s="703"/>
      <c r="M93" s="703"/>
      <c r="N93" s="703"/>
      <c r="O93" s="703"/>
      <c r="P93" s="703"/>
      <c r="Q93" s="704"/>
      <c r="R93" s="704"/>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5"/>
      <c r="BA93" s="705"/>
      <c r="BB93" s="705"/>
      <c r="BC93" s="705"/>
      <c r="BD93" s="705"/>
      <c r="BE93" s="619"/>
      <c r="BF93" s="619"/>
      <c r="BG93" s="619"/>
      <c r="BH93" s="619"/>
      <c r="BI93" s="619"/>
      <c r="BJ93" s="619"/>
      <c r="BK93" s="619"/>
      <c r="BL93" s="619"/>
      <c r="BM93" s="619"/>
      <c r="BN93" s="619"/>
      <c r="BO93" s="619"/>
      <c r="BP93" s="619"/>
      <c r="BQ93" s="579">
        <v>87</v>
      </c>
      <c r="BR93" s="663"/>
      <c r="BS93" s="664"/>
      <c r="BT93" s="665"/>
      <c r="BU93" s="665"/>
      <c r="BV93" s="665"/>
      <c r="BW93" s="665"/>
      <c r="BX93" s="665"/>
      <c r="BY93" s="665"/>
      <c r="BZ93" s="665"/>
      <c r="CA93" s="665"/>
      <c r="CB93" s="665"/>
      <c r="CC93" s="665"/>
      <c r="CD93" s="665"/>
      <c r="CE93" s="665"/>
      <c r="CF93" s="665"/>
      <c r="CG93" s="666"/>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499"/>
    </row>
    <row r="94" spans="1:131" s="500" customFormat="1" ht="26.25" hidden="1" customHeight="1" x14ac:dyDescent="0.15">
      <c r="A94" s="702"/>
      <c r="B94" s="703"/>
      <c r="C94" s="703"/>
      <c r="D94" s="703"/>
      <c r="E94" s="703"/>
      <c r="F94" s="703"/>
      <c r="G94" s="703"/>
      <c r="H94" s="703"/>
      <c r="I94" s="703"/>
      <c r="J94" s="703"/>
      <c r="K94" s="703"/>
      <c r="L94" s="703"/>
      <c r="M94" s="703"/>
      <c r="N94" s="703"/>
      <c r="O94" s="703"/>
      <c r="P94" s="703"/>
      <c r="Q94" s="704"/>
      <c r="R94" s="704"/>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5"/>
      <c r="BA94" s="705"/>
      <c r="BB94" s="705"/>
      <c r="BC94" s="705"/>
      <c r="BD94" s="705"/>
      <c r="BE94" s="619"/>
      <c r="BF94" s="619"/>
      <c r="BG94" s="619"/>
      <c r="BH94" s="619"/>
      <c r="BI94" s="619"/>
      <c r="BJ94" s="619"/>
      <c r="BK94" s="619"/>
      <c r="BL94" s="619"/>
      <c r="BM94" s="619"/>
      <c r="BN94" s="619"/>
      <c r="BO94" s="619"/>
      <c r="BP94" s="619"/>
      <c r="BQ94" s="579">
        <v>88</v>
      </c>
      <c r="BR94" s="663"/>
      <c r="BS94" s="664"/>
      <c r="BT94" s="665"/>
      <c r="BU94" s="665"/>
      <c r="BV94" s="665"/>
      <c r="BW94" s="665"/>
      <c r="BX94" s="665"/>
      <c r="BY94" s="665"/>
      <c r="BZ94" s="665"/>
      <c r="CA94" s="665"/>
      <c r="CB94" s="665"/>
      <c r="CC94" s="665"/>
      <c r="CD94" s="665"/>
      <c r="CE94" s="665"/>
      <c r="CF94" s="665"/>
      <c r="CG94" s="666"/>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499"/>
    </row>
    <row r="95" spans="1:131" s="500" customFormat="1" ht="26.25" hidden="1" customHeight="1" x14ac:dyDescent="0.15">
      <c r="A95" s="702"/>
      <c r="B95" s="703"/>
      <c r="C95" s="703"/>
      <c r="D95" s="703"/>
      <c r="E95" s="703"/>
      <c r="F95" s="703"/>
      <c r="G95" s="703"/>
      <c r="H95" s="703"/>
      <c r="I95" s="703"/>
      <c r="J95" s="703"/>
      <c r="K95" s="703"/>
      <c r="L95" s="703"/>
      <c r="M95" s="703"/>
      <c r="N95" s="703"/>
      <c r="O95" s="703"/>
      <c r="P95" s="703"/>
      <c r="Q95" s="704"/>
      <c r="R95" s="704"/>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5"/>
      <c r="BA95" s="705"/>
      <c r="BB95" s="705"/>
      <c r="BC95" s="705"/>
      <c r="BD95" s="705"/>
      <c r="BE95" s="619"/>
      <c r="BF95" s="619"/>
      <c r="BG95" s="619"/>
      <c r="BH95" s="619"/>
      <c r="BI95" s="619"/>
      <c r="BJ95" s="619"/>
      <c r="BK95" s="619"/>
      <c r="BL95" s="619"/>
      <c r="BM95" s="619"/>
      <c r="BN95" s="619"/>
      <c r="BO95" s="619"/>
      <c r="BP95" s="619"/>
      <c r="BQ95" s="579">
        <v>89</v>
      </c>
      <c r="BR95" s="663"/>
      <c r="BS95" s="664"/>
      <c r="BT95" s="665"/>
      <c r="BU95" s="665"/>
      <c r="BV95" s="665"/>
      <c r="BW95" s="665"/>
      <c r="BX95" s="665"/>
      <c r="BY95" s="665"/>
      <c r="BZ95" s="665"/>
      <c r="CA95" s="665"/>
      <c r="CB95" s="665"/>
      <c r="CC95" s="665"/>
      <c r="CD95" s="665"/>
      <c r="CE95" s="665"/>
      <c r="CF95" s="665"/>
      <c r="CG95" s="666"/>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499"/>
    </row>
    <row r="96" spans="1:131" s="500" customFormat="1" ht="26.25" hidden="1" customHeight="1" x14ac:dyDescent="0.15">
      <c r="A96" s="702"/>
      <c r="B96" s="703"/>
      <c r="C96" s="703"/>
      <c r="D96" s="703"/>
      <c r="E96" s="703"/>
      <c r="F96" s="703"/>
      <c r="G96" s="703"/>
      <c r="H96" s="703"/>
      <c r="I96" s="703"/>
      <c r="J96" s="703"/>
      <c r="K96" s="703"/>
      <c r="L96" s="703"/>
      <c r="M96" s="703"/>
      <c r="N96" s="703"/>
      <c r="O96" s="703"/>
      <c r="P96" s="703"/>
      <c r="Q96" s="704"/>
      <c r="R96" s="704"/>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5"/>
      <c r="BA96" s="705"/>
      <c r="BB96" s="705"/>
      <c r="BC96" s="705"/>
      <c r="BD96" s="705"/>
      <c r="BE96" s="619"/>
      <c r="BF96" s="619"/>
      <c r="BG96" s="619"/>
      <c r="BH96" s="619"/>
      <c r="BI96" s="619"/>
      <c r="BJ96" s="619"/>
      <c r="BK96" s="619"/>
      <c r="BL96" s="619"/>
      <c r="BM96" s="619"/>
      <c r="BN96" s="619"/>
      <c r="BO96" s="619"/>
      <c r="BP96" s="619"/>
      <c r="BQ96" s="579">
        <v>90</v>
      </c>
      <c r="BR96" s="663"/>
      <c r="BS96" s="664"/>
      <c r="BT96" s="665"/>
      <c r="BU96" s="665"/>
      <c r="BV96" s="665"/>
      <c r="BW96" s="665"/>
      <c r="BX96" s="665"/>
      <c r="BY96" s="665"/>
      <c r="BZ96" s="665"/>
      <c r="CA96" s="665"/>
      <c r="CB96" s="665"/>
      <c r="CC96" s="665"/>
      <c r="CD96" s="665"/>
      <c r="CE96" s="665"/>
      <c r="CF96" s="665"/>
      <c r="CG96" s="666"/>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499"/>
    </row>
    <row r="97" spans="1:131" s="500" customFormat="1" ht="26.25" hidden="1" customHeight="1" x14ac:dyDescent="0.15">
      <c r="A97" s="702"/>
      <c r="B97" s="703"/>
      <c r="C97" s="703"/>
      <c r="D97" s="703"/>
      <c r="E97" s="703"/>
      <c r="F97" s="703"/>
      <c r="G97" s="703"/>
      <c r="H97" s="703"/>
      <c r="I97" s="703"/>
      <c r="J97" s="703"/>
      <c r="K97" s="703"/>
      <c r="L97" s="703"/>
      <c r="M97" s="703"/>
      <c r="N97" s="703"/>
      <c r="O97" s="703"/>
      <c r="P97" s="703"/>
      <c r="Q97" s="704"/>
      <c r="R97" s="704"/>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5"/>
      <c r="BA97" s="705"/>
      <c r="BB97" s="705"/>
      <c r="BC97" s="705"/>
      <c r="BD97" s="705"/>
      <c r="BE97" s="619"/>
      <c r="BF97" s="619"/>
      <c r="BG97" s="619"/>
      <c r="BH97" s="619"/>
      <c r="BI97" s="619"/>
      <c r="BJ97" s="619"/>
      <c r="BK97" s="619"/>
      <c r="BL97" s="619"/>
      <c r="BM97" s="619"/>
      <c r="BN97" s="619"/>
      <c r="BO97" s="619"/>
      <c r="BP97" s="619"/>
      <c r="BQ97" s="579">
        <v>91</v>
      </c>
      <c r="BR97" s="663"/>
      <c r="BS97" s="664"/>
      <c r="BT97" s="665"/>
      <c r="BU97" s="665"/>
      <c r="BV97" s="665"/>
      <c r="BW97" s="665"/>
      <c r="BX97" s="665"/>
      <c r="BY97" s="665"/>
      <c r="BZ97" s="665"/>
      <c r="CA97" s="665"/>
      <c r="CB97" s="665"/>
      <c r="CC97" s="665"/>
      <c r="CD97" s="665"/>
      <c r="CE97" s="665"/>
      <c r="CF97" s="665"/>
      <c r="CG97" s="666"/>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499"/>
    </row>
    <row r="98" spans="1:131" s="500" customFormat="1" ht="26.25" hidden="1" customHeight="1" x14ac:dyDescent="0.15">
      <c r="A98" s="702"/>
      <c r="B98" s="703"/>
      <c r="C98" s="703"/>
      <c r="D98" s="703"/>
      <c r="E98" s="703"/>
      <c r="F98" s="703"/>
      <c r="G98" s="703"/>
      <c r="H98" s="703"/>
      <c r="I98" s="703"/>
      <c r="J98" s="703"/>
      <c r="K98" s="703"/>
      <c r="L98" s="703"/>
      <c r="M98" s="703"/>
      <c r="N98" s="703"/>
      <c r="O98" s="703"/>
      <c r="P98" s="703"/>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5"/>
      <c r="BA98" s="705"/>
      <c r="BB98" s="705"/>
      <c r="BC98" s="705"/>
      <c r="BD98" s="705"/>
      <c r="BE98" s="619"/>
      <c r="BF98" s="619"/>
      <c r="BG98" s="619"/>
      <c r="BH98" s="619"/>
      <c r="BI98" s="619"/>
      <c r="BJ98" s="619"/>
      <c r="BK98" s="619"/>
      <c r="BL98" s="619"/>
      <c r="BM98" s="619"/>
      <c r="BN98" s="619"/>
      <c r="BO98" s="619"/>
      <c r="BP98" s="619"/>
      <c r="BQ98" s="579">
        <v>92</v>
      </c>
      <c r="BR98" s="663"/>
      <c r="BS98" s="664"/>
      <c r="BT98" s="665"/>
      <c r="BU98" s="665"/>
      <c r="BV98" s="665"/>
      <c r="BW98" s="665"/>
      <c r="BX98" s="665"/>
      <c r="BY98" s="665"/>
      <c r="BZ98" s="665"/>
      <c r="CA98" s="665"/>
      <c r="CB98" s="665"/>
      <c r="CC98" s="665"/>
      <c r="CD98" s="665"/>
      <c r="CE98" s="665"/>
      <c r="CF98" s="665"/>
      <c r="CG98" s="666"/>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499"/>
    </row>
    <row r="99" spans="1:131" s="500" customFormat="1" ht="26.25" hidden="1" customHeight="1" x14ac:dyDescent="0.15">
      <c r="A99" s="702"/>
      <c r="B99" s="703"/>
      <c r="C99" s="703"/>
      <c r="D99" s="703"/>
      <c r="E99" s="703"/>
      <c r="F99" s="703"/>
      <c r="G99" s="703"/>
      <c r="H99" s="703"/>
      <c r="I99" s="703"/>
      <c r="J99" s="703"/>
      <c r="K99" s="703"/>
      <c r="L99" s="703"/>
      <c r="M99" s="703"/>
      <c r="N99" s="703"/>
      <c r="O99" s="703"/>
      <c r="P99" s="703"/>
      <c r="Q99" s="704"/>
      <c r="R99" s="704"/>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5"/>
      <c r="BA99" s="705"/>
      <c r="BB99" s="705"/>
      <c r="BC99" s="705"/>
      <c r="BD99" s="705"/>
      <c r="BE99" s="619"/>
      <c r="BF99" s="619"/>
      <c r="BG99" s="619"/>
      <c r="BH99" s="619"/>
      <c r="BI99" s="619"/>
      <c r="BJ99" s="619"/>
      <c r="BK99" s="619"/>
      <c r="BL99" s="619"/>
      <c r="BM99" s="619"/>
      <c r="BN99" s="619"/>
      <c r="BO99" s="619"/>
      <c r="BP99" s="619"/>
      <c r="BQ99" s="579">
        <v>93</v>
      </c>
      <c r="BR99" s="663"/>
      <c r="BS99" s="664"/>
      <c r="BT99" s="665"/>
      <c r="BU99" s="665"/>
      <c r="BV99" s="665"/>
      <c r="BW99" s="665"/>
      <c r="BX99" s="665"/>
      <c r="BY99" s="665"/>
      <c r="BZ99" s="665"/>
      <c r="CA99" s="665"/>
      <c r="CB99" s="665"/>
      <c r="CC99" s="665"/>
      <c r="CD99" s="665"/>
      <c r="CE99" s="665"/>
      <c r="CF99" s="665"/>
      <c r="CG99" s="666"/>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499"/>
    </row>
    <row r="100" spans="1:131" s="500" customFormat="1" ht="26.25" hidden="1" customHeight="1" x14ac:dyDescent="0.15">
      <c r="A100" s="702"/>
      <c r="B100" s="703"/>
      <c r="C100" s="703"/>
      <c r="D100" s="703"/>
      <c r="E100" s="703"/>
      <c r="F100" s="703"/>
      <c r="G100" s="703"/>
      <c r="H100" s="703"/>
      <c r="I100" s="703"/>
      <c r="J100" s="703"/>
      <c r="K100" s="703"/>
      <c r="L100" s="703"/>
      <c r="M100" s="703"/>
      <c r="N100" s="703"/>
      <c r="O100" s="703"/>
      <c r="P100" s="703"/>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5"/>
      <c r="BA100" s="705"/>
      <c r="BB100" s="705"/>
      <c r="BC100" s="705"/>
      <c r="BD100" s="705"/>
      <c r="BE100" s="619"/>
      <c r="BF100" s="619"/>
      <c r="BG100" s="619"/>
      <c r="BH100" s="619"/>
      <c r="BI100" s="619"/>
      <c r="BJ100" s="619"/>
      <c r="BK100" s="619"/>
      <c r="BL100" s="619"/>
      <c r="BM100" s="619"/>
      <c r="BN100" s="619"/>
      <c r="BO100" s="619"/>
      <c r="BP100" s="619"/>
      <c r="BQ100" s="579">
        <v>94</v>
      </c>
      <c r="BR100" s="663"/>
      <c r="BS100" s="664"/>
      <c r="BT100" s="665"/>
      <c r="BU100" s="665"/>
      <c r="BV100" s="665"/>
      <c r="BW100" s="665"/>
      <c r="BX100" s="665"/>
      <c r="BY100" s="665"/>
      <c r="BZ100" s="665"/>
      <c r="CA100" s="665"/>
      <c r="CB100" s="665"/>
      <c r="CC100" s="665"/>
      <c r="CD100" s="665"/>
      <c r="CE100" s="665"/>
      <c r="CF100" s="665"/>
      <c r="CG100" s="666"/>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499"/>
    </row>
    <row r="101" spans="1:131" s="500" customFormat="1" ht="26.25" hidden="1" customHeight="1" x14ac:dyDescent="0.15">
      <c r="A101" s="702"/>
      <c r="B101" s="703"/>
      <c r="C101" s="703"/>
      <c r="D101" s="703"/>
      <c r="E101" s="703"/>
      <c r="F101" s="703"/>
      <c r="G101" s="703"/>
      <c r="H101" s="703"/>
      <c r="I101" s="703"/>
      <c r="J101" s="703"/>
      <c r="K101" s="703"/>
      <c r="L101" s="703"/>
      <c r="M101" s="703"/>
      <c r="N101" s="703"/>
      <c r="O101" s="703"/>
      <c r="P101" s="703"/>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5"/>
      <c r="BA101" s="705"/>
      <c r="BB101" s="705"/>
      <c r="BC101" s="705"/>
      <c r="BD101" s="705"/>
      <c r="BE101" s="619"/>
      <c r="BF101" s="619"/>
      <c r="BG101" s="619"/>
      <c r="BH101" s="619"/>
      <c r="BI101" s="619"/>
      <c r="BJ101" s="619"/>
      <c r="BK101" s="619"/>
      <c r="BL101" s="619"/>
      <c r="BM101" s="619"/>
      <c r="BN101" s="619"/>
      <c r="BO101" s="619"/>
      <c r="BP101" s="619"/>
      <c r="BQ101" s="579">
        <v>95</v>
      </c>
      <c r="BR101" s="663"/>
      <c r="BS101" s="664"/>
      <c r="BT101" s="665"/>
      <c r="BU101" s="665"/>
      <c r="BV101" s="665"/>
      <c r="BW101" s="665"/>
      <c r="BX101" s="665"/>
      <c r="BY101" s="665"/>
      <c r="BZ101" s="665"/>
      <c r="CA101" s="665"/>
      <c r="CB101" s="665"/>
      <c r="CC101" s="665"/>
      <c r="CD101" s="665"/>
      <c r="CE101" s="665"/>
      <c r="CF101" s="665"/>
      <c r="CG101" s="666"/>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499"/>
    </row>
    <row r="102" spans="1:131" s="500" customFormat="1" ht="26.25" customHeight="1" thickBot="1" x14ac:dyDescent="0.2">
      <c r="A102" s="702"/>
      <c r="B102" s="703"/>
      <c r="C102" s="703"/>
      <c r="D102" s="703"/>
      <c r="E102" s="703"/>
      <c r="F102" s="703"/>
      <c r="G102" s="703"/>
      <c r="H102" s="703"/>
      <c r="I102" s="703"/>
      <c r="J102" s="703"/>
      <c r="K102" s="703"/>
      <c r="L102" s="703"/>
      <c r="M102" s="703"/>
      <c r="N102" s="703"/>
      <c r="O102" s="703"/>
      <c r="P102" s="703"/>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5"/>
      <c r="BA102" s="705"/>
      <c r="BB102" s="705"/>
      <c r="BC102" s="705"/>
      <c r="BD102" s="705"/>
      <c r="BE102" s="619"/>
      <c r="BF102" s="619"/>
      <c r="BG102" s="619"/>
      <c r="BH102" s="619"/>
      <c r="BI102" s="619"/>
      <c r="BJ102" s="619"/>
      <c r="BK102" s="619"/>
      <c r="BL102" s="619"/>
      <c r="BM102" s="619"/>
      <c r="BN102" s="619"/>
      <c r="BO102" s="619"/>
      <c r="BP102" s="619"/>
      <c r="BQ102" s="602" t="s">
        <v>344</v>
      </c>
      <c r="BR102" s="603" t="s">
        <v>384</v>
      </c>
      <c r="BS102" s="604"/>
      <c r="BT102" s="604"/>
      <c r="BU102" s="604"/>
      <c r="BV102" s="604"/>
      <c r="BW102" s="604"/>
      <c r="BX102" s="604"/>
      <c r="BY102" s="604"/>
      <c r="BZ102" s="604"/>
      <c r="CA102" s="604"/>
      <c r="CB102" s="604"/>
      <c r="CC102" s="604"/>
      <c r="CD102" s="604"/>
      <c r="CE102" s="604"/>
      <c r="CF102" s="604"/>
      <c r="CG102" s="605"/>
      <c r="CH102" s="706"/>
      <c r="CI102" s="707"/>
      <c r="CJ102" s="707"/>
      <c r="CK102" s="707"/>
      <c r="CL102" s="708"/>
      <c r="CM102" s="706"/>
      <c r="CN102" s="707"/>
      <c r="CO102" s="707"/>
      <c r="CP102" s="707"/>
      <c r="CQ102" s="708"/>
      <c r="CR102" s="709"/>
      <c r="CS102" s="659"/>
      <c r="CT102" s="659"/>
      <c r="CU102" s="659"/>
      <c r="CV102" s="710"/>
      <c r="CW102" s="709"/>
      <c r="CX102" s="659"/>
      <c r="CY102" s="659"/>
      <c r="CZ102" s="659"/>
      <c r="DA102" s="710"/>
      <c r="DB102" s="709"/>
      <c r="DC102" s="659"/>
      <c r="DD102" s="659"/>
      <c r="DE102" s="659"/>
      <c r="DF102" s="710"/>
      <c r="DG102" s="709"/>
      <c r="DH102" s="659"/>
      <c r="DI102" s="659"/>
      <c r="DJ102" s="659"/>
      <c r="DK102" s="710"/>
      <c r="DL102" s="709"/>
      <c r="DM102" s="659"/>
      <c r="DN102" s="659"/>
      <c r="DO102" s="659"/>
      <c r="DP102" s="710"/>
      <c r="DQ102" s="709"/>
      <c r="DR102" s="659"/>
      <c r="DS102" s="659"/>
      <c r="DT102" s="659"/>
      <c r="DU102" s="710"/>
      <c r="DV102" s="711"/>
      <c r="DW102" s="712"/>
      <c r="DX102" s="712"/>
      <c r="DY102" s="712"/>
      <c r="DZ102" s="713"/>
      <c r="EA102" s="499"/>
    </row>
    <row r="103" spans="1:131" s="500" customFormat="1" ht="26.25" customHeight="1" x14ac:dyDescent="0.15">
      <c r="A103" s="702"/>
      <c r="B103" s="703"/>
      <c r="C103" s="703"/>
      <c r="D103" s="703"/>
      <c r="E103" s="703"/>
      <c r="F103" s="703"/>
      <c r="G103" s="703"/>
      <c r="H103" s="703"/>
      <c r="I103" s="703"/>
      <c r="J103" s="703"/>
      <c r="K103" s="703"/>
      <c r="L103" s="703"/>
      <c r="M103" s="703"/>
      <c r="N103" s="703"/>
      <c r="O103" s="703"/>
      <c r="P103" s="703"/>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4"/>
      <c r="AY103" s="704"/>
      <c r="AZ103" s="705"/>
      <c r="BA103" s="705"/>
      <c r="BB103" s="705"/>
      <c r="BC103" s="705"/>
      <c r="BD103" s="705"/>
      <c r="BE103" s="619"/>
      <c r="BF103" s="619"/>
      <c r="BG103" s="619"/>
      <c r="BH103" s="619"/>
      <c r="BI103" s="619"/>
      <c r="BJ103" s="619"/>
      <c r="BK103" s="619"/>
      <c r="BL103" s="619"/>
      <c r="BM103" s="619"/>
      <c r="BN103" s="619"/>
      <c r="BO103" s="619"/>
      <c r="BP103" s="619"/>
      <c r="BQ103" s="714" t="s">
        <v>385</v>
      </c>
      <c r="BR103" s="714"/>
      <c r="BS103" s="714"/>
      <c r="BT103" s="714"/>
      <c r="BU103" s="714"/>
      <c r="BV103" s="714"/>
      <c r="BW103" s="714"/>
      <c r="BX103" s="714"/>
      <c r="BY103" s="714"/>
      <c r="BZ103" s="714"/>
      <c r="CA103" s="714"/>
      <c r="CB103" s="714"/>
      <c r="CC103" s="714"/>
      <c r="CD103" s="714"/>
      <c r="CE103" s="714"/>
      <c r="CF103" s="714"/>
      <c r="CG103" s="714"/>
      <c r="CH103" s="714"/>
      <c r="CI103" s="714"/>
      <c r="CJ103" s="714"/>
      <c r="CK103" s="714"/>
      <c r="CL103" s="714"/>
      <c r="CM103" s="714"/>
      <c r="CN103" s="714"/>
      <c r="CO103" s="714"/>
      <c r="CP103" s="714"/>
      <c r="CQ103" s="714"/>
      <c r="CR103" s="714"/>
      <c r="CS103" s="714"/>
      <c r="CT103" s="714"/>
      <c r="CU103" s="714"/>
      <c r="CV103" s="714"/>
      <c r="CW103" s="714"/>
      <c r="CX103" s="714"/>
      <c r="CY103" s="714"/>
      <c r="CZ103" s="714"/>
      <c r="DA103" s="714"/>
      <c r="DB103" s="714"/>
      <c r="DC103" s="714"/>
      <c r="DD103" s="714"/>
      <c r="DE103" s="714"/>
      <c r="DF103" s="714"/>
      <c r="DG103" s="714"/>
      <c r="DH103" s="714"/>
      <c r="DI103" s="714"/>
      <c r="DJ103" s="714"/>
      <c r="DK103" s="714"/>
      <c r="DL103" s="714"/>
      <c r="DM103" s="714"/>
      <c r="DN103" s="714"/>
      <c r="DO103" s="714"/>
      <c r="DP103" s="714"/>
      <c r="DQ103" s="714"/>
      <c r="DR103" s="714"/>
      <c r="DS103" s="714"/>
      <c r="DT103" s="714"/>
      <c r="DU103" s="714"/>
      <c r="DV103" s="714"/>
      <c r="DW103" s="714"/>
      <c r="DX103" s="714"/>
      <c r="DY103" s="714"/>
      <c r="DZ103" s="714"/>
      <c r="EA103" s="499"/>
    </row>
    <row r="104" spans="1:131" s="500" customFormat="1" ht="26.25" customHeight="1" x14ac:dyDescent="0.15">
      <c r="A104" s="702"/>
      <c r="B104" s="703"/>
      <c r="C104" s="703"/>
      <c r="D104" s="703"/>
      <c r="E104" s="703"/>
      <c r="F104" s="703"/>
      <c r="G104" s="703"/>
      <c r="H104" s="703"/>
      <c r="I104" s="703"/>
      <c r="J104" s="703"/>
      <c r="K104" s="703"/>
      <c r="L104" s="703"/>
      <c r="M104" s="703"/>
      <c r="N104" s="703"/>
      <c r="O104" s="703"/>
      <c r="P104" s="703"/>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4"/>
      <c r="AY104" s="704"/>
      <c r="AZ104" s="705"/>
      <c r="BA104" s="705"/>
      <c r="BB104" s="705"/>
      <c r="BC104" s="705"/>
      <c r="BD104" s="705"/>
      <c r="BE104" s="619"/>
      <c r="BF104" s="619"/>
      <c r="BG104" s="619"/>
      <c r="BH104" s="619"/>
      <c r="BI104" s="619"/>
      <c r="BJ104" s="619"/>
      <c r="BK104" s="619"/>
      <c r="BL104" s="619"/>
      <c r="BM104" s="619"/>
      <c r="BN104" s="619"/>
      <c r="BO104" s="619"/>
      <c r="BP104" s="619"/>
      <c r="BQ104" s="715" t="s">
        <v>386</v>
      </c>
      <c r="BR104" s="715"/>
      <c r="BS104" s="715"/>
      <c r="BT104" s="715"/>
      <c r="BU104" s="715"/>
      <c r="BV104" s="715"/>
      <c r="BW104" s="715"/>
      <c r="BX104" s="715"/>
      <c r="BY104" s="715"/>
      <c r="BZ104" s="715"/>
      <c r="CA104" s="715"/>
      <c r="CB104" s="715"/>
      <c r="CC104" s="715"/>
      <c r="CD104" s="715"/>
      <c r="CE104" s="715"/>
      <c r="CF104" s="715"/>
      <c r="CG104" s="715"/>
      <c r="CH104" s="715"/>
      <c r="CI104" s="715"/>
      <c r="CJ104" s="715"/>
      <c r="CK104" s="715"/>
      <c r="CL104" s="715"/>
      <c r="CM104" s="715"/>
      <c r="CN104" s="715"/>
      <c r="CO104" s="715"/>
      <c r="CP104" s="715"/>
      <c r="CQ104" s="715"/>
      <c r="CR104" s="715"/>
      <c r="CS104" s="715"/>
      <c r="CT104" s="715"/>
      <c r="CU104" s="715"/>
      <c r="CV104" s="715"/>
      <c r="CW104" s="715"/>
      <c r="CX104" s="715"/>
      <c r="CY104" s="715"/>
      <c r="CZ104" s="715"/>
      <c r="DA104" s="715"/>
      <c r="DB104" s="715"/>
      <c r="DC104" s="715"/>
      <c r="DD104" s="715"/>
      <c r="DE104" s="715"/>
      <c r="DF104" s="715"/>
      <c r="DG104" s="715"/>
      <c r="DH104" s="715"/>
      <c r="DI104" s="715"/>
      <c r="DJ104" s="715"/>
      <c r="DK104" s="715"/>
      <c r="DL104" s="715"/>
      <c r="DM104" s="715"/>
      <c r="DN104" s="715"/>
      <c r="DO104" s="715"/>
      <c r="DP104" s="715"/>
      <c r="DQ104" s="715"/>
      <c r="DR104" s="715"/>
      <c r="DS104" s="715"/>
      <c r="DT104" s="715"/>
      <c r="DU104" s="715"/>
      <c r="DV104" s="715"/>
      <c r="DW104" s="715"/>
      <c r="DX104" s="715"/>
      <c r="DY104" s="715"/>
      <c r="DZ104" s="715"/>
      <c r="EA104" s="499"/>
    </row>
    <row r="105" spans="1:131" s="500" customFormat="1" ht="11.25" customHeight="1" x14ac:dyDescent="0.15">
      <c r="A105" s="619"/>
      <c r="B105" s="619"/>
      <c r="C105" s="619"/>
      <c r="D105" s="619"/>
      <c r="E105" s="619"/>
      <c r="F105" s="619"/>
      <c r="G105" s="619"/>
      <c r="H105" s="619"/>
      <c r="I105" s="619"/>
      <c r="J105" s="619"/>
      <c r="K105" s="619"/>
      <c r="L105" s="619"/>
      <c r="M105" s="619"/>
      <c r="N105" s="619"/>
      <c r="O105" s="619"/>
      <c r="P105" s="619"/>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19"/>
      <c r="AR105" s="619"/>
      <c r="AS105" s="619"/>
      <c r="AT105" s="619"/>
      <c r="AU105" s="619"/>
      <c r="AV105" s="619"/>
      <c r="AW105" s="619"/>
      <c r="AX105" s="619"/>
      <c r="AY105" s="619"/>
      <c r="AZ105" s="619"/>
      <c r="BA105" s="619"/>
      <c r="BB105" s="619"/>
      <c r="BC105" s="619"/>
      <c r="BD105" s="619"/>
      <c r="BE105" s="619"/>
      <c r="BF105" s="619"/>
      <c r="BG105" s="619"/>
      <c r="BH105" s="619"/>
      <c r="BI105" s="619"/>
      <c r="BJ105" s="619"/>
      <c r="BK105" s="619"/>
      <c r="BL105" s="619"/>
      <c r="BM105" s="619"/>
      <c r="BN105" s="619"/>
      <c r="BO105" s="619"/>
      <c r="BP105" s="619"/>
      <c r="BQ105" s="693"/>
      <c r="BR105" s="693"/>
      <c r="BS105" s="693"/>
      <c r="BT105" s="693"/>
      <c r="BU105" s="693"/>
      <c r="BV105" s="693"/>
      <c r="BW105" s="693"/>
      <c r="BX105" s="693"/>
      <c r="BY105" s="693"/>
      <c r="BZ105" s="693"/>
      <c r="CA105" s="693"/>
      <c r="CB105" s="693"/>
      <c r="CC105" s="693"/>
      <c r="CD105" s="693"/>
      <c r="CE105" s="693"/>
      <c r="CF105" s="693"/>
      <c r="CG105" s="693"/>
      <c r="CH105" s="693"/>
      <c r="CI105" s="693"/>
      <c r="CJ105" s="693"/>
      <c r="CK105" s="693"/>
      <c r="CL105" s="693"/>
      <c r="CM105" s="693"/>
      <c r="CN105" s="693"/>
      <c r="CO105" s="693"/>
      <c r="CP105" s="693"/>
      <c r="CQ105" s="693"/>
      <c r="CR105" s="693"/>
      <c r="CS105" s="693"/>
      <c r="CT105" s="693"/>
      <c r="CU105" s="693"/>
      <c r="CV105" s="693"/>
      <c r="CW105" s="693"/>
      <c r="CX105" s="693"/>
      <c r="CY105" s="693"/>
      <c r="CZ105" s="693"/>
      <c r="DA105" s="693"/>
      <c r="DB105" s="693"/>
      <c r="DC105" s="693"/>
      <c r="DD105" s="693"/>
      <c r="DE105" s="693"/>
      <c r="DF105" s="693"/>
      <c r="DG105" s="693"/>
      <c r="DH105" s="693"/>
      <c r="DI105" s="693"/>
      <c r="DJ105" s="693"/>
      <c r="DK105" s="693"/>
      <c r="DL105" s="693"/>
      <c r="DM105" s="693"/>
      <c r="DN105" s="693"/>
      <c r="DO105" s="693"/>
      <c r="DP105" s="693"/>
      <c r="DQ105" s="693"/>
      <c r="DR105" s="693"/>
      <c r="DS105" s="693"/>
      <c r="DT105" s="693"/>
      <c r="DU105" s="693"/>
      <c r="DV105" s="693"/>
      <c r="DW105" s="693"/>
      <c r="DX105" s="693"/>
      <c r="DY105" s="693"/>
      <c r="DZ105" s="693"/>
      <c r="EA105" s="499"/>
    </row>
    <row r="106" spans="1:131" s="500" customFormat="1" ht="11.25" customHeight="1" x14ac:dyDescent="0.15">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716"/>
      <c r="BI106" s="716"/>
      <c r="BJ106" s="716"/>
      <c r="BK106" s="716"/>
      <c r="BL106" s="716"/>
      <c r="BM106" s="716"/>
      <c r="BN106" s="716"/>
      <c r="BO106" s="716"/>
      <c r="BP106" s="716"/>
      <c r="BQ106" s="693"/>
      <c r="BR106" s="693"/>
      <c r="BS106" s="693"/>
      <c r="BT106" s="693"/>
      <c r="BU106" s="693"/>
      <c r="BV106" s="693"/>
      <c r="BW106" s="693"/>
      <c r="BX106" s="693"/>
      <c r="BY106" s="693"/>
      <c r="BZ106" s="693"/>
      <c r="CA106" s="693"/>
      <c r="CB106" s="693"/>
      <c r="CC106" s="693"/>
      <c r="CD106" s="693"/>
      <c r="CE106" s="693"/>
      <c r="CF106" s="693"/>
      <c r="CG106" s="693"/>
      <c r="CH106" s="693"/>
      <c r="CI106" s="693"/>
      <c r="CJ106" s="693"/>
      <c r="CK106" s="693"/>
      <c r="CL106" s="693"/>
      <c r="CM106" s="693"/>
      <c r="CN106" s="693"/>
      <c r="CO106" s="693"/>
      <c r="CP106" s="693"/>
      <c r="CQ106" s="693"/>
      <c r="CR106" s="693"/>
      <c r="CS106" s="693"/>
      <c r="CT106" s="693"/>
      <c r="CU106" s="693"/>
      <c r="CV106" s="693"/>
      <c r="CW106" s="693"/>
      <c r="CX106" s="693"/>
      <c r="CY106" s="693"/>
      <c r="CZ106" s="693"/>
      <c r="DA106" s="693"/>
      <c r="DB106" s="693"/>
      <c r="DC106" s="693"/>
      <c r="DD106" s="693"/>
      <c r="DE106" s="693"/>
      <c r="DF106" s="693"/>
      <c r="DG106" s="693"/>
      <c r="DH106" s="693"/>
      <c r="DI106" s="693"/>
      <c r="DJ106" s="693"/>
      <c r="DK106" s="693"/>
      <c r="DL106" s="693"/>
      <c r="DM106" s="693"/>
      <c r="DN106" s="693"/>
      <c r="DO106" s="693"/>
      <c r="DP106" s="693"/>
      <c r="DQ106" s="693"/>
      <c r="DR106" s="693"/>
      <c r="DS106" s="693"/>
      <c r="DT106" s="693"/>
      <c r="DU106" s="693"/>
      <c r="DV106" s="693"/>
      <c r="DW106" s="693"/>
      <c r="DX106" s="693"/>
      <c r="DY106" s="693"/>
      <c r="DZ106" s="693"/>
      <c r="EA106" s="499"/>
    </row>
    <row r="107" spans="1:131" s="499" customFormat="1" ht="26.25" customHeight="1" thickBot="1" x14ac:dyDescent="0.2">
      <c r="A107" s="717" t="s">
        <v>387</v>
      </c>
      <c r="B107" s="718"/>
      <c r="C107" s="718"/>
      <c r="D107" s="718"/>
      <c r="E107" s="718"/>
      <c r="F107" s="718"/>
      <c r="G107" s="718"/>
      <c r="H107" s="718"/>
      <c r="I107" s="718"/>
      <c r="J107" s="718"/>
      <c r="K107" s="718"/>
      <c r="L107" s="718"/>
      <c r="M107" s="718"/>
      <c r="N107" s="718"/>
      <c r="O107" s="718"/>
      <c r="P107" s="718"/>
      <c r="Q107" s="718"/>
      <c r="R107" s="718"/>
      <c r="S107" s="718"/>
      <c r="T107" s="718"/>
      <c r="U107" s="718"/>
      <c r="V107" s="718"/>
      <c r="W107" s="718"/>
      <c r="X107" s="718"/>
      <c r="Y107" s="718"/>
      <c r="Z107" s="718"/>
      <c r="AA107" s="718"/>
      <c r="AB107" s="718"/>
      <c r="AC107" s="718"/>
      <c r="AD107" s="718"/>
      <c r="AE107" s="718"/>
      <c r="AF107" s="718"/>
      <c r="AG107" s="718"/>
      <c r="AH107" s="718"/>
      <c r="AI107" s="718"/>
      <c r="AJ107" s="718"/>
      <c r="AK107" s="718"/>
      <c r="AL107" s="718"/>
      <c r="AM107" s="718"/>
      <c r="AN107" s="718"/>
      <c r="AO107" s="718"/>
      <c r="AP107" s="718"/>
      <c r="AQ107" s="718"/>
      <c r="AR107" s="718"/>
      <c r="AS107" s="718"/>
      <c r="AT107" s="718"/>
      <c r="AU107" s="717" t="s">
        <v>388</v>
      </c>
      <c r="AV107" s="718"/>
      <c r="AW107" s="718"/>
      <c r="AX107" s="718"/>
      <c r="AY107" s="718"/>
      <c r="AZ107" s="718"/>
      <c r="BA107" s="718"/>
      <c r="BB107" s="718"/>
      <c r="BC107" s="718"/>
      <c r="BD107" s="718"/>
      <c r="BE107" s="718"/>
      <c r="BF107" s="718"/>
      <c r="BG107" s="718"/>
      <c r="BH107" s="718"/>
      <c r="BI107" s="718"/>
      <c r="BJ107" s="718"/>
      <c r="BK107" s="718"/>
      <c r="BL107" s="718"/>
      <c r="BM107" s="718"/>
      <c r="BN107" s="718"/>
      <c r="BO107" s="718"/>
      <c r="BP107" s="718"/>
      <c r="BQ107" s="718"/>
      <c r="BR107" s="718"/>
      <c r="BS107" s="718"/>
      <c r="BT107" s="718"/>
      <c r="BU107" s="718"/>
      <c r="BV107" s="718"/>
      <c r="BW107" s="718"/>
      <c r="BX107" s="718"/>
      <c r="BY107" s="718"/>
      <c r="BZ107" s="718"/>
      <c r="CA107" s="718"/>
      <c r="CB107" s="718"/>
      <c r="CC107" s="718"/>
      <c r="CD107" s="718"/>
      <c r="CE107" s="718"/>
      <c r="CF107" s="718"/>
      <c r="CG107" s="718"/>
      <c r="CH107" s="718"/>
      <c r="CI107" s="718"/>
      <c r="CJ107" s="718"/>
      <c r="CK107" s="718"/>
      <c r="CL107" s="718"/>
      <c r="CM107" s="718"/>
      <c r="CN107" s="718"/>
      <c r="CO107" s="718"/>
      <c r="CP107" s="718"/>
      <c r="CQ107" s="718"/>
      <c r="CR107" s="718"/>
      <c r="CS107" s="718"/>
      <c r="CT107" s="718"/>
      <c r="CU107" s="718"/>
      <c r="CV107" s="718"/>
      <c r="CW107" s="718"/>
      <c r="CX107" s="718"/>
      <c r="CY107" s="718"/>
      <c r="CZ107" s="718"/>
      <c r="DA107" s="718"/>
      <c r="DB107" s="718"/>
      <c r="DC107" s="718"/>
      <c r="DD107" s="718"/>
      <c r="DE107" s="718"/>
      <c r="DF107" s="718"/>
      <c r="DG107" s="718"/>
      <c r="DH107" s="718"/>
      <c r="DI107" s="718"/>
      <c r="DJ107" s="718"/>
      <c r="DK107" s="718"/>
      <c r="DL107" s="718"/>
      <c r="DM107" s="718"/>
      <c r="DN107" s="718"/>
      <c r="DO107" s="718"/>
      <c r="DP107" s="718"/>
      <c r="DQ107" s="718"/>
      <c r="DR107" s="718"/>
      <c r="DS107" s="718"/>
      <c r="DT107" s="718"/>
      <c r="DU107" s="718"/>
      <c r="DV107" s="718"/>
      <c r="DW107" s="718"/>
      <c r="DX107" s="718"/>
      <c r="DY107" s="718"/>
      <c r="DZ107" s="718"/>
    </row>
    <row r="108" spans="1:131" s="499" customFormat="1" ht="26.25" customHeight="1" x14ac:dyDescent="0.15">
      <c r="A108" s="719" t="s">
        <v>389</v>
      </c>
      <c r="B108" s="720"/>
      <c r="C108" s="720"/>
      <c r="D108" s="720"/>
      <c r="E108" s="720"/>
      <c r="F108" s="720"/>
      <c r="G108" s="720"/>
      <c r="H108" s="720"/>
      <c r="I108" s="720"/>
      <c r="J108" s="720"/>
      <c r="K108" s="720"/>
      <c r="L108" s="720"/>
      <c r="M108" s="720"/>
      <c r="N108" s="720"/>
      <c r="O108" s="720"/>
      <c r="P108" s="720"/>
      <c r="Q108" s="720"/>
      <c r="R108" s="720"/>
      <c r="S108" s="720"/>
      <c r="T108" s="720"/>
      <c r="U108" s="720"/>
      <c r="V108" s="720"/>
      <c r="W108" s="720"/>
      <c r="X108" s="720"/>
      <c r="Y108" s="720"/>
      <c r="Z108" s="720"/>
      <c r="AA108" s="720"/>
      <c r="AB108" s="720"/>
      <c r="AC108" s="720"/>
      <c r="AD108" s="720"/>
      <c r="AE108" s="720"/>
      <c r="AF108" s="720"/>
      <c r="AG108" s="720"/>
      <c r="AH108" s="720"/>
      <c r="AI108" s="720"/>
      <c r="AJ108" s="720"/>
      <c r="AK108" s="720"/>
      <c r="AL108" s="720"/>
      <c r="AM108" s="720"/>
      <c r="AN108" s="720"/>
      <c r="AO108" s="720"/>
      <c r="AP108" s="720"/>
      <c r="AQ108" s="720"/>
      <c r="AR108" s="720"/>
      <c r="AS108" s="720"/>
      <c r="AT108" s="721"/>
      <c r="AU108" s="719" t="s">
        <v>390</v>
      </c>
      <c r="AV108" s="720"/>
      <c r="AW108" s="720"/>
      <c r="AX108" s="720"/>
      <c r="AY108" s="720"/>
      <c r="AZ108" s="720"/>
      <c r="BA108" s="720"/>
      <c r="BB108" s="720"/>
      <c r="BC108" s="720"/>
      <c r="BD108" s="720"/>
      <c r="BE108" s="720"/>
      <c r="BF108" s="720"/>
      <c r="BG108" s="720"/>
      <c r="BH108" s="720"/>
      <c r="BI108" s="720"/>
      <c r="BJ108" s="720"/>
      <c r="BK108" s="720"/>
      <c r="BL108" s="720"/>
      <c r="BM108" s="720"/>
      <c r="BN108" s="720"/>
      <c r="BO108" s="720"/>
      <c r="BP108" s="720"/>
      <c r="BQ108" s="720"/>
      <c r="BR108" s="720"/>
      <c r="BS108" s="720"/>
      <c r="BT108" s="720"/>
      <c r="BU108" s="720"/>
      <c r="BV108" s="720"/>
      <c r="BW108" s="720"/>
      <c r="BX108" s="720"/>
      <c r="BY108" s="720"/>
      <c r="BZ108" s="720"/>
      <c r="CA108" s="720"/>
      <c r="CB108" s="720"/>
      <c r="CC108" s="720"/>
      <c r="CD108" s="720"/>
      <c r="CE108" s="720"/>
      <c r="CF108" s="720"/>
      <c r="CG108" s="720"/>
      <c r="CH108" s="720"/>
      <c r="CI108" s="720"/>
      <c r="CJ108" s="720"/>
      <c r="CK108" s="720"/>
      <c r="CL108" s="720"/>
      <c r="CM108" s="720"/>
      <c r="CN108" s="720"/>
      <c r="CO108" s="720"/>
      <c r="CP108" s="720"/>
      <c r="CQ108" s="720"/>
      <c r="CR108" s="720"/>
      <c r="CS108" s="720"/>
      <c r="CT108" s="720"/>
      <c r="CU108" s="720"/>
      <c r="CV108" s="720"/>
      <c r="CW108" s="720"/>
      <c r="CX108" s="720"/>
      <c r="CY108" s="720"/>
      <c r="CZ108" s="720"/>
      <c r="DA108" s="720"/>
      <c r="DB108" s="720"/>
      <c r="DC108" s="720"/>
      <c r="DD108" s="720"/>
      <c r="DE108" s="720"/>
      <c r="DF108" s="720"/>
      <c r="DG108" s="720"/>
      <c r="DH108" s="720"/>
      <c r="DI108" s="720"/>
      <c r="DJ108" s="720"/>
      <c r="DK108" s="720"/>
      <c r="DL108" s="720"/>
      <c r="DM108" s="720"/>
      <c r="DN108" s="720"/>
      <c r="DO108" s="720"/>
      <c r="DP108" s="720"/>
      <c r="DQ108" s="720"/>
      <c r="DR108" s="720"/>
      <c r="DS108" s="720"/>
      <c r="DT108" s="720"/>
      <c r="DU108" s="720"/>
      <c r="DV108" s="720"/>
      <c r="DW108" s="720"/>
      <c r="DX108" s="720"/>
      <c r="DY108" s="720"/>
      <c r="DZ108" s="721"/>
    </row>
    <row r="109" spans="1:131" s="499" customFormat="1" ht="26.25" customHeight="1" x14ac:dyDescent="0.15">
      <c r="A109" s="722" t="s">
        <v>391</v>
      </c>
      <c r="B109" s="723"/>
      <c r="C109" s="723"/>
      <c r="D109" s="723"/>
      <c r="E109" s="723"/>
      <c r="F109" s="723"/>
      <c r="G109" s="723"/>
      <c r="H109" s="723"/>
      <c r="I109" s="723"/>
      <c r="J109" s="723"/>
      <c r="K109" s="723"/>
      <c r="L109" s="723"/>
      <c r="M109" s="723"/>
      <c r="N109" s="723"/>
      <c r="O109" s="723"/>
      <c r="P109" s="723"/>
      <c r="Q109" s="723"/>
      <c r="R109" s="723"/>
      <c r="S109" s="723"/>
      <c r="T109" s="723"/>
      <c r="U109" s="723"/>
      <c r="V109" s="723"/>
      <c r="W109" s="723"/>
      <c r="X109" s="723"/>
      <c r="Y109" s="723"/>
      <c r="Z109" s="724"/>
      <c r="AA109" s="725" t="s">
        <v>392</v>
      </c>
      <c r="AB109" s="723"/>
      <c r="AC109" s="723"/>
      <c r="AD109" s="723"/>
      <c r="AE109" s="724"/>
      <c r="AF109" s="725" t="s">
        <v>243</v>
      </c>
      <c r="AG109" s="723"/>
      <c r="AH109" s="723"/>
      <c r="AI109" s="723"/>
      <c r="AJ109" s="724"/>
      <c r="AK109" s="725" t="s">
        <v>242</v>
      </c>
      <c r="AL109" s="723"/>
      <c r="AM109" s="723"/>
      <c r="AN109" s="723"/>
      <c r="AO109" s="724"/>
      <c r="AP109" s="725" t="s">
        <v>393</v>
      </c>
      <c r="AQ109" s="723"/>
      <c r="AR109" s="723"/>
      <c r="AS109" s="723"/>
      <c r="AT109" s="726"/>
      <c r="AU109" s="722" t="s">
        <v>391</v>
      </c>
      <c r="AV109" s="723"/>
      <c r="AW109" s="723"/>
      <c r="AX109" s="723"/>
      <c r="AY109" s="723"/>
      <c r="AZ109" s="723"/>
      <c r="BA109" s="723"/>
      <c r="BB109" s="723"/>
      <c r="BC109" s="723"/>
      <c r="BD109" s="723"/>
      <c r="BE109" s="723"/>
      <c r="BF109" s="723"/>
      <c r="BG109" s="723"/>
      <c r="BH109" s="723"/>
      <c r="BI109" s="723"/>
      <c r="BJ109" s="723"/>
      <c r="BK109" s="723"/>
      <c r="BL109" s="723"/>
      <c r="BM109" s="723"/>
      <c r="BN109" s="723"/>
      <c r="BO109" s="723"/>
      <c r="BP109" s="724"/>
      <c r="BQ109" s="725" t="s">
        <v>392</v>
      </c>
      <c r="BR109" s="723"/>
      <c r="BS109" s="723"/>
      <c r="BT109" s="723"/>
      <c r="BU109" s="724"/>
      <c r="BV109" s="725" t="s">
        <v>243</v>
      </c>
      <c r="BW109" s="723"/>
      <c r="BX109" s="723"/>
      <c r="BY109" s="723"/>
      <c r="BZ109" s="724"/>
      <c r="CA109" s="725" t="s">
        <v>242</v>
      </c>
      <c r="CB109" s="723"/>
      <c r="CC109" s="723"/>
      <c r="CD109" s="723"/>
      <c r="CE109" s="724"/>
      <c r="CF109" s="727" t="s">
        <v>393</v>
      </c>
      <c r="CG109" s="727"/>
      <c r="CH109" s="727"/>
      <c r="CI109" s="727"/>
      <c r="CJ109" s="727"/>
      <c r="CK109" s="725" t="s">
        <v>394</v>
      </c>
      <c r="CL109" s="723"/>
      <c r="CM109" s="723"/>
      <c r="CN109" s="723"/>
      <c r="CO109" s="723"/>
      <c r="CP109" s="723"/>
      <c r="CQ109" s="723"/>
      <c r="CR109" s="723"/>
      <c r="CS109" s="723"/>
      <c r="CT109" s="723"/>
      <c r="CU109" s="723"/>
      <c r="CV109" s="723"/>
      <c r="CW109" s="723"/>
      <c r="CX109" s="723"/>
      <c r="CY109" s="723"/>
      <c r="CZ109" s="723"/>
      <c r="DA109" s="723"/>
      <c r="DB109" s="723"/>
      <c r="DC109" s="723"/>
      <c r="DD109" s="723"/>
      <c r="DE109" s="723"/>
      <c r="DF109" s="724"/>
      <c r="DG109" s="725" t="s">
        <v>392</v>
      </c>
      <c r="DH109" s="723"/>
      <c r="DI109" s="723"/>
      <c r="DJ109" s="723"/>
      <c r="DK109" s="724"/>
      <c r="DL109" s="725" t="s">
        <v>243</v>
      </c>
      <c r="DM109" s="723"/>
      <c r="DN109" s="723"/>
      <c r="DO109" s="723"/>
      <c r="DP109" s="724"/>
      <c r="DQ109" s="725" t="s">
        <v>242</v>
      </c>
      <c r="DR109" s="723"/>
      <c r="DS109" s="723"/>
      <c r="DT109" s="723"/>
      <c r="DU109" s="724"/>
      <c r="DV109" s="725" t="s">
        <v>393</v>
      </c>
      <c r="DW109" s="723"/>
      <c r="DX109" s="723"/>
      <c r="DY109" s="723"/>
      <c r="DZ109" s="726"/>
    </row>
    <row r="110" spans="1:131" s="499" customFormat="1" ht="26.25" customHeight="1" x14ac:dyDescent="0.15">
      <c r="A110" s="728" t="s">
        <v>395</v>
      </c>
      <c r="B110" s="729"/>
      <c r="C110" s="729"/>
      <c r="D110" s="729"/>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30"/>
      <c r="AA110" s="731">
        <v>31480625</v>
      </c>
      <c r="AB110" s="732"/>
      <c r="AC110" s="732"/>
      <c r="AD110" s="732"/>
      <c r="AE110" s="733"/>
      <c r="AF110" s="734">
        <v>30940505</v>
      </c>
      <c r="AG110" s="732"/>
      <c r="AH110" s="732"/>
      <c r="AI110" s="732"/>
      <c r="AJ110" s="733"/>
      <c r="AK110" s="734">
        <v>30780180</v>
      </c>
      <c r="AL110" s="732"/>
      <c r="AM110" s="732"/>
      <c r="AN110" s="732"/>
      <c r="AO110" s="733"/>
      <c r="AP110" s="735">
        <v>18</v>
      </c>
      <c r="AQ110" s="736"/>
      <c r="AR110" s="736"/>
      <c r="AS110" s="736"/>
      <c r="AT110" s="737"/>
      <c r="AU110" s="738" t="s">
        <v>396</v>
      </c>
      <c r="AV110" s="739"/>
      <c r="AW110" s="739"/>
      <c r="AX110" s="739"/>
      <c r="AY110" s="739"/>
      <c r="AZ110" s="740" t="s">
        <v>397</v>
      </c>
      <c r="BA110" s="729"/>
      <c r="BB110" s="729"/>
      <c r="BC110" s="729"/>
      <c r="BD110" s="729"/>
      <c r="BE110" s="729"/>
      <c r="BF110" s="729"/>
      <c r="BG110" s="729"/>
      <c r="BH110" s="729"/>
      <c r="BI110" s="729"/>
      <c r="BJ110" s="729"/>
      <c r="BK110" s="729"/>
      <c r="BL110" s="729"/>
      <c r="BM110" s="729"/>
      <c r="BN110" s="729"/>
      <c r="BO110" s="729"/>
      <c r="BP110" s="730"/>
      <c r="BQ110" s="741">
        <v>398564808</v>
      </c>
      <c r="BR110" s="742"/>
      <c r="BS110" s="742"/>
      <c r="BT110" s="742"/>
      <c r="BU110" s="742"/>
      <c r="BV110" s="742">
        <v>443110965</v>
      </c>
      <c r="BW110" s="742"/>
      <c r="BX110" s="742"/>
      <c r="BY110" s="742"/>
      <c r="BZ110" s="742"/>
      <c r="CA110" s="742">
        <v>454325134</v>
      </c>
      <c r="CB110" s="742"/>
      <c r="CC110" s="742"/>
      <c r="CD110" s="742"/>
      <c r="CE110" s="742"/>
      <c r="CF110" s="743">
        <v>266.10000000000002</v>
      </c>
      <c r="CG110" s="744"/>
      <c r="CH110" s="744"/>
      <c r="CI110" s="744"/>
      <c r="CJ110" s="744"/>
      <c r="CK110" s="745" t="s">
        <v>398</v>
      </c>
      <c r="CL110" s="746"/>
      <c r="CM110" s="747" t="s">
        <v>399</v>
      </c>
      <c r="CN110" s="748"/>
      <c r="CO110" s="748"/>
      <c r="CP110" s="748"/>
      <c r="CQ110" s="748"/>
      <c r="CR110" s="748"/>
      <c r="CS110" s="748"/>
      <c r="CT110" s="748"/>
      <c r="CU110" s="748"/>
      <c r="CV110" s="748"/>
      <c r="CW110" s="748"/>
      <c r="CX110" s="748"/>
      <c r="CY110" s="748"/>
      <c r="CZ110" s="748"/>
      <c r="DA110" s="748"/>
      <c r="DB110" s="748"/>
      <c r="DC110" s="748"/>
      <c r="DD110" s="748"/>
      <c r="DE110" s="748"/>
      <c r="DF110" s="749"/>
      <c r="DG110" s="741">
        <v>2008882</v>
      </c>
      <c r="DH110" s="742"/>
      <c r="DI110" s="742"/>
      <c r="DJ110" s="742"/>
      <c r="DK110" s="742"/>
      <c r="DL110" s="742">
        <v>1834811</v>
      </c>
      <c r="DM110" s="742"/>
      <c r="DN110" s="742"/>
      <c r="DO110" s="742"/>
      <c r="DP110" s="742"/>
      <c r="DQ110" s="742">
        <v>1678633</v>
      </c>
      <c r="DR110" s="742"/>
      <c r="DS110" s="742"/>
      <c r="DT110" s="742"/>
      <c r="DU110" s="742"/>
      <c r="DV110" s="750">
        <v>1</v>
      </c>
      <c r="DW110" s="750"/>
      <c r="DX110" s="750"/>
      <c r="DY110" s="750"/>
      <c r="DZ110" s="751"/>
    </row>
    <row r="111" spans="1:131" s="499" customFormat="1" ht="26.25" customHeight="1" x14ac:dyDescent="0.15">
      <c r="A111" s="752" t="s">
        <v>400</v>
      </c>
      <c r="B111" s="753"/>
      <c r="C111" s="753"/>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4"/>
      <c r="AA111" s="755" t="s">
        <v>401</v>
      </c>
      <c r="AB111" s="756"/>
      <c r="AC111" s="756"/>
      <c r="AD111" s="756"/>
      <c r="AE111" s="757"/>
      <c r="AF111" s="758" t="s">
        <v>65</v>
      </c>
      <c r="AG111" s="756"/>
      <c r="AH111" s="756"/>
      <c r="AI111" s="756"/>
      <c r="AJ111" s="757"/>
      <c r="AK111" s="758" t="s">
        <v>65</v>
      </c>
      <c r="AL111" s="756"/>
      <c r="AM111" s="756"/>
      <c r="AN111" s="756"/>
      <c r="AO111" s="757"/>
      <c r="AP111" s="759" t="s">
        <v>401</v>
      </c>
      <c r="AQ111" s="760"/>
      <c r="AR111" s="760"/>
      <c r="AS111" s="760"/>
      <c r="AT111" s="761"/>
      <c r="AU111" s="762"/>
      <c r="AV111" s="763"/>
      <c r="AW111" s="763"/>
      <c r="AX111" s="763"/>
      <c r="AY111" s="763"/>
      <c r="AZ111" s="764" t="s">
        <v>402</v>
      </c>
      <c r="BA111" s="765"/>
      <c r="BB111" s="765"/>
      <c r="BC111" s="765"/>
      <c r="BD111" s="765"/>
      <c r="BE111" s="765"/>
      <c r="BF111" s="765"/>
      <c r="BG111" s="765"/>
      <c r="BH111" s="765"/>
      <c r="BI111" s="765"/>
      <c r="BJ111" s="765"/>
      <c r="BK111" s="765"/>
      <c r="BL111" s="765"/>
      <c r="BM111" s="765"/>
      <c r="BN111" s="765"/>
      <c r="BO111" s="765"/>
      <c r="BP111" s="766"/>
      <c r="BQ111" s="767">
        <v>2206221</v>
      </c>
      <c r="BR111" s="768"/>
      <c r="BS111" s="768"/>
      <c r="BT111" s="768"/>
      <c r="BU111" s="768"/>
      <c r="BV111" s="768">
        <v>1902126</v>
      </c>
      <c r="BW111" s="768"/>
      <c r="BX111" s="768"/>
      <c r="BY111" s="768"/>
      <c r="BZ111" s="768"/>
      <c r="CA111" s="768">
        <v>1706981</v>
      </c>
      <c r="CB111" s="768"/>
      <c r="CC111" s="768"/>
      <c r="CD111" s="768"/>
      <c r="CE111" s="768"/>
      <c r="CF111" s="769">
        <v>1</v>
      </c>
      <c r="CG111" s="770"/>
      <c r="CH111" s="770"/>
      <c r="CI111" s="770"/>
      <c r="CJ111" s="770"/>
      <c r="CK111" s="771"/>
      <c r="CL111" s="772"/>
      <c r="CM111" s="773" t="s">
        <v>403</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7" t="s">
        <v>401</v>
      </c>
      <c r="DH111" s="768"/>
      <c r="DI111" s="768"/>
      <c r="DJ111" s="768"/>
      <c r="DK111" s="768"/>
      <c r="DL111" s="768" t="s">
        <v>65</v>
      </c>
      <c r="DM111" s="768"/>
      <c r="DN111" s="768"/>
      <c r="DO111" s="768"/>
      <c r="DP111" s="768"/>
      <c r="DQ111" s="768" t="s">
        <v>404</v>
      </c>
      <c r="DR111" s="768"/>
      <c r="DS111" s="768"/>
      <c r="DT111" s="768"/>
      <c r="DU111" s="768"/>
      <c r="DV111" s="776" t="s">
        <v>65</v>
      </c>
      <c r="DW111" s="776"/>
      <c r="DX111" s="776"/>
      <c r="DY111" s="776"/>
      <c r="DZ111" s="777"/>
    </row>
    <row r="112" spans="1:131" s="499" customFormat="1" ht="26.25" customHeight="1" x14ac:dyDescent="0.15">
      <c r="A112" s="778" t="s">
        <v>405</v>
      </c>
      <c r="B112" s="779"/>
      <c r="C112" s="765" t="s">
        <v>406</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0">
        <v>1333333</v>
      </c>
      <c r="AB112" s="781"/>
      <c r="AC112" s="781"/>
      <c r="AD112" s="781"/>
      <c r="AE112" s="782"/>
      <c r="AF112" s="783">
        <v>1666666</v>
      </c>
      <c r="AG112" s="781"/>
      <c r="AH112" s="781"/>
      <c r="AI112" s="781"/>
      <c r="AJ112" s="782"/>
      <c r="AK112" s="783">
        <v>2000000</v>
      </c>
      <c r="AL112" s="781"/>
      <c r="AM112" s="781"/>
      <c r="AN112" s="781"/>
      <c r="AO112" s="782"/>
      <c r="AP112" s="784">
        <v>1.2</v>
      </c>
      <c r="AQ112" s="785"/>
      <c r="AR112" s="785"/>
      <c r="AS112" s="785"/>
      <c r="AT112" s="786"/>
      <c r="AU112" s="762"/>
      <c r="AV112" s="763"/>
      <c r="AW112" s="763"/>
      <c r="AX112" s="763"/>
      <c r="AY112" s="763"/>
      <c r="AZ112" s="764" t="s">
        <v>407</v>
      </c>
      <c r="BA112" s="765"/>
      <c r="BB112" s="765"/>
      <c r="BC112" s="765"/>
      <c r="BD112" s="765"/>
      <c r="BE112" s="765"/>
      <c r="BF112" s="765"/>
      <c r="BG112" s="765"/>
      <c r="BH112" s="765"/>
      <c r="BI112" s="765"/>
      <c r="BJ112" s="765"/>
      <c r="BK112" s="765"/>
      <c r="BL112" s="765"/>
      <c r="BM112" s="765"/>
      <c r="BN112" s="765"/>
      <c r="BO112" s="765"/>
      <c r="BP112" s="766"/>
      <c r="BQ112" s="767">
        <v>77061448</v>
      </c>
      <c r="BR112" s="768"/>
      <c r="BS112" s="768"/>
      <c r="BT112" s="768"/>
      <c r="BU112" s="768"/>
      <c r="BV112" s="768">
        <v>73297966</v>
      </c>
      <c r="BW112" s="768"/>
      <c r="BX112" s="768"/>
      <c r="BY112" s="768"/>
      <c r="BZ112" s="768"/>
      <c r="CA112" s="768">
        <v>70909196</v>
      </c>
      <c r="CB112" s="768"/>
      <c r="CC112" s="768"/>
      <c r="CD112" s="768"/>
      <c r="CE112" s="768"/>
      <c r="CF112" s="769">
        <v>41.5</v>
      </c>
      <c r="CG112" s="770"/>
      <c r="CH112" s="770"/>
      <c r="CI112" s="770"/>
      <c r="CJ112" s="770"/>
      <c r="CK112" s="771"/>
      <c r="CL112" s="772"/>
      <c r="CM112" s="773" t="s">
        <v>408</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7">
        <v>47247</v>
      </c>
      <c r="DH112" s="768"/>
      <c r="DI112" s="768"/>
      <c r="DJ112" s="768"/>
      <c r="DK112" s="768"/>
      <c r="DL112" s="768">
        <v>37796</v>
      </c>
      <c r="DM112" s="768"/>
      <c r="DN112" s="768"/>
      <c r="DO112" s="768"/>
      <c r="DP112" s="768"/>
      <c r="DQ112" s="768">
        <v>28348</v>
      </c>
      <c r="DR112" s="768"/>
      <c r="DS112" s="768"/>
      <c r="DT112" s="768"/>
      <c r="DU112" s="768"/>
      <c r="DV112" s="776">
        <v>0</v>
      </c>
      <c r="DW112" s="776"/>
      <c r="DX112" s="776"/>
      <c r="DY112" s="776"/>
      <c r="DZ112" s="777"/>
    </row>
    <row r="113" spans="1:130" s="499" customFormat="1" ht="26.25" customHeight="1" x14ac:dyDescent="0.15">
      <c r="A113" s="787"/>
      <c r="B113" s="788"/>
      <c r="C113" s="765" t="s">
        <v>409</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55">
        <v>6617646</v>
      </c>
      <c r="AB113" s="756"/>
      <c r="AC113" s="756"/>
      <c r="AD113" s="756"/>
      <c r="AE113" s="757"/>
      <c r="AF113" s="758">
        <v>6418197</v>
      </c>
      <c r="AG113" s="756"/>
      <c r="AH113" s="756"/>
      <c r="AI113" s="756"/>
      <c r="AJ113" s="757"/>
      <c r="AK113" s="758">
        <v>5383490</v>
      </c>
      <c r="AL113" s="756"/>
      <c r="AM113" s="756"/>
      <c r="AN113" s="756"/>
      <c r="AO113" s="757"/>
      <c r="AP113" s="759">
        <v>3.2</v>
      </c>
      <c r="AQ113" s="760"/>
      <c r="AR113" s="760"/>
      <c r="AS113" s="760"/>
      <c r="AT113" s="761"/>
      <c r="AU113" s="762"/>
      <c r="AV113" s="763"/>
      <c r="AW113" s="763"/>
      <c r="AX113" s="763"/>
      <c r="AY113" s="763"/>
      <c r="AZ113" s="764" t="s">
        <v>410</v>
      </c>
      <c r="BA113" s="765"/>
      <c r="BB113" s="765"/>
      <c r="BC113" s="765"/>
      <c r="BD113" s="765"/>
      <c r="BE113" s="765"/>
      <c r="BF113" s="765"/>
      <c r="BG113" s="765"/>
      <c r="BH113" s="765"/>
      <c r="BI113" s="765"/>
      <c r="BJ113" s="765"/>
      <c r="BK113" s="765"/>
      <c r="BL113" s="765"/>
      <c r="BM113" s="765"/>
      <c r="BN113" s="765"/>
      <c r="BO113" s="765"/>
      <c r="BP113" s="766"/>
      <c r="BQ113" s="767">
        <v>69692</v>
      </c>
      <c r="BR113" s="768"/>
      <c r="BS113" s="768"/>
      <c r="BT113" s="768"/>
      <c r="BU113" s="768"/>
      <c r="BV113" s="768">
        <v>2510</v>
      </c>
      <c r="BW113" s="768"/>
      <c r="BX113" s="768"/>
      <c r="BY113" s="768"/>
      <c r="BZ113" s="768"/>
      <c r="CA113" s="768">
        <v>1873</v>
      </c>
      <c r="CB113" s="768"/>
      <c r="CC113" s="768"/>
      <c r="CD113" s="768"/>
      <c r="CE113" s="768"/>
      <c r="CF113" s="769">
        <v>0</v>
      </c>
      <c r="CG113" s="770"/>
      <c r="CH113" s="770"/>
      <c r="CI113" s="770"/>
      <c r="CJ113" s="770"/>
      <c r="CK113" s="771"/>
      <c r="CL113" s="772"/>
      <c r="CM113" s="773" t="s">
        <v>411</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80" t="s">
        <v>401</v>
      </c>
      <c r="DH113" s="781"/>
      <c r="DI113" s="781"/>
      <c r="DJ113" s="781"/>
      <c r="DK113" s="782"/>
      <c r="DL113" s="783" t="s">
        <v>404</v>
      </c>
      <c r="DM113" s="781"/>
      <c r="DN113" s="781"/>
      <c r="DO113" s="781"/>
      <c r="DP113" s="782"/>
      <c r="DQ113" s="783" t="s">
        <v>401</v>
      </c>
      <c r="DR113" s="781"/>
      <c r="DS113" s="781"/>
      <c r="DT113" s="781"/>
      <c r="DU113" s="782"/>
      <c r="DV113" s="784" t="s">
        <v>401</v>
      </c>
      <c r="DW113" s="785"/>
      <c r="DX113" s="785"/>
      <c r="DY113" s="785"/>
      <c r="DZ113" s="786"/>
    </row>
    <row r="114" spans="1:130" s="499" customFormat="1" ht="26.25" customHeight="1" x14ac:dyDescent="0.15">
      <c r="A114" s="787"/>
      <c r="B114" s="788"/>
      <c r="C114" s="765" t="s">
        <v>412</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0">
        <v>61235</v>
      </c>
      <c r="AB114" s="781"/>
      <c r="AC114" s="781"/>
      <c r="AD114" s="781"/>
      <c r="AE114" s="782"/>
      <c r="AF114" s="783">
        <v>49583</v>
      </c>
      <c r="AG114" s="781"/>
      <c r="AH114" s="781"/>
      <c r="AI114" s="781"/>
      <c r="AJ114" s="782"/>
      <c r="AK114" s="783">
        <v>299</v>
      </c>
      <c r="AL114" s="781"/>
      <c r="AM114" s="781"/>
      <c r="AN114" s="781"/>
      <c r="AO114" s="782"/>
      <c r="AP114" s="784">
        <v>0</v>
      </c>
      <c r="AQ114" s="785"/>
      <c r="AR114" s="785"/>
      <c r="AS114" s="785"/>
      <c r="AT114" s="786"/>
      <c r="AU114" s="762"/>
      <c r="AV114" s="763"/>
      <c r="AW114" s="763"/>
      <c r="AX114" s="763"/>
      <c r="AY114" s="763"/>
      <c r="AZ114" s="764" t="s">
        <v>413</v>
      </c>
      <c r="BA114" s="765"/>
      <c r="BB114" s="765"/>
      <c r="BC114" s="765"/>
      <c r="BD114" s="765"/>
      <c r="BE114" s="765"/>
      <c r="BF114" s="765"/>
      <c r="BG114" s="765"/>
      <c r="BH114" s="765"/>
      <c r="BI114" s="765"/>
      <c r="BJ114" s="765"/>
      <c r="BK114" s="765"/>
      <c r="BL114" s="765"/>
      <c r="BM114" s="765"/>
      <c r="BN114" s="765"/>
      <c r="BO114" s="765"/>
      <c r="BP114" s="766"/>
      <c r="BQ114" s="767">
        <v>42517085</v>
      </c>
      <c r="BR114" s="768"/>
      <c r="BS114" s="768"/>
      <c r="BT114" s="768"/>
      <c r="BU114" s="768"/>
      <c r="BV114" s="768">
        <v>75497529</v>
      </c>
      <c r="BW114" s="768"/>
      <c r="BX114" s="768"/>
      <c r="BY114" s="768"/>
      <c r="BZ114" s="768"/>
      <c r="CA114" s="768">
        <v>74246560</v>
      </c>
      <c r="CB114" s="768"/>
      <c r="CC114" s="768"/>
      <c r="CD114" s="768"/>
      <c r="CE114" s="768"/>
      <c r="CF114" s="769">
        <v>43.5</v>
      </c>
      <c r="CG114" s="770"/>
      <c r="CH114" s="770"/>
      <c r="CI114" s="770"/>
      <c r="CJ114" s="770"/>
      <c r="CK114" s="771"/>
      <c r="CL114" s="772"/>
      <c r="CM114" s="773" t="s">
        <v>414</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80" t="s">
        <v>401</v>
      </c>
      <c r="DH114" s="781"/>
      <c r="DI114" s="781"/>
      <c r="DJ114" s="781"/>
      <c r="DK114" s="782"/>
      <c r="DL114" s="783" t="s">
        <v>404</v>
      </c>
      <c r="DM114" s="781"/>
      <c r="DN114" s="781"/>
      <c r="DO114" s="781"/>
      <c r="DP114" s="782"/>
      <c r="DQ114" s="783" t="s">
        <v>65</v>
      </c>
      <c r="DR114" s="781"/>
      <c r="DS114" s="781"/>
      <c r="DT114" s="781"/>
      <c r="DU114" s="782"/>
      <c r="DV114" s="784" t="s">
        <v>401</v>
      </c>
      <c r="DW114" s="785"/>
      <c r="DX114" s="785"/>
      <c r="DY114" s="785"/>
      <c r="DZ114" s="786"/>
    </row>
    <row r="115" spans="1:130" s="499" customFormat="1" ht="26.25" customHeight="1" x14ac:dyDescent="0.15">
      <c r="A115" s="787"/>
      <c r="B115" s="788"/>
      <c r="C115" s="765" t="s">
        <v>415</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55">
        <v>351588</v>
      </c>
      <c r="AB115" s="756"/>
      <c r="AC115" s="756"/>
      <c r="AD115" s="756"/>
      <c r="AE115" s="757"/>
      <c r="AF115" s="758">
        <v>221403</v>
      </c>
      <c r="AG115" s="756"/>
      <c r="AH115" s="756"/>
      <c r="AI115" s="756"/>
      <c r="AJ115" s="757"/>
      <c r="AK115" s="758">
        <v>193075</v>
      </c>
      <c r="AL115" s="756"/>
      <c r="AM115" s="756"/>
      <c r="AN115" s="756"/>
      <c r="AO115" s="757"/>
      <c r="AP115" s="759">
        <v>0.1</v>
      </c>
      <c r="AQ115" s="760"/>
      <c r="AR115" s="760"/>
      <c r="AS115" s="760"/>
      <c r="AT115" s="761"/>
      <c r="AU115" s="762"/>
      <c r="AV115" s="763"/>
      <c r="AW115" s="763"/>
      <c r="AX115" s="763"/>
      <c r="AY115" s="763"/>
      <c r="AZ115" s="764" t="s">
        <v>416</v>
      </c>
      <c r="BA115" s="765"/>
      <c r="BB115" s="765"/>
      <c r="BC115" s="765"/>
      <c r="BD115" s="765"/>
      <c r="BE115" s="765"/>
      <c r="BF115" s="765"/>
      <c r="BG115" s="765"/>
      <c r="BH115" s="765"/>
      <c r="BI115" s="765"/>
      <c r="BJ115" s="765"/>
      <c r="BK115" s="765"/>
      <c r="BL115" s="765"/>
      <c r="BM115" s="765"/>
      <c r="BN115" s="765"/>
      <c r="BO115" s="765"/>
      <c r="BP115" s="766"/>
      <c r="BQ115" s="767" t="s">
        <v>401</v>
      </c>
      <c r="BR115" s="768"/>
      <c r="BS115" s="768"/>
      <c r="BT115" s="768"/>
      <c r="BU115" s="768"/>
      <c r="BV115" s="768" t="s">
        <v>401</v>
      </c>
      <c r="BW115" s="768"/>
      <c r="BX115" s="768"/>
      <c r="BY115" s="768"/>
      <c r="BZ115" s="768"/>
      <c r="CA115" s="768" t="s">
        <v>404</v>
      </c>
      <c r="CB115" s="768"/>
      <c r="CC115" s="768"/>
      <c r="CD115" s="768"/>
      <c r="CE115" s="768"/>
      <c r="CF115" s="769" t="s">
        <v>401</v>
      </c>
      <c r="CG115" s="770"/>
      <c r="CH115" s="770"/>
      <c r="CI115" s="770"/>
      <c r="CJ115" s="770"/>
      <c r="CK115" s="771"/>
      <c r="CL115" s="772"/>
      <c r="CM115" s="764" t="s">
        <v>417</v>
      </c>
      <c r="CN115" s="789"/>
      <c r="CO115" s="789"/>
      <c r="CP115" s="789"/>
      <c r="CQ115" s="789"/>
      <c r="CR115" s="789"/>
      <c r="CS115" s="789"/>
      <c r="CT115" s="789"/>
      <c r="CU115" s="789"/>
      <c r="CV115" s="789"/>
      <c r="CW115" s="789"/>
      <c r="CX115" s="789"/>
      <c r="CY115" s="789"/>
      <c r="CZ115" s="789"/>
      <c r="DA115" s="789"/>
      <c r="DB115" s="789"/>
      <c r="DC115" s="789"/>
      <c r="DD115" s="789"/>
      <c r="DE115" s="789"/>
      <c r="DF115" s="766"/>
      <c r="DG115" s="780" t="s">
        <v>65</v>
      </c>
      <c r="DH115" s="781"/>
      <c r="DI115" s="781"/>
      <c r="DJ115" s="781"/>
      <c r="DK115" s="782"/>
      <c r="DL115" s="783" t="s">
        <v>401</v>
      </c>
      <c r="DM115" s="781"/>
      <c r="DN115" s="781"/>
      <c r="DO115" s="781"/>
      <c r="DP115" s="782"/>
      <c r="DQ115" s="783" t="s">
        <v>401</v>
      </c>
      <c r="DR115" s="781"/>
      <c r="DS115" s="781"/>
      <c r="DT115" s="781"/>
      <c r="DU115" s="782"/>
      <c r="DV115" s="784" t="s">
        <v>404</v>
      </c>
      <c r="DW115" s="785"/>
      <c r="DX115" s="785"/>
      <c r="DY115" s="785"/>
      <c r="DZ115" s="786"/>
    </row>
    <row r="116" spans="1:130" s="499" customFormat="1" ht="26.25" customHeight="1" x14ac:dyDescent="0.15">
      <c r="A116" s="790"/>
      <c r="B116" s="791"/>
      <c r="C116" s="792" t="s">
        <v>418</v>
      </c>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3"/>
      <c r="AA116" s="780">
        <v>106</v>
      </c>
      <c r="AB116" s="781"/>
      <c r="AC116" s="781"/>
      <c r="AD116" s="781"/>
      <c r="AE116" s="782"/>
      <c r="AF116" s="783">
        <v>1251</v>
      </c>
      <c r="AG116" s="781"/>
      <c r="AH116" s="781"/>
      <c r="AI116" s="781"/>
      <c r="AJ116" s="782"/>
      <c r="AK116" s="783" t="s">
        <v>401</v>
      </c>
      <c r="AL116" s="781"/>
      <c r="AM116" s="781"/>
      <c r="AN116" s="781"/>
      <c r="AO116" s="782"/>
      <c r="AP116" s="784" t="s">
        <v>65</v>
      </c>
      <c r="AQ116" s="785"/>
      <c r="AR116" s="785"/>
      <c r="AS116" s="785"/>
      <c r="AT116" s="786"/>
      <c r="AU116" s="762"/>
      <c r="AV116" s="763"/>
      <c r="AW116" s="763"/>
      <c r="AX116" s="763"/>
      <c r="AY116" s="763"/>
      <c r="AZ116" s="794" t="s">
        <v>419</v>
      </c>
      <c r="BA116" s="795"/>
      <c r="BB116" s="795"/>
      <c r="BC116" s="795"/>
      <c r="BD116" s="795"/>
      <c r="BE116" s="795"/>
      <c r="BF116" s="795"/>
      <c r="BG116" s="795"/>
      <c r="BH116" s="795"/>
      <c r="BI116" s="795"/>
      <c r="BJ116" s="795"/>
      <c r="BK116" s="795"/>
      <c r="BL116" s="795"/>
      <c r="BM116" s="795"/>
      <c r="BN116" s="795"/>
      <c r="BO116" s="795"/>
      <c r="BP116" s="796"/>
      <c r="BQ116" s="767" t="s">
        <v>65</v>
      </c>
      <c r="BR116" s="768"/>
      <c r="BS116" s="768"/>
      <c r="BT116" s="768"/>
      <c r="BU116" s="768"/>
      <c r="BV116" s="768" t="s">
        <v>65</v>
      </c>
      <c r="BW116" s="768"/>
      <c r="BX116" s="768"/>
      <c r="BY116" s="768"/>
      <c r="BZ116" s="768"/>
      <c r="CA116" s="768" t="s">
        <v>65</v>
      </c>
      <c r="CB116" s="768"/>
      <c r="CC116" s="768"/>
      <c r="CD116" s="768"/>
      <c r="CE116" s="768"/>
      <c r="CF116" s="769" t="s">
        <v>65</v>
      </c>
      <c r="CG116" s="770"/>
      <c r="CH116" s="770"/>
      <c r="CI116" s="770"/>
      <c r="CJ116" s="770"/>
      <c r="CK116" s="771"/>
      <c r="CL116" s="772"/>
      <c r="CM116" s="773" t="s">
        <v>420</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80" t="s">
        <v>65</v>
      </c>
      <c r="DH116" s="781"/>
      <c r="DI116" s="781"/>
      <c r="DJ116" s="781"/>
      <c r="DK116" s="782"/>
      <c r="DL116" s="783" t="s">
        <v>65</v>
      </c>
      <c r="DM116" s="781"/>
      <c r="DN116" s="781"/>
      <c r="DO116" s="781"/>
      <c r="DP116" s="782"/>
      <c r="DQ116" s="783" t="s">
        <v>401</v>
      </c>
      <c r="DR116" s="781"/>
      <c r="DS116" s="781"/>
      <c r="DT116" s="781"/>
      <c r="DU116" s="782"/>
      <c r="DV116" s="784" t="s">
        <v>401</v>
      </c>
      <c r="DW116" s="785"/>
      <c r="DX116" s="785"/>
      <c r="DY116" s="785"/>
      <c r="DZ116" s="786"/>
    </row>
    <row r="117" spans="1:130" s="499" customFormat="1" ht="26.25" customHeight="1" x14ac:dyDescent="0.15">
      <c r="A117" s="722" t="s">
        <v>123</v>
      </c>
      <c r="B117" s="723"/>
      <c r="C117" s="723"/>
      <c r="D117" s="723"/>
      <c r="E117" s="723"/>
      <c r="F117" s="723"/>
      <c r="G117" s="723"/>
      <c r="H117" s="723"/>
      <c r="I117" s="723"/>
      <c r="J117" s="723"/>
      <c r="K117" s="723"/>
      <c r="L117" s="723"/>
      <c r="M117" s="723"/>
      <c r="N117" s="723"/>
      <c r="O117" s="723"/>
      <c r="P117" s="723"/>
      <c r="Q117" s="723"/>
      <c r="R117" s="723"/>
      <c r="S117" s="723"/>
      <c r="T117" s="723"/>
      <c r="U117" s="723"/>
      <c r="V117" s="723"/>
      <c r="W117" s="723"/>
      <c r="X117" s="723"/>
      <c r="Y117" s="797" t="s">
        <v>421</v>
      </c>
      <c r="Z117" s="724"/>
      <c r="AA117" s="798">
        <v>39844533</v>
      </c>
      <c r="AB117" s="799"/>
      <c r="AC117" s="799"/>
      <c r="AD117" s="799"/>
      <c r="AE117" s="800"/>
      <c r="AF117" s="801">
        <v>39297605</v>
      </c>
      <c r="AG117" s="799"/>
      <c r="AH117" s="799"/>
      <c r="AI117" s="799"/>
      <c r="AJ117" s="800"/>
      <c r="AK117" s="801">
        <v>38357044</v>
      </c>
      <c r="AL117" s="799"/>
      <c r="AM117" s="799"/>
      <c r="AN117" s="799"/>
      <c r="AO117" s="800"/>
      <c r="AP117" s="802"/>
      <c r="AQ117" s="803"/>
      <c r="AR117" s="803"/>
      <c r="AS117" s="803"/>
      <c r="AT117" s="804"/>
      <c r="AU117" s="762"/>
      <c r="AV117" s="763"/>
      <c r="AW117" s="763"/>
      <c r="AX117" s="763"/>
      <c r="AY117" s="763"/>
      <c r="AZ117" s="794" t="s">
        <v>422</v>
      </c>
      <c r="BA117" s="795"/>
      <c r="BB117" s="795"/>
      <c r="BC117" s="795"/>
      <c r="BD117" s="795"/>
      <c r="BE117" s="795"/>
      <c r="BF117" s="795"/>
      <c r="BG117" s="795"/>
      <c r="BH117" s="795"/>
      <c r="BI117" s="795"/>
      <c r="BJ117" s="795"/>
      <c r="BK117" s="795"/>
      <c r="BL117" s="795"/>
      <c r="BM117" s="795"/>
      <c r="BN117" s="795"/>
      <c r="BO117" s="795"/>
      <c r="BP117" s="796"/>
      <c r="BQ117" s="767" t="s">
        <v>401</v>
      </c>
      <c r="BR117" s="768"/>
      <c r="BS117" s="768"/>
      <c r="BT117" s="768"/>
      <c r="BU117" s="768"/>
      <c r="BV117" s="768" t="s">
        <v>65</v>
      </c>
      <c r="BW117" s="768"/>
      <c r="BX117" s="768"/>
      <c r="BY117" s="768"/>
      <c r="BZ117" s="768"/>
      <c r="CA117" s="768" t="s">
        <v>65</v>
      </c>
      <c r="CB117" s="768"/>
      <c r="CC117" s="768"/>
      <c r="CD117" s="768"/>
      <c r="CE117" s="768"/>
      <c r="CF117" s="769" t="s">
        <v>401</v>
      </c>
      <c r="CG117" s="770"/>
      <c r="CH117" s="770"/>
      <c r="CI117" s="770"/>
      <c r="CJ117" s="770"/>
      <c r="CK117" s="771"/>
      <c r="CL117" s="772"/>
      <c r="CM117" s="773" t="s">
        <v>423</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80" t="s">
        <v>401</v>
      </c>
      <c r="DH117" s="781"/>
      <c r="DI117" s="781"/>
      <c r="DJ117" s="781"/>
      <c r="DK117" s="782"/>
      <c r="DL117" s="783" t="s">
        <v>401</v>
      </c>
      <c r="DM117" s="781"/>
      <c r="DN117" s="781"/>
      <c r="DO117" s="781"/>
      <c r="DP117" s="782"/>
      <c r="DQ117" s="783" t="s">
        <v>401</v>
      </c>
      <c r="DR117" s="781"/>
      <c r="DS117" s="781"/>
      <c r="DT117" s="781"/>
      <c r="DU117" s="782"/>
      <c r="DV117" s="784" t="s">
        <v>65</v>
      </c>
      <c r="DW117" s="785"/>
      <c r="DX117" s="785"/>
      <c r="DY117" s="785"/>
      <c r="DZ117" s="786"/>
    </row>
    <row r="118" spans="1:130" s="499" customFormat="1" ht="26.25" customHeight="1" x14ac:dyDescent="0.15">
      <c r="A118" s="722" t="s">
        <v>394</v>
      </c>
      <c r="B118" s="723"/>
      <c r="C118" s="723"/>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4"/>
      <c r="AA118" s="725" t="s">
        <v>392</v>
      </c>
      <c r="AB118" s="723"/>
      <c r="AC118" s="723"/>
      <c r="AD118" s="723"/>
      <c r="AE118" s="724"/>
      <c r="AF118" s="725" t="s">
        <v>243</v>
      </c>
      <c r="AG118" s="723"/>
      <c r="AH118" s="723"/>
      <c r="AI118" s="723"/>
      <c r="AJ118" s="724"/>
      <c r="AK118" s="725" t="s">
        <v>242</v>
      </c>
      <c r="AL118" s="723"/>
      <c r="AM118" s="723"/>
      <c r="AN118" s="723"/>
      <c r="AO118" s="724"/>
      <c r="AP118" s="805" t="s">
        <v>393</v>
      </c>
      <c r="AQ118" s="806"/>
      <c r="AR118" s="806"/>
      <c r="AS118" s="806"/>
      <c r="AT118" s="807"/>
      <c r="AU118" s="762"/>
      <c r="AV118" s="763"/>
      <c r="AW118" s="763"/>
      <c r="AX118" s="763"/>
      <c r="AY118" s="763"/>
      <c r="AZ118" s="808" t="s">
        <v>424</v>
      </c>
      <c r="BA118" s="792"/>
      <c r="BB118" s="792"/>
      <c r="BC118" s="792"/>
      <c r="BD118" s="792"/>
      <c r="BE118" s="792"/>
      <c r="BF118" s="792"/>
      <c r="BG118" s="792"/>
      <c r="BH118" s="792"/>
      <c r="BI118" s="792"/>
      <c r="BJ118" s="792"/>
      <c r="BK118" s="792"/>
      <c r="BL118" s="792"/>
      <c r="BM118" s="792"/>
      <c r="BN118" s="792"/>
      <c r="BO118" s="792"/>
      <c r="BP118" s="793"/>
      <c r="BQ118" s="809" t="s">
        <v>401</v>
      </c>
      <c r="BR118" s="810"/>
      <c r="BS118" s="810"/>
      <c r="BT118" s="810"/>
      <c r="BU118" s="810"/>
      <c r="BV118" s="810" t="s">
        <v>65</v>
      </c>
      <c r="BW118" s="810"/>
      <c r="BX118" s="810"/>
      <c r="BY118" s="810"/>
      <c r="BZ118" s="810"/>
      <c r="CA118" s="810" t="s">
        <v>401</v>
      </c>
      <c r="CB118" s="810"/>
      <c r="CC118" s="810"/>
      <c r="CD118" s="810"/>
      <c r="CE118" s="810"/>
      <c r="CF118" s="769" t="s">
        <v>401</v>
      </c>
      <c r="CG118" s="770"/>
      <c r="CH118" s="770"/>
      <c r="CI118" s="770"/>
      <c r="CJ118" s="770"/>
      <c r="CK118" s="771"/>
      <c r="CL118" s="772"/>
      <c r="CM118" s="773" t="s">
        <v>425</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80" t="s">
        <v>65</v>
      </c>
      <c r="DH118" s="781"/>
      <c r="DI118" s="781"/>
      <c r="DJ118" s="781"/>
      <c r="DK118" s="782"/>
      <c r="DL118" s="783" t="s">
        <v>65</v>
      </c>
      <c r="DM118" s="781"/>
      <c r="DN118" s="781"/>
      <c r="DO118" s="781"/>
      <c r="DP118" s="782"/>
      <c r="DQ118" s="783" t="s">
        <v>65</v>
      </c>
      <c r="DR118" s="781"/>
      <c r="DS118" s="781"/>
      <c r="DT118" s="781"/>
      <c r="DU118" s="782"/>
      <c r="DV118" s="784" t="s">
        <v>401</v>
      </c>
      <c r="DW118" s="785"/>
      <c r="DX118" s="785"/>
      <c r="DY118" s="785"/>
      <c r="DZ118" s="786"/>
    </row>
    <row r="119" spans="1:130" s="499" customFormat="1" ht="26.25" customHeight="1" x14ac:dyDescent="0.15">
      <c r="A119" s="811" t="s">
        <v>398</v>
      </c>
      <c r="B119" s="746"/>
      <c r="C119" s="747" t="s">
        <v>399</v>
      </c>
      <c r="D119" s="748"/>
      <c r="E119" s="748"/>
      <c r="F119" s="748"/>
      <c r="G119" s="748"/>
      <c r="H119" s="748"/>
      <c r="I119" s="748"/>
      <c r="J119" s="748"/>
      <c r="K119" s="748"/>
      <c r="L119" s="748"/>
      <c r="M119" s="748"/>
      <c r="N119" s="748"/>
      <c r="O119" s="748"/>
      <c r="P119" s="748"/>
      <c r="Q119" s="748"/>
      <c r="R119" s="748"/>
      <c r="S119" s="748"/>
      <c r="T119" s="748"/>
      <c r="U119" s="748"/>
      <c r="V119" s="748"/>
      <c r="W119" s="748"/>
      <c r="X119" s="748"/>
      <c r="Y119" s="748"/>
      <c r="Z119" s="749"/>
      <c r="AA119" s="731">
        <v>212327</v>
      </c>
      <c r="AB119" s="732"/>
      <c r="AC119" s="732"/>
      <c r="AD119" s="732"/>
      <c r="AE119" s="733"/>
      <c r="AF119" s="734">
        <v>212327</v>
      </c>
      <c r="AG119" s="732"/>
      <c r="AH119" s="732"/>
      <c r="AI119" s="732"/>
      <c r="AJ119" s="733"/>
      <c r="AK119" s="734">
        <v>183884</v>
      </c>
      <c r="AL119" s="732"/>
      <c r="AM119" s="732"/>
      <c r="AN119" s="732"/>
      <c r="AO119" s="733"/>
      <c r="AP119" s="735">
        <v>0.1</v>
      </c>
      <c r="AQ119" s="736"/>
      <c r="AR119" s="736"/>
      <c r="AS119" s="736"/>
      <c r="AT119" s="737"/>
      <c r="AU119" s="812"/>
      <c r="AV119" s="813"/>
      <c r="AW119" s="813"/>
      <c r="AX119" s="813"/>
      <c r="AY119" s="813"/>
      <c r="AZ119" s="814" t="s">
        <v>123</v>
      </c>
      <c r="BA119" s="814"/>
      <c r="BB119" s="814"/>
      <c r="BC119" s="814"/>
      <c r="BD119" s="814"/>
      <c r="BE119" s="814"/>
      <c r="BF119" s="814"/>
      <c r="BG119" s="814"/>
      <c r="BH119" s="814"/>
      <c r="BI119" s="814"/>
      <c r="BJ119" s="814"/>
      <c r="BK119" s="814"/>
      <c r="BL119" s="814"/>
      <c r="BM119" s="814"/>
      <c r="BN119" s="814"/>
      <c r="BO119" s="797" t="s">
        <v>426</v>
      </c>
      <c r="BP119" s="815"/>
      <c r="BQ119" s="809">
        <v>520419254</v>
      </c>
      <c r="BR119" s="810"/>
      <c r="BS119" s="810"/>
      <c r="BT119" s="810"/>
      <c r="BU119" s="810"/>
      <c r="BV119" s="810">
        <v>593811096</v>
      </c>
      <c r="BW119" s="810"/>
      <c r="BX119" s="810"/>
      <c r="BY119" s="810"/>
      <c r="BZ119" s="810"/>
      <c r="CA119" s="810">
        <v>601189744</v>
      </c>
      <c r="CB119" s="810"/>
      <c r="CC119" s="810"/>
      <c r="CD119" s="810"/>
      <c r="CE119" s="810"/>
      <c r="CF119" s="816"/>
      <c r="CG119" s="817"/>
      <c r="CH119" s="817"/>
      <c r="CI119" s="817"/>
      <c r="CJ119" s="818"/>
      <c r="CK119" s="819"/>
      <c r="CL119" s="820"/>
      <c r="CM119" s="821" t="s">
        <v>427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24">
        <v>150092</v>
      </c>
      <c r="DH119" s="825"/>
      <c r="DI119" s="825"/>
      <c r="DJ119" s="825"/>
      <c r="DK119" s="826"/>
      <c r="DL119" s="827">
        <v>29519</v>
      </c>
      <c r="DM119" s="825"/>
      <c r="DN119" s="825"/>
      <c r="DO119" s="825"/>
      <c r="DP119" s="826"/>
      <c r="DQ119" s="827" t="s">
        <v>65</v>
      </c>
      <c r="DR119" s="825"/>
      <c r="DS119" s="825"/>
      <c r="DT119" s="825"/>
      <c r="DU119" s="826"/>
      <c r="DV119" s="828" t="s">
        <v>65</v>
      </c>
      <c r="DW119" s="829"/>
      <c r="DX119" s="829"/>
      <c r="DY119" s="829"/>
      <c r="DZ119" s="830"/>
    </row>
    <row r="120" spans="1:130" s="499" customFormat="1" ht="26.25" customHeight="1" x14ac:dyDescent="0.15">
      <c r="A120" s="831"/>
      <c r="B120" s="772"/>
      <c r="C120" s="773" t="s">
        <v>403</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80" t="s">
        <v>401</v>
      </c>
      <c r="AB120" s="781"/>
      <c r="AC120" s="781"/>
      <c r="AD120" s="781"/>
      <c r="AE120" s="782"/>
      <c r="AF120" s="783" t="s">
        <v>401</v>
      </c>
      <c r="AG120" s="781"/>
      <c r="AH120" s="781"/>
      <c r="AI120" s="781"/>
      <c r="AJ120" s="782"/>
      <c r="AK120" s="783" t="s">
        <v>401</v>
      </c>
      <c r="AL120" s="781"/>
      <c r="AM120" s="781"/>
      <c r="AN120" s="781"/>
      <c r="AO120" s="782"/>
      <c r="AP120" s="784" t="s">
        <v>401</v>
      </c>
      <c r="AQ120" s="785"/>
      <c r="AR120" s="785"/>
      <c r="AS120" s="785"/>
      <c r="AT120" s="786"/>
      <c r="AU120" s="832" t="s">
        <v>428</v>
      </c>
      <c r="AV120" s="833"/>
      <c r="AW120" s="833"/>
      <c r="AX120" s="833"/>
      <c r="AY120" s="834"/>
      <c r="AZ120" s="740" t="s">
        <v>429</v>
      </c>
      <c r="BA120" s="729"/>
      <c r="BB120" s="729"/>
      <c r="BC120" s="729"/>
      <c r="BD120" s="729"/>
      <c r="BE120" s="729"/>
      <c r="BF120" s="729"/>
      <c r="BG120" s="729"/>
      <c r="BH120" s="729"/>
      <c r="BI120" s="729"/>
      <c r="BJ120" s="729"/>
      <c r="BK120" s="729"/>
      <c r="BL120" s="729"/>
      <c r="BM120" s="729"/>
      <c r="BN120" s="729"/>
      <c r="BO120" s="729"/>
      <c r="BP120" s="730"/>
      <c r="BQ120" s="741">
        <v>17386461</v>
      </c>
      <c r="BR120" s="742"/>
      <c r="BS120" s="742"/>
      <c r="BT120" s="742"/>
      <c r="BU120" s="742"/>
      <c r="BV120" s="742">
        <v>18731512</v>
      </c>
      <c r="BW120" s="742"/>
      <c r="BX120" s="742"/>
      <c r="BY120" s="742"/>
      <c r="BZ120" s="742"/>
      <c r="CA120" s="742">
        <v>22510930</v>
      </c>
      <c r="CB120" s="742"/>
      <c r="CC120" s="742"/>
      <c r="CD120" s="742"/>
      <c r="CE120" s="742"/>
      <c r="CF120" s="743">
        <v>13.2</v>
      </c>
      <c r="CG120" s="744"/>
      <c r="CH120" s="744"/>
      <c r="CI120" s="744"/>
      <c r="CJ120" s="744"/>
      <c r="CK120" s="835" t="s">
        <v>430</v>
      </c>
      <c r="CL120" s="836"/>
      <c r="CM120" s="836"/>
      <c r="CN120" s="836"/>
      <c r="CO120" s="837"/>
      <c r="CP120" s="838" t="s">
        <v>368</v>
      </c>
      <c r="CQ120" s="839"/>
      <c r="CR120" s="839"/>
      <c r="CS120" s="839"/>
      <c r="CT120" s="839"/>
      <c r="CU120" s="839"/>
      <c r="CV120" s="839"/>
      <c r="CW120" s="839"/>
      <c r="CX120" s="839"/>
      <c r="CY120" s="839"/>
      <c r="CZ120" s="839"/>
      <c r="DA120" s="839"/>
      <c r="DB120" s="839"/>
      <c r="DC120" s="839"/>
      <c r="DD120" s="839"/>
      <c r="DE120" s="839"/>
      <c r="DF120" s="840"/>
      <c r="DG120" s="741">
        <v>65296020</v>
      </c>
      <c r="DH120" s="742"/>
      <c r="DI120" s="742"/>
      <c r="DJ120" s="742"/>
      <c r="DK120" s="742"/>
      <c r="DL120" s="742">
        <v>60316879</v>
      </c>
      <c r="DM120" s="742"/>
      <c r="DN120" s="742"/>
      <c r="DO120" s="742"/>
      <c r="DP120" s="742"/>
      <c r="DQ120" s="742">
        <v>54026739</v>
      </c>
      <c r="DR120" s="742"/>
      <c r="DS120" s="742"/>
      <c r="DT120" s="742"/>
      <c r="DU120" s="742"/>
      <c r="DV120" s="750">
        <v>31.6</v>
      </c>
      <c r="DW120" s="750"/>
      <c r="DX120" s="750"/>
      <c r="DY120" s="750"/>
      <c r="DZ120" s="751"/>
    </row>
    <row r="121" spans="1:130" s="499" customFormat="1" ht="26.25" customHeight="1" x14ac:dyDescent="0.15">
      <c r="A121" s="831"/>
      <c r="B121" s="772"/>
      <c r="C121" s="794" t="s">
        <v>431</v>
      </c>
      <c r="D121" s="795"/>
      <c r="E121" s="795"/>
      <c r="F121" s="795"/>
      <c r="G121" s="795"/>
      <c r="H121" s="795"/>
      <c r="I121" s="795"/>
      <c r="J121" s="795"/>
      <c r="K121" s="795"/>
      <c r="L121" s="795"/>
      <c r="M121" s="795"/>
      <c r="N121" s="795"/>
      <c r="O121" s="795"/>
      <c r="P121" s="795"/>
      <c r="Q121" s="795"/>
      <c r="R121" s="795"/>
      <c r="S121" s="795"/>
      <c r="T121" s="795"/>
      <c r="U121" s="795"/>
      <c r="V121" s="795"/>
      <c r="W121" s="795"/>
      <c r="X121" s="795"/>
      <c r="Y121" s="795"/>
      <c r="Z121" s="796"/>
      <c r="AA121" s="780" t="s">
        <v>401</v>
      </c>
      <c r="AB121" s="781"/>
      <c r="AC121" s="781"/>
      <c r="AD121" s="781"/>
      <c r="AE121" s="782"/>
      <c r="AF121" s="783" t="s">
        <v>401</v>
      </c>
      <c r="AG121" s="781"/>
      <c r="AH121" s="781"/>
      <c r="AI121" s="781"/>
      <c r="AJ121" s="782"/>
      <c r="AK121" s="783" t="s">
        <v>401</v>
      </c>
      <c r="AL121" s="781"/>
      <c r="AM121" s="781"/>
      <c r="AN121" s="781"/>
      <c r="AO121" s="782"/>
      <c r="AP121" s="784" t="s">
        <v>65</v>
      </c>
      <c r="AQ121" s="785"/>
      <c r="AR121" s="785"/>
      <c r="AS121" s="785"/>
      <c r="AT121" s="786"/>
      <c r="AU121" s="841"/>
      <c r="AV121" s="842"/>
      <c r="AW121" s="842"/>
      <c r="AX121" s="842"/>
      <c r="AY121" s="843"/>
      <c r="AZ121" s="764" t="s">
        <v>432</v>
      </c>
      <c r="BA121" s="765"/>
      <c r="BB121" s="765"/>
      <c r="BC121" s="765"/>
      <c r="BD121" s="765"/>
      <c r="BE121" s="765"/>
      <c r="BF121" s="765"/>
      <c r="BG121" s="765"/>
      <c r="BH121" s="765"/>
      <c r="BI121" s="765"/>
      <c r="BJ121" s="765"/>
      <c r="BK121" s="765"/>
      <c r="BL121" s="765"/>
      <c r="BM121" s="765"/>
      <c r="BN121" s="765"/>
      <c r="BO121" s="765"/>
      <c r="BP121" s="766"/>
      <c r="BQ121" s="767">
        <v>31124713</v>
      </c>
      <c r="BR121" s="768"/>
      <c r="BS121" s="768"/>
      <c r="BT121" s="768"/>
      <c r="BU121" s="768"/>
      <c r="BV121" s="768">
        <v>32191318</v>
      </c>
      <c r="BW121" s="768"/>
      <c r="BX121" s="768"/>
      <c r="BY121" s="768"/>
      <c r="BZ121" s="768"/>
      <c r="CA121" s="768">
        <v>31561301</v>
      </c>
      <c r="CB121" s="768"/>
      <c r="CC121" s="768"/>
      <c r="CD121" s="768"/>
      <c r="CE121" s="768"/>
      <c r="CF121" s="769">
        <v>18.5</v>
      </c>
      <c r="CG121" s="770"/>
      <c r="CH121" s="770"/>
      <c r="CI121" s="770"/>
      <c r="CJ121" s="770"/>
      <c r="CK121" s="844"/>
      <c r="CL121" s="845"/>
      <c r="CM121" s="845"/>
      <c r="CN121" s="845"/>
      <c r="CO121" s="846"/>
      <c r="CP121" s="847" t="s">
        <v>364</v>
      </c>
      <c r="CQ121" s="848"/>
      <c r="CR121" s="848"/>
      <c r="CS121" s="848"/>
      <c r="CT121" s="848"/>
      <c r="CU121" s="848"/>
      <c r="CV121" s="848"/>
      <c r="CW121" s="848"/>
      <c r="CX121" s="848"/>
      <c r="CY121" s="848"/>
      <c r="CZ121" s="848"/>
      <c r="DA121" s="848"/>
      <c r="DB121" s="848"/>
      <c r="DC121" s="848"/>
      <c r="DD121" s="848"/>
      <c r="DE121" s="848"/>
      <c r="DF121" s="849"/>
      <c r="DG121" s="767">
        <v>7041269</v>
      </c>
      <c r="DH121" s="768"/>
      <c r="DI121" s="768"/>
      <c r="DJ121" s="768"/>
      <c r="DK121" s="768"/>
      <c r="DL121" s="768">
        <v>8577853</v>
      </c>
      <c r="DM121" s="768"/>
      <c r="DN121" s="768"/>
      <c r="DO121" s="768"/>
      <c r="DP121" s="768"/>
      <c r="DQ121" s="768">
        <v>12651479</v>
      </c>
      <c r="DR121" s="768"/>
      <c r="DS121" s="768"/>
      <c r="DT121" s="768"/>
      <c r="DU121" s="768"/>
      <c r="DV121" s="776">
        <v>7.4</v>
      </c>
      <c r="DW121" s="776"/>
      <c r="DX121" s="776"/>
      <c r="DY121" s="776"/>
      <c r="DZ121" s="777"/>
    </row>
    <row r="122" spans="1:130" s="499" customFormat="1" ht="26.25" customHeight="1" x14ac:dyDescent="0.15">
      <c r="A122" s="831"/>
      <c r="B122" s="772"/>
      <c r="C122" s="773" t="s">
        <v>414</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80" t="s">
        <v>401</v>
      </c>
      <c r="AB122" s="781"/>
      <c r="AC122" s="781"/>
      <c r="AD122" s="781"/>
      <c r="AE122" s="782"/>
      <c r="AF122" s="783" t="s">
        <v>65</v>
      </c>
      <c r="AG122" s="781"/>
      <c r="AH122" s="781"/>
      <c r="AI122" s="781"/>
      <c r="AJ122" s="782"/>
      <c r="AK122" s="783" t="s">
        <v>65</v>
      </c>
      <c r="AL122" s="781"/>
      <c r="AM122" s="781"/>
      <c r="AN122" s="781"/>
      <c r="AO122" s="782"/>
      <c r="AP122" s="784" t="s">
        <v>401</v>
      </c>
      <c r="AQ122" s="785"/>
      <c r="AR122" s="785"/>
      <c r="AS122" s="785"/>
      <c r="AT122" s="786"/>
      <c r="AU122" s="841"/>
      <c r="AV122" s="842"/>
      <c r="AW122" s="842"/>
      <c r="AX122" s="842"/>
      <c r="AY122" s="843"/>
      <c r="AZ122" s="808" t="s">
        <v>433</v>
      </c>
      <c r="BA122" s="792"/>
      <c r="BB122" s="792"/>
      <c r="BC122" s="792"/>
      <c r="BD122" s="792"/>
      <c r="BE122" s="792"/>
      <c r="BF122" s="792"/>
      <c r="BG122" s="792"/>
      <c r="BH122" s="792"/>
      <c r="BI122" s="792"/>
      <c r="BJ122" s="792"/>
      <c r="BK122" s="792"/>
      <c r="BL122" s="792"/>
      <c r="BM122" s="792"/>
      <c r="BN122" s="792"/>
      <c r="BO122" s="792"/>
      <c r="BP122" s="793"/>
      <c r="BQ122" s="809">
        <v>297204453</v>
      </c>
      <c r="BR122" s="810"/>
      <c r="BS122" s="810"/>
      <c r="BT122" s="810"/>
      <c r="BU122" s="810"/>
      <c r="BV122" s="810">
        <v>327056895</v>
      </c>
      <c r="BW122" s="810"/>
      <c r="BX122" s="810"/>
      <c r="BY122" s="810"/>
      <c r="BZ122" s="810"/>
      <c r="CA122" s="810">
        <v>347856425</v>
      </c>
      <c r="CB122" s="810"/>
      <c r="CC122" s="810"/>
      <c r="CD122" s="810"/>
      <c r="CE122" s="810"/>
      <c r="CF122" s="850">
        <v>203.7</v>
      </c>
      <c r="CG122" s="851"/>
      <c r="CH122" s="851"/>
      <c r="CI122" s="851"/>
      <c r="CJ122" s="851"/>
      <c r="CK122" s="844"/>
      <c r="CL122" s="845"/>
      <c r="CM122" s="845"/>
      <c r="CN122" s="845"/>
      <c r="CO122" s="846"/>
      <c r="CP122" s="847" t="s">
        <v>434</v>
      </c>
      <c r="CQ122" s="848"/>
      <c r="CR122" s="848"/>
      <c r="CS122" s="848"/>
      <c r="CT122" s="848"/>
      <c r="CU122" s="848"/>
      <c r="CV122" s="848"/>
      <c r="CW122" s="848"/>
      <c r="CX122" s="848"/>
      <c r="CY122" s="848"/>
      <c r="CZ122" s="848"/>
      <c r="DA122" s="848"/>
      <c r="DB122" s="848"/>
      <c r="DC122" s="848"/>
      <c r="DD122" s="848"/>
      <c r="DE122" s="848"/>
      <c r="DF122" s="849"/>
      <c r="DG122" s="767">
        <v>1599085</v>
      </c>
      <c r="DH122" s="768"/>
      <c r="DI122" s="768"/>
      <c r="DJ122" s="768"/>
      <c r="DK122" s="768"/>
      <c r="DL122" s="768">
        <v>1686655</v>
      </c>
      <c r="DM122" s="768"/>
      <c r="DN122" s="768"/>
      <c r="DO122" s="768"/>
      <c r="DP122" s="768"/>
      <c r="DQ122" s="768">
        <v>1749023</v>
      </c>
      <c r="DR122" s="768"/>
      <c r="DS122" s="768"/>
      <c r="DT122" s="768"/>
      <c r="DU122" s="768"/>
      <c r="DV122" s="776">
        <v>1</v>
      </c>
      <c r="DW122" s="776"/>
      <c r="DX122" s="776"/>
      <c r="DY122" s="776"/>
      <c r="DZ122" s="777"/>
    </row>
    <row r="123" spans="1:130" s="499" customFormat="1" ht="26.25" customHeight="1" x14ac:dyDescent="0.15">
      <c r="A123" s="831"/>
      <c r="B123" s="772"/>
      <c r="C123" s="773" t="s">
        <v>420</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80" t="s">
        <v>401</v>
      </c>
      <c r="AB123" s="781"/>
      <c r="AC123" s="781"/>
      <c r="AD123" s="781"/>
      <c r="AE123" s="782"/>
      <c r="AF123" s="783" t="s">
        <v>401</v>
      </c>
      <c r="AG123" s="781"/>
      <c r="AH123" s="781"/>
      <c r="AI123" s="781"/>
      <c r="AJ123" s="782"/>
      <c r="AK123" s="783" t="s">
        <v>401</v>
      </c>
      <c r="AL123" s="781"/>
      <c r="AM123" s="781"/>
      <c r="AN123" s="781"/>
      <c r="AO123" s="782"/>
      <c r="AP123" s="784" t="s">
        <v>65</v>
      </c>
      <c r="AQ123" s="785"/>
      <c r="AR123" s="785"/>
      <c r="AS123" s="785"/>
      <c r="AT123" s="786"/>
      <c r="AU123" s="852"/>
      <c r="AV123" s="853"/>
      <c r="AW123" s="853"/>
      <c r="AX123" s="853"/>
      <c r="AY123" s="853"/>
      <c r="AZ123" s="814" t="s">
        <v>123</v>
      </c>
      <c r="BA123" s="814"/>
      <c r="BB123" s="814"/>
      <c r="BC123" s="814"/>
      <c r="BD123" s="814"/>
      <c r="BE123" s="814"/>
      <c r="BF123" s="814"/>
      <c r="BG123" s="814"/>
      <c r="BH123" s="814"/>
      <c r="BI123" s="814"/>
      <c r="BJ123" s="814"/>
      <c r="BK123" s="814"/>
      <c r="BL123" s="814"/>
      <c r="BM123" s="814"/>
      <c r="BN123" s="814"/>
      <c r="BO123" s="797" t="s">
        <v>435</v>
      </c>
      <c r="BP123" s="815"/>
      <c r="BQ123" s="854">
        <v>345715627</v>
      </c>
      <c r="BR123" s="855"/>
      <c r="BS123" s="855"/>
      <c r="BT123" s="855"/>
      <c r="BU123" s="855"/>
      <c r="BV123" s="855">
        <v>377979725</v>
      </c>
      <c r="BW123" s="855"/>
      <c r="BX123" s="855"/>
      <c r="BY123" s="855"/>
      <c r="BZ123" s="855"/>
      <c r="CA123" s="855">
        <v>401928656</v>
      </c>
      <c r="CB123" s="855"/>
      <c r="CC123" s="855"/>
      <c r="CD123" s="855"/>
      <c r="CE123" s="855"/>
      <c r="CF123" s="816"/>
      <c r="CG123" s="817"/>
      <c r="CH123" s="817"/>
      <c r="CI123" s="817"/>
      <c r="CJ123" s="818"/>
      <c r="CK123" s="844"/>
      <c r="CL123" s="845"/>
      <c r="CM123" s="845"/>
      <c r="CN123" s="845"/>
      <c r="CO123" s="846"/>
      <c r="CP123" s="847" t="s">
        <v>369</v>
      </c>
      <c r="CQ123" s="848"/>
      <c r="CR123" s="848"/>
      <c r="CS123" s="848"/>
      <c r="CT123" s="848"/>
      <c r="CU123" s="848"/>
      <c r="CV123" s="848"/>
      <c r="CW123" s="848"/>
      <c r="CX123" s="848"/>
      <c r="CY123" s="848"/>
      <c r="CZ123" s="848"/>
      <c r="DA123" s="848"/>
      <c r="DB123" s="848"/>
      <c r="DC123" s="848"/>
      <c r="DD123" s="848"/>
      <c r="DE123" s="848"/>
      <c r="DF123" s="849"/>
      <c r="DG123" s="780">
        <v>1498184</v>
      </c>
      <c r="DH123" s="781"/>
      <c r="DI123" s="781"/>
      <c r="DJ123" s="781"/>
      <c r="DK123" s="782"/>
      <c r="DL123" s="783">
        <v>1284869</v>
      </c>
      <c r="DM123" s="781"/>
      <c r="DN123" s="781"/>
      <c r="DO123" s="781"/>
      <c r="DP123" s="782"/>
      <c r="DQ123" s="783">
        <v>1107194</v>
      </c>
      <c r="DR123" s="781"/>
      <c r="DS123" s="781"/>
      <c r="DT123" s="781"/>
      <c r="DU123" s="782"/>
      <c r="DV123" s="784">
        <v>0.6</v>
      </c>
      <c r="DW123" s="785"/>
      <c r="DX123" s="785"/>
      <c r="DY123" s="785"/>
      <c r="DZ123" s="786"/>
    </row>
    <row r="124" spans="1:130" s="499" customFormat="1" ht="26.25" customHeight="1" thickBot="1" x14ac:dyDescent="0.2">
      <c r="A124" s="831"/>
      <c r="B124" s="772"/>
      <c r="C124" s="773" t="s">
        <v>423</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80" t="s">
        <v>401</v>
      </c>
      <c r="AB124" s="781"/>
      <c r="AC124" s="781"/>
      <c r="AD124" s="781"/>
      <c r="AE124" s="782"/>
      <c r="AF124" s="783" t="s">
        <v>65</v>
      </c>
      <c r="AG124" s="781"/>
      <c r="AH124" s="781"/>
      <c r="AI124" s="781"/>
      <c r="AJ124" s="782"/>
      <c r="AK124" s="783" t="s">
        <v>65</v>
      </c>
      <c r="AL124" s="781"/>
      <c r="AM124" s="781"/>
      <c r="AN124" s="781"/>
      <c r="AO124" s="782"/>
      <c r="AP124" s="784" t="s">
        <v>65</v>
      </c>
      <c r="AQ124" s="785"/>
      <c r="AR124" s="785"/>
      <c r="AS124" s="785"/>
      <c r="AT124" s="786"/>
      <c r="AU124" s="856" t="s">
        <v>436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124</v>
      </c>
      <c r="BR124" s="860"/>
      <c r="BS124" s="860"/>
      <c r="BT124" s="860"/>
      <c r="BU124" s="860"/>
      <c r="BV124" s="860">
        <v>127.8</v>
      </c>
      <c r="BW124" s="860"/>
      <c r="BX124" s="860"/>
      <c r="BY124" s="860"/>
      <c r="BZ124" s="860"/>
      <c r="CA124" s="860">
        <v>116.6</v>
      </c>
      <c r="CB124" s="860"/>
      <c r="CC124" s="860"/>
      <c r="CD124" s="860"/>
      <c r="CE124" s="860"/>
      <c r="CF124" s="861"/>
      <c r="CG124" s="862"/>
      <c r="CH124" s="862"/>
      <c r="CI124" s="862"/>
      <c r="CJ124" s="863"/>
      <c r="CK124" s="864"/>
      <c r="CL124" s="864"/>
      <c r="CM124" s="864"/>
      <c r="CN124" s="864"/>
      <c r="CO124" s="865"/>
      <c r="CP124" s="847" t="s">
        <v>437</v>
      </c>
      <c r="CQ124" s="848"/>
      <c r="CR124" s="848"/>
      <c r="CS124" s="848"/>
      <c r="CT124" s="848"/>
      <c r="CU124" s="848"/>
      <c r="CV124" s="848"/>
      <c r="CW124" s="848"/>
      <c r="CX124" s="848"/>
      <c r="CY124" s="848"/>
      <c r="CZ124" s="848"/>
      <c r="DA124" s="848"/>
      <c r="DB124" s="848"/>
      <c r="DC124" s="848"/>
      <c r="DD124" s="848"/>
      <c r="DE124" s="848"/>
      <c r="DF124" s="849"/>
      <c r="DG124" s="824">
        <v>1626890</v>
      </c>
      <c r="DH124" s="825"/>
      <c r="DI124" s="825"/>
      <c r="DJ124" s="825"/>
      <c r="DK124" s="826"/>
      <c r="DL124" s="827">
        <v>1431710</v>
      </c>
      <c r="DM124" s="825"/>
      <c r="DN124" s="825"/>
      <c r="DO124" s="825"/>
      <c r="DP124" s="826"/>
      <c r="DQ124" s="827">
        <v>1374761</v>
      </c>
      <c r="DR124" s="825"/>
      <c r="DS124" s="825"/>
      <c r="DT124" s="825"/>
      <c r="DU124" s="826"/>
      <c r="DV124" s="828">
        <v>0.8</v>
      </c>
      <c r="DW124" s="829"/>
      <c r="DX124" s="829"/>
      <c r="DY124" s="829"/>
      <c r="DZ124" s="830"/>
    </row>
    <row r="125" spans="1:130" s="499" customFormat="1" ht="26.25" customHeight="1" x14ac:dyDescent="0.15">
      <c r="A125" s="831"/>
      <c r="B125" s="772"/>
      <c r="C125" s="773" t="s">
        <v>425</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80" t="s">
        <v>65</v>
      </c>
      <c r="AB125" s="781"/>
      <c r="AC125" s="781"/>
      <c r="AD125" s="781"/>
      <c r="AE125" s="782"/>
      <c r="AF125" s="783" t="s">
        <v>65</v>
      </c>
      <c r="AG125" s="781"/>
      <c r="AH125" s="781"/>
      <c r="AI125" s="781"/>
      <c r="AJ125" s="782"/>
      <c r="AK125" s="783" t="s">
        <v>65</v>
      </c>
      <c r="AL125" s="781"/>
      <c r="AM125" s="781"/>
      <c r="AN125" s="781"/>
      <c r="AO125" s="782"/>
      <c r="AP125" s="784" t="s">
        <v>65</v>
      </c>
      <c r="AQ125" s="785"/>
      <c r="AR125" s="785"/>
      <c r="AS125" s="785"/>
      <c r="AT125" s="786"/>
      <c r="AU125" s="866"/>
      <c r="AV125" s="867"/>
      <c r="AW125" s="867"/>
      <c r="AX125" s="867"/>
      <c r="AY125" s="867"/>
      <c r="AZ125" s="867"/>
      <c r="BA125" s="867"/>
      <c r="BB125" s="867"/>
      <c r="BC125" s="867"/>
      <c r="BD125" s="867"/>
      <c r="BE125" s="867"/>
      <c r="BF125" s="867"/>
      <c r="BG125" s="867"/>
      <c r="BH125" s="867"/>
      <c r="BI125" s="867"/>
      <c r="BJ125" s="867"/>
      <c r="BK125" s="867"/>
      <c r="BL125" s="867"/>
      <c r="BM125" s="867"/>
      <c r="BN125" s="867"/>
      <c r="BO125" s="867"/>
      <c r="BP125" s="867"/>
      <c r="BQ125" s="868"/>
      <c r="BR125" s="868"/>
      <c r="BS125" s="868"/>
      <c r="BT125" s="868"/>
      <c r="BU125" s="868"/>
      <c r="BV125" s="868"/>
      <c r="BW125" s="868"/>
      <c r="BX125" s="868"/>
      <c r="BY125" s="868"/>
      <c r="BZ125" s="868"/>
      <c r="CA125" s="868"/>
      <c r="CB125" s="868"/>
      <c r="CC125" s="868"/>
      <c r="CD125" s="868"/>
      <c r="CE125" s="868"/>
      <c r="CF125" s="868"/>
      <c r="CG125" s="868"/>
      <c r="CH125" s="868"/>
      <c r="CI125" s="868"/>
      <c r="CJ125" s="869"/>
      <c r="CK125" s="870" t="s">
        <v>438</v>
      </c>
      <c r="CL125" s="836"/>
      <c r="CM125" s="836"/>
      <c r="CN125" s="836"/>
      <c r="CO125" s="837"/>
      <c r="CP125" s="740" t="s">
        <v>439</v>
      </c>
      <c r="CQ125" s="729"/>
      <c r="CR125" s="729"/>
      <c r="CS125" s="729"/>
      <c r="CT125" s="729"/>
      <c r="CU125" s="729"/>
      <c r="CV125" s="729"/>
      <c r="CW125" s="729"/>
      <c r="CX125" s="729"/>
      <c r="CY125" s="729"/>
      <c r="CZ125" s="729"/>
      <c r="DA125" s="729"/>
      <c r="DB125" s="729"/>
      <c r="DC125" s="729"/>
      <c r="DD125" s="729"/>
      <c r="DE125" s="729"/>
      <c r="DF125" s="730"/>
      <c r="DG125" s="741" t="s">
        <v>65</v>
      </c>
      <c r="DH125" s="742"/>
      <c r="DI125" s="742"/>
      <c r="DJ125" s="742"/>
      <c r="DK125" s="742"/>
      <c r="DL125" s="742" t="s">
        <v>65</v>
      </c>
      <c r="DM125" s="742"/>
      <c r="DN125" s="742"/>
      <c r="DO125" s="742"/>
      <c r="DP125" s="742"/>
      <c r="DQ125" s="742" t="s">
        <v>65</v>
      </c>
      <c r="DR125" s="742"/>
      <c r="DS125" s="742"/>
      <c r="DT125" s="742"/>
      <c r="DU125" s="742"/>
      <c r="DV125" s="750" t="s">
        <v>65</v>
      </c>
      <c r="DW125" s="750"/>
      <c r="DX125" s="750"/>
      <c r="DY125" s="750"/>
      <c r="DZ125" s="751"/>
    </row>
    <row r="126" spans="1:130" s="499" customFormat="1" ht="26.25" customHeight="1" thickBot="1" x14ac:dyDescent="0.2">
      <c r="A126" s="831"/>
      <c r="B126" s="772"/>
      <c r="C126" s="773" t="s">
        <v>427</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80">
        <v>138260</v>
      </c>
      <c r="AB126" s="781"/>
      <c r="AC126" s="781"/>
      <c r="AD126" s="781"/>
      <c r="AE126" s="782"/>
      <c r="AF126" s="783">
        <v>8299</v>
      </c>
      <c r="AG126" s="781"/>
      <c r="AH126" s="781"/>
      <c r="AI126" s="781"/>
      <c r="AJ126" s="782"/>
      <c r="AK126" s="783">
        <v>8297</v>
      </c>
      <c r="AL126" s="781"/>
      <c r="AM126" s="781"/>
      <c r="AN126" s="781"/>
      <c r="AO126" s="782"/>
      <c r="AP126" s="784">
        <v>0</v>
      </c>
      <c r="AQ126" s="785"/>
      <c r="AR126" s="785"/>
      <c r="AS126" s="785"/>
      <c r="AT126" s="786"/>
      <c r="AU126" s="871"/>
      <c r="AV126" s="871"/>
      <c r="AW126" s="871"/>
      <c r="AX126" s="871"/>
      <c r="AY126" s="871"/>
      <c r="AZ126" s="871"/>
      <c r="BA126" s="871"/>
      <c r="BB126" s="871"/>
      <c r="BC126" s="871"/>
      <c r="BD126" s="871"/>
      <c r="BE126" s="871"/>
      <c r="BF126" s="871"/>
      <c r="BG126" s="871"/>
      <c r="BH126" s="871"/>
      <c r="BI126" s="871"/>
      <c r="BJ126" s="871"/>
      <c r="BK126" s="871"/>
      <c r="BL126" s="871"/>
      <c r="BM126" s="871"/>
      <c r="BN126" s="871"/>
      <c r="BO126" s="871"/>
      <c r="BP126" s="871"/>
      <c r="BQ126" s="871"/>
      <c r="BR126" s="871"/>
      <c r="BS126" s="871"/>
      <c r="BT126" s="871"/>
      <c r="BU126" s="871"/>
      <c r="BV126" s="871"/>
      <c r="BW126" s="871"/>
      <c r="BX126" s="871"/>
      <c r="BY126" s="871"/>
      <c r="BZ126" s="871"/>
      <c r="CA126" s="871"/>
      <c r="CB126" s="871"/>
      <c r="CC126" s="871"/>
      <c r="CD126" s="872"/>
      <c r="CE126" s="872"/>
      <c r="CF126" s="872"/>
      <c r="CG126" s="868"/>
      <c r="CH126" s="868"/>
      <c r="CI126" s="868"/>
      <c r="CJ126" s="869"/>
      <c r="CK126" s="873"/>
      <c r="CL126" s="845"/>
      <c r="CM126" s="845"/>
      <c r="CN126" s="845"/>
      <c r="CO126" s="846"/>
      <c r="CP126" s="764" t="s">
        <v>440</v>
      </c>
      <c r="CQ126" s="765"/>
      <c r="CR126" s="765"/>
      <c r="CS126" s="765"/>
      <c r="CT126" s="765"/>
      <c r="CU126" s="765"/>
      <c r="CV126" s="765"/>
      <c r="CW126" s="765"/>
      <c r="CX126" s="765"/>
      <c r="CY126" s="765"/>
      <c r="CZ126" s="765"/>
      <c r="DA126" s="765"/>
      <c r="DB126" s="765"/>
      <c r="DC126" s="765"/>
      <c r="DD126" s="765"/>
      <c r="DE126" s="765"/>
      <c r="DF126" s="766"/>
      <c r="DG126" s="767" t="s">
        <v>65</v>
      </c>
      <c r="DH126" s="768"/>
      <c r="DI126" s="768"/>
      <c r="DJ126" s="768"/>
      <c r="DK126" s="768"/>
      <c r="DL126" s="768" t="s">
        <v>65</v>
      </c>
      <c r="DM126" s="768"/>
      <c r="DN126" s="768"/>
      <c r="DO126" s="768"/>
      <c r="DP126" s="768"/>
      <c r="DQ126" s="768" t="s">
        <v>65</v>
      </c>
      <c r="DR126" s="768"/>
      <c r="DS126" s="768"/>
      <c r="DT126" s="768"/>
      <c r="DU126" s="768"/>
      <c r="DV126" s="776" t="s">
        <v>65</v>
      </c>
      <c r="DW126" s="776"/>
      <c r="DX126" s="776"/>
      <c r="DY126" s="776"/>
      <c r="DZ126" s="777"/>
    </row>
    <row r="127" spans="1:130" s="499" customFormat="1" ht="26.25" customHeight="1" x14ac:dyDescent="0.15">
      <c r="A127" s="874"/>
      <c r="B127" s="820"/>
      <c r="C127" s="821" t="s">
        <v>441</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80">
        <v>1001</v>
      </c>
      <c r="AB127" s="781"/>
      <c r="AC127" s="781"/>
      <c r="AD127" s="781"/>
      <c r="AE127" s="782"/>
      <c r="AF127" s="783">
        <v>777</v>
      </c>
      <c r="AG127" s="781"/>
      <c r="AH127" s="781"/>
      <c r="AI127" s="781"/>
      <c r="AJ127" s="782"/>
      <c r="AK127" s="783">
        <v>894</v>
      </c>
      <c r="AL127" s="781"/>
      <c r="AM127" s="781"/>
      <c r="AN127" s="781"/>
      <c r="AO127" s="782"/>
      <c r="AP127" s="784">
        <v>0</v>
      </c>
      <c r="AQ127" s="785"/>
      <c r="AR127" s="785"/>
      <c r="AS127" s="785"/>
      <c r="AT127" s="786"/>
      <c r="AU127" s="871"/>
      <c r="AV127" s="871"/>
      <c r="AW127" s="871"/>
      <c r="AX127" s="875" t="s">
        <v>442</v>
      </c>
      <c r="AY127" s="876"/>
      <c r="AZ127" s="876"/>
      <c r="BA127" s="876"/>
      <c r="BB127" s="876"/>
      <c r="BC127" s="876"/>
      <c r="BD127" s="876"/>
      <c r="BE127" s="877"/>
      <c r="BF127" s="878" t="s">
        <v>443</v>
      </c>
      <c r="BG127" s="876"/>
      <c r="BH127" s="876"/>
      <c r="BI127" s="876"/>
      <c r="BJ127" s="876"/>
      <c r="BK127" s="876"/>
      <c r="BL127" s="877"/>
      <c r="BM127" s="878" t="s">
        <v>444</v>
      </c>
      <c r="BN127" s="876"/>
      <c r="BO127" s="876"/>
      <c r="BP127" s="876"/>
      <c r="BQ127" s="876"/>
      <c r="BR127" s="876"/>
      <c r="BS127" s="877"/>
      <c r="BT127" s="878" t="s">
        <v>445</v>
      </c>
      <c r="BU127" s="876"/>
      <c r="BV127" s="876"/>
      <c r="BW127" s="876"/>
      <c r="BX127" s="876"/>
      <c r="BY127" s="876"/>
      <c r="BZ127" s="879"/>
      <c r="CA127" s="871"/>
      <c r="CB127" s="871"/>
      <c r="CC127" s="871"/>
      <c r="CD127" s="872"/>
      <c r="CE127" s="872"/>
      <c r="CF127" s="872"/>
      <c r="CG127" s="868"/>
      <c r="CH127" s="868"/>
      <c r="CI127" s="868"/>
      <c r="CJ127" s="869"/>
      <c r="CK127" s="873"/>
      <c r="CL127" s="845"/>
      <c r="CM127" s="845"/>
      <c r="CN127" s="845"/>
      <c r="CO127" s="846"/>
      <c r="CP127" s="764" t="s">
        <v>446</v>
      </c>
      <c r="CQ127" s="765"/>
      <c r="CR127" s="765"/>
      <c r="CS127" s="765"/>
      <c r="CT127" s="765"/>
      <c r="CU127" s="765"/>
      <c r="CV127" s="765"/>
      <c r="CW127" s="765"/>
      <c r="CX127" s="765"/>
      <c r="CY127" s="765"/>
      <c r="CZ127" s="765"/>
      <c r="DA127" s="765"/>
      <c r="DB127" s="765"/>
      <c r="DC127" s="765"/>
      <c r="DD127" s="765"/>
      <c r="DE127" s="765"/>
      <c r="DF127" s="766"/>
      <c r="DG127" s="767" t="s">
        <v>65</v>
      </c>
      <c r="DH127" s="768"/>
      <c r="DI127" s="768"/>
      <c r="DJ127" s="768"/>
      <c r="DK127" s="768"/>
      <c r="DL127" s="768" t="s">
        <v>65</v>
      </c>
      <c r="DM127" s="768"/>
      <c r="DN127" s="768"/>
      <c r="DO127" s="768"/>
      <c r="DP127" s="768"/>
      <c r="DQ127" s="768" t="s">
        <v>65</v>
      </c>
      <c r="DR127" s="768"/>
      <c r="DS127" s="768"/>
      <c r="DT127" s="768"/>
      <c r="DU127" s="768"/>
      <c r="DV127" s="776" t="s">
        <v>65</v>
      </c>
      <c r="DW127" s="776"/>
      <c r="DX127" s="776"/>
      <c r="DY127" s="776"/>
      <c r="DZ127" s="777"/>
    </row>
    <row r="128" spans="1:130" s="499" customFormat="1" ht="26.25" customHeight="1" thickBot="1" x14ac:dyDescent="0.2">
      <c r="A128" s="880" t="s">
        <v>447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448</v>
      </c>
      <c r="X128" s="882"/>
      <c r="Y128" s="882"/>
      <c r="Z128" s="883"/>
      <c r="AA128" s="884">
        <v>6583561</v>
      </c>
      <c r="AB128" s="885"/>
      <c r="AC128" s="885"/>
      <c r="AD128" s="885"/>
      <c r="AE128" s="886"/>
      <c r="AF128" s="887">
        <v>5867834</v>
      </c>
      <c r="AG128" s="885"/>
      <c r="AH128" s="885"/>
      <c r="AI128" s="885"/>
      <c r="AJ128" s="886"/>
      <c r="AK128" s="887">
        <v>6725845</v>
      </c>
      <c r="AL128" s="885"/>
      <c r="AM128" s="885"/>
      <c r="AN128" s="885"/>
      <c r="AO128" s="886"/>
      <c r="AP128" s="888"/>
      <c r="AQ128" s="889"/>
      <c r="AR128" s="889"/>
      <c r="AS128" s="889"/>
      <c r="AT128" s="890"/>
      <c r="AU128" s="871"/>
      <c r="AV128" s="871"/>
      <c r="AW128" s="871"/>
      <c r="AX128" s="728" t="s">
        <v>449</v>
      </c>
      <c r="AY128" s="729"/>
      <c r="AZ128" s="729"/>
      <c r="BA128" s="729"/>
      <c r="BB128" s="729"/>
      <c r="BC128" s="729"/>
      <c r="BD128" s="729"/>
      <c r="BE128" s="730"/>
      <c r="BF128" s="891" t="s">
        <v>65</v>
      </c>
      <c r="BG128" s="892"/>
      <c r="BH128" s="892"/>
      <c r="BI128" s="892"/>
      <c r="BJ128" s="892"/>
      <c r="BK128" s="892"/>
      <c r="BL128" s="893"/>
      <c r="BM128" s="891">
        <v>11.25</v>
      </c>
      <c r="BN128" s="892"/>
      <c r="BO128" s="892"/>
      <c r="BP128" s="892"/>
      <c r="BQ128" s="892"/>
      <c r="BR128" s="892"/>
      <c r="BS128" s="893"/>
      <c r="BT128" s="891">
        <v>20</v>
      </c>
      <c r="BU128" s="892"/>
      <c r="BV128" s="892"/>
      <c r="BW128" s="892"/>
      <c r="BX128" s="892"/>
      <c r="BY128" s="892"/>
      <c r="BZ128" s="894"/>
      <c r="CA128" s="872"/>
      <c r="CB128" s="872"/>
      <c r="CC128" s="872"/>
      <c r="CD128" s="872"/>
      <c r="CE128" s="872"/>
      <c r="CF128" s="872"/>
      <c r="CG128" s="868"/>
      <c r="CH128" s="868"/>
      <c r="CI128" s="868"/>
      <c r="CJ128" s="869"/>
      <c r="CK128" s="895"/>
      <c r="CL128" s="896"/>
      <c r="CM128" s="896"/>
      <c r="CN128" s="896"/>
      <c r="CO128" s="897"/>
      <c r="CP128" s="898" t="s">
        <v>450</v>
      </c>
      <c r="CQ128" s="899"/>
      <c r="CR128" s="899"/>
      <c r="CS128" s="899"/>
      <c r="CT128" s="899"/>
      <c r="CU128" s="899"/>
      <c r="CV128" s="899"/>
      <c r="CW128" s="899"/>
      <c r="CX128" s="899"/>
      <c r="CY128" s="899"/>
      <c r="CZ128" s="899"/>
      <c r="DA128" s="899"/>
      <c r="DB128" s="899"/>
      <c r="DC128" s="899"/>
      <c r="DD128" s="899"/>
      <c r="DE128" s="899"/>
      <c r="DF128" s="900"/>
      <c r="DG128" s="901" t="s">
        <v>65</v>
      </c>
      <c r="DH128" s="902"/>
      <c r="DI128" s="902"/>
      <c r="DJ128" s="902"/>
      <c r="DK128" s="902"/>
      <c r="DL128" s="902" t="s">
        <v>65</v>
      </c>
      <c r="DM128" s="902"/>
      <c r="DN128" s="902"/>
      <c r="DO128" s="902"/>
      <c r="DP128" s="902"/>
      <c r="DQ128" s="902" t="s">
        <v>65</v>
      </c>
      <c r="DR128" s="902"/>
      <c r="DS128" s="902"/>
      <c r="DT128" s="902"/>
      <c r="DU128" s="902"/>
      <c r="DV128" s="903" t="s">
        <v>65</v>
      </c>
      <c r="DW128" s="903"/>
      <c r="DX128" s="903"/>
      <c r="DY128" s="903"/>
      <c r="DZ128" s="904"/>
    </row>
    <row r="129" spans="1:131" s="499" customFormat="1" ht="26.25" customHeight="1" x14ac:dyDescent="0.15">
      <c r="A129" s="752" t="s">
        <v>46</v>
      </c>
      <c r="B129" s="753"/>
      <c r="C129" s="753"/>
      <c r="D129" s="753"/>
      <c r="E129" s="753"/>
      <c r="F129" s="753"/>
      <c r="G129" s="753"/>
      <c r="H129" s="753"/>
      <c r="I129" s="753"/>
      <c r="J129" s="753"/>
      <c r="K129" s="753"/>
      <c r="L129" s="753"/>
      <c r="M129" s="753"/>
      <c r="N129" s="753"/>
      <c r="O129" s="753"/>
      <c r="P129" s="753"/>
      <c r="Q129" s="753"/>
      <c r="R129" s="753"/>
      <c r="S129" s="753"/>
      <c r="T129" s="753"/>
      <c r="U129" s="753"/>
      <c r="V129" s="753"/>
      <c r="W129" s="905" t="s">
        <v>451</v>
      </c>
      <c r="X129" s="906"/>
      <c r="Y129" s="906"/>
      <c r="Z129" s="907"/>
      <c r="AA129" s="780">
        <v>161218179</v>
      </c>
      <c r="AB129" s="781"/>
      <c r="AC129" s="781"/>
      <c r="AD129" s="781"/>
      <c r="AE129" s="782"/>
      <c r="AF129" s="783">
        <v>189204712</v>
      </c>
      <c r="AG129" s="781"/>
      <c r="AH129" s="781"/>
      <c r="AI129" s="781"/>
      <c r="AJ129" s="782"/>
      <c r="AK129" s="783">
        <v>191297285</v>
      </c>
      <c r="AL129" s="781"/>
      <c r="AM129" s="781"/>
      <c r="AN129" s="781"/>
      <c r="AO129" s="782"/>
      <c r="AP129" s="908"/>
      <c r="AQ129" s="909"/>
      <c r="AR129" s="909"/>
      <c r="AS129" s="909"/>
      <c r="AT129" s="910"/>
      <c r="AU129" s="911"/>
      <c r="AV129" s="911"/>
      <c r="AW129" s="911"/>
      <c r="AX129" s="912" t="s">
        <v>452</v>
      </c>
      <c r="AY129" s="765"/>
      <c r="AZ129" s="765"/>
      <c r="BA129" s="765"/>
      <c r="BB129" s="765"/>
      <c r="BC129" s="765"/>
      <c r="BD129" s="765"/>
      <c r="BE129" s="766"/>
      <c r="BF129" s="913" t="s">
        <v>65</v>
      </c>
      <c r="BG129" s="914"/>
      <c r="BH129" s="914"/>
      <c r="BI129" s="914"/>
      <c r="BJ129" s="914"/>
      <c r="BK129" s="914"/>
      <c r="BL129" s="915"/>
      <c r="BM129" s="913">
        <v>16.25</v>
      </c>
      <c r="BN129" s="914"/>
      <c r="BO129" s="914"/>
      <c r="BP129" s="914"/>
      <c r="BQ129" s="914"/>
      <c r="BR129" s="914"/>
      <c r="BS129" s="915"/>
      <c r="BT129" s="913">
        <v>30</v>
      </c>
      <c r="BU129" s="916"/>
      <c r="BV129" s="916"/>
      <c r="BW129" s="916"/>
      <c r="BX129" s="916"/>
      <c r="BY129" s="916"/>
      <c r="BZ129" s="917"/>
      <c r="CA129" s="918"/>
      <c r="CB129" s="918"/>
      <c r="CC129" s="918"/>
      <c r="CD129" s="918"/>
      <c r="CE129" s="918"/>
      <c r="CF129" s="918"/>
      <c r="CG129" s="918"/>
      <c r="CH129" s="918"/>
      <c r="CI129" s="918"/>
      <c r="CJ129" s="918"/>
      <c r="CK129" s="918"/>
      <c r="CL129" s="918"/>
      <c r="CM129" s="918"/>
      <c r="CN129" s="918"/>
      <c r="CO129" s="918"/>
      <c r="CP129" s="918"/>
      <c r="CQ129" s="918"/>
      <c r="CR129" s="918"/>
      <c r="CS129" s="918"/>
      <c r="CT129" s="918"/>
      <c r="CU129" s="918"/>
      <c r="CV129" s="918"/>
      <c r="CW129" s="918"/>
      <c r="CX129" s="918"/>
      <c r="CY129" s="918"/>
      <c r="CZ129" s="918"/>
      <c r="DA129" s="918"/>
      <c r="DB129" s="918"/>
      <c r="DC129" s="918"/>
      <c r="DD129" s="918"/>
      <c r="DE129" s="918"/>
      <c r="DF129" s="918"/>
      <c r="DG129" s="918"/>
      <c r="DH129" s="918"/>
      <c r="DI129" s="918"/>
      <c r="DJ129" s="918"/>
      <c r="DK129" s="918"/>
      <c r="DL129" s="918"/>
      <c r="DM129" s="918"/>
      <c r="DN129" s="918"/>
      <c r="DO129" s="918"/>
      <c r="DP129" s="510"/>
      <c r="DQ129" s="510"/>
      <c r="DR129" s="510"/>
      <c r="DS129" s="510"/>
      <c r="DT129" s="510"/>
      <c r="DU129" s="510"/>
      <c r="DV129" s="510"/>
      <c r="DW129" s="510"/>
      <c r="DX129" s="510"/>
      <c r="DY129" s="510"/>
      <c r="DZ129" s="522"/>
    </row>
    <row r="130" spans="1:131" s="499" customFormat="1" ht="26.25" customHeight="1" x14ac:dyDescent="0.15">
      <c r="A130" s="752" t="s">
        <v>453</v>
      </c>
      <c r="B130" s="753"/>
      <c r="C130" s="753"/>
      <c r="D130" s="753"/>
      <c r="E130" s="753"/>
      <c r="F130" s="753"/>
      <c r="G130" s="753"/>
      <c r="H130" s="753"/>
      <c r="I130" s="753"/>
      <c r="J130" s="753"/>
      <c r="K130" s="753"/>
      <c r="L130" s="753"/>
      <c r="M130" s="753"/>
      <c r="N130" s="753"/>
      <c r="O130" s="753"/>
      <c r="P130" s="753"/>
      <c r="Q130" s="753"/>
      <c r="R130" s="753"/>
      <c r="S130" s="753"/>
      <c r="T130" s="753"/>
      <c r="U130" s="753"/>
      <c r="V130" s="753"/>
      <c r="W130" s="905" t="s">
        <v>454</v>
      </c>
      <c r="X130" s="906"/>
      <c r="Y130" s="906"/>
      <c r="Z130" s="907"/>
      <c r="AA130" s="780">
        <v>20357830</v>
      </c>
      <c r="AB130" s="781"/>
      <c r="AC130" s="781"/>
      <c r="AD130" s="781"/>
      <c r="AE130" s="782"/>
      <c r="AF130" s="783">
        <v>20425987</v>
      </c>
      <c r="AG130" s="781"/>
      <c r="AH130" s="781"/>
      <c r="AI130" s="781"/>
      <c r="AJ130" s="782"/>
      <c r="AK130" s="783">
        <v>20545433</v>
      </c>
      <c r="AL130" s="781"/>
      <c r="AM130" s="781"/>
      <c r="AN130" s="781"/>
      <c r="AO130" s="782"/>
      <c r="AP130" s="908"/>
      <c r="AQ130" s="909"/>
      <c r="AR130" s="909"/>
      <c r="AS130" s="909"/>
      <c r="AT130" s="910"/>
      <c r="AU130" s="911"/>
      <c r="AV130" s="911"/>
      <c r="AW130" s="911"/>
      <c r="AX130" s="912" t="s">
        <v>455</v>
      </c>
      <c r="AY130" s="765"/>
      <c r="AZ130" s="765"/>
      <c r="BA130" s="765"/>
      <c r="BB130" s="765"/>
      <c r="BC130" s="765"/>
      <c r="BD130" s="765"/>
      <c r="BE130" s="766"/>
      <c r="BF130" s="919">
        <v>7.7</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918"/>
      <c r="CB130" s="918"/>
      <c r="CC130" s="918"/>
      <c r="CD130" s="918"/>
      <c r="CE130" s="918"/>
      <c r="CF130" s="918"/>
      <c r="CG130" s="918"/>
      <c r="CH130" s="918"/>
      <c r="CI130" s="918"/>
      <c r="CJ130" s="918"/>
      <c r="CK130" s="918"/>
      <c r="CL130" s="918"/>
      <c r="CM130" s="918"/>
      <c r="CN130" s="918"/>
      <c r="CO130" s="918"/>
      <c r="CP130" s="918"/>
      <c r="CQ130" s="918"/>
      <c r="CR130" s="918"/>
      <c r="CS130" s="918"/>
      <c r="CT130" s="918"/>
      <c r="CU130" s="918"/>
      <c r="CV130" s="918"/>
      <c r="CW130" s="918"/>
      <c r="CX130" s="918"/>
      <c r="CY130" s="918"/>
      <c r="CZ130" s="918"/>
      <c r="DA130" s="918"/>
      <c r="DB130" s="918"/>
      <c r="DC130" s="918"/>
      <c r="DD130" s="918"/>
      <c r="DE130" s="918"/>
      <c r="DF130" s="918"/>
      <c r="DG130" s="918"/>
      <c r="DH130" s="918"/>
      <c r="DI130" s="918"/>
      <c r="DJ130" s="918"/>
      <c r="DK130" s="918"/>
      <c r="DL130" s="918"/>
      <c r="DM130" s="918"/>
      <c r="DN130" s="918"/>
      <c r="DO130" s="918"/>
      <c r="DP130" s="510"/>
      <c r="DQ130" s="510"/>
      <c r="DR130" s="510"/>
      <c r="DS130" s="510"/>
      <c r="DT130" s="510"/>
      <c r="DU130" s="510"/>
      <c r="DV130" s="510"/>
      <c r="DW130" s="510"/>
      <c r="DX130" s="510"/>
      <c r="DY130" s="510"/>
      <c r="DZ130" s="522"/>
    </row>
    <row r="131" spans="1:131" s="499" customFormat="1" ht="26.25" customHeight="1" thickBot="1" x14ac:dyDescent="0.2">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456</v>
      </c>
      <c r="X131" s="927"/>
      <c r="Y131" s="927"/>
      <c r="Z131" s="928"/>
      <c r="AA131" s="824">
        <v>140860349</v>
      </c>
      <c r="AB131" s="825"/>
      <c r="AC131" s="825"/>
      <c r="AD131" s="825"/>
      <c r="AE131" s="826"/>
      <c r="AF131" s="827">
        <v>168778725</v>
      </c>
      <c r="AG131" s="825"/>
      <c r="AH131" s="825"/>
      <c r="AI131" s="825"/>
      <c r="AJ131" s="826"/>
      <c r="AK131" s="827">
        <v>170751852</v>
      </c>
      <c r="AL131" s="825"/>
      <c r="AM131" s="825"/>
      <c r="AN131" s="825"/>
      <c r="AO131" s="826"/>
      <c r="AP131" s="929"/>
      <c r="AQ131" s="930"/>
      <c r="AR131" s="930"/>
      <c r="AS131" s="930"/>
      <c r="AT131" s="931"/>
      <c r="AU131" s="911"/>
      <c r="AV131" s="911"/>
      <c r="AW131" s="911"/>
      <c r="AX131" s="932" t="s">
        <v>457</v>
      </c>
      <c r="AY131" s="899"/>
      <c r="AZ131" s="899"/>
      <c r="BA131" s="899"/>
      <c r="BB131" s="899"/>
      <c r="BC131" s="899"/>
      <c r="BD131" s="899"/>
      <c r="BE131" s="900"/>
      <c r="BF131" s="933">
        <v>116.6</v>
      </c>
      <c r="BG131" s="934"/>
      <c r="BH131" s="934"/>
      <c r="BI131" s="934"/>
      <c r="BJ131" s="934"/>
      <c r="BK131" s="934"/>
      <c r="BL131" s="935"/>
      <c r="BM131" s="933">
        <v>400</v>
      </c>
      <c r="BN131" s="934"/>
      <c r="BO131" s="934"/>
      <c r="BP131" s="934"/>
      <c r="BQ131" s="934"/>
      <c r="BR131" s="934"/>
      <c r="BS131" s="935"/>
      <c r="BT131" s="936"/>
      <c r="BU131" s="937"/>
      <c r="BV131" s="937"/>
      <c r="BW131" s="937"/>
      <c r="BX131" s="937"/>
      <c r="BY131" s="937"/>
      <c r="BZ131" s="938"/>
      <c r="CA131" s="918"/>
      <c r="CB131" s="918"/>
      <c r="CC131" s="918"/>
      <c r="CD131" s="918"/>
      <c r="CE131" s="918"/>
      <c r="CF131" s="918"/>
      <c r="CG131" s="918"/>
      <c r="CH131" s="918"/>
      <c r="CI131" s="918"/>
      <c r="CJ131" s="918"/>
      <c r="CK131" s="918"/>
      <c r="CL131" s="918"/>
      <c r="CM131" s="918"/>
      <c r="CN131" s="918"/>
      <c r="CO131" s="918"/>
      <c r="CP131" s="918"/>
      <c r="CQ131" s="918"/>
      <c r="CR131" s="918"/>
      <c r="CS131" s="918"/>
      <c r="CT131" s="918"/>
      <c r="CU131" s="918"/>
      <c r="CV131" s="918"/>
      <c r="CW131" s="918"/>
      <c r="CX131" s="918"/>
      <c r="CY131" s="918"/>
      <c r="CZ131" s="918"/>
      <c r="DA131" s="918"/>
      <c r="DB131" s="918"/>
      <c r="DC131" s="918"/>
      <c r="DD131" s="918"/>
      <c r="DE131" s="918"/>
      <c r="DF131" s="918"/>
      <c r="DG131" s="918"/>
      <c r="DH131" s="918"/>
      <c r="DI131" s="918"/>
      <c r="DJ131" s="918"/>
      <c r="DK131" s="918"/>
      <c r="DL131" s="918"/>
      <c r="DM131" s="918"/>
      <c r="DN131" s="918"/>
      <c r="DO131" s="918"/>
      <c r="DP131" s="510"/>
      <c r="DQ131" s="510"/>
      <c r="DR131" s="510"/>
      <c r="DS131" s="510"/>
      <c r="DT131" s="510"/>
      <c r="DU131" s="510"/>
      <c r="DV131" s="510"/>
      <c r="DW131" s="510"/>
      <c r="DX131" s="510"/>
      <c r="DY131" s="510"/>
      <c r="DZ131" s="522"/>
    </row>
    <row r="132" spans="1:131" s="499" customFormat="1" ht="26.25" customHeight="1" x14ac:dyDescent="0.15">
      <c r="A132" s="939" t="s">
        <v>458</v>
      </c>
      <c r="B132" s="940"/>
      <c r="C132" s="940"/>
      <c r="D132" s="940"/>
      <c r="E132" s="940"/>
      <c r="F132" s="940"/>
      <c r="G132" s="940"/>
      <c r="H132" s="940"/>
      <c r="I132" s="940"/>
      <c r="J132" s="940"/>
      <c r="K132" s="940"/>
      <c r="L132" s="940"/>
      <c r="M132" s="940"/>
      <c r="N132" s="940"/>
      <c r="O132" s="940"/>
      <c r="P132" s="940"/>
      <c r="Q132" s="940"/>
      <c r="R132" s="940"/>
      <c r="S132" s="940"/>
      <c r="T132" s="940"/>
      <c r="U132" s="940"/>
      <c r="V132" s="941" t="s">
        <v>459</v>
      </c>
      <c r="W132" s="941"/>
      <c r="X132" s="941"/>
      <c r="Y132" s="941"/>
      <c r="Z132" s="942"/>
      <c r="AA132" s="943">
        <v>9.1602371369999993</v>
      </c>
      <c r="AB132" s="944"/>
      <c r="AC132" s="944"/>
      <c r="AD132" s="944"/>
      <c r="AE132" s="945"/>
      <c r="AF132" s="946">
        <v>7.7046348230000001</v>
      </c>
      <c r="AG132" s="944"/>
      <c r="AH132" s="944"/>
      <c r="AI132" s="944"/>
      <c r="AJ132" s="945"/>
      <c r="AK132" s="946">
        <v>6.4923254830000001</v>
      </c>
      <c r="AL132" s="944"/>
      <c r="AM132" s="944"/>
      <c r="AN132" s="944"/>
      <c r="AO132" s="945"/>
      <c r="AP132" s="816"/>
      <c r="AQ132" s="817"/>
      <c r="AR132" s="817"/>
      <c r="AS132" s="817"/>
      <c r="AT132" s="947"/>
      <c r="AU132" s="948"/>
      <c r="AV132" s="949"/>
      <c r="AW132" s="949"/>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8"/>
      <c r="CB132" s="918"/>
      <c r="CC132" s="918"/>
      <c r="CD132" s="918"/>
      <c r="CE132" s="918"/>
      <c r="CF132" s="918"/>
      <c r="CG132" s="918"/>
      <c r="CH132" s="918"/>
      <c r="CI132" s="918"/>
      <c r="CJ132" s="918"/>
      <c r="CK132" s="918"/>
      <c r="CL132" s="918"/>
      <c r="CM132" s="918"/>
      <c r="CN132" s="918"/>
      <c r="CO132" s="918"/>
      <c r="CP132" s="918"/>
      <c r="CQ132" s="918"/>
      <c r="CR132" s="918"/>
      <c r="CS132" s="918"/>
      <c r="CT132" s="918"/>
      <c r="CU132" s="918"/>
      <c r="CV132" s="918"/>
      <c r="CW132" s="918"/>
      <c r="CX132" s="918"/>
      <c r="CY132" s="918"/>
      <c r="CZ132" s="918"/>
      <c r="DA132" s="918"/>
      <c r="DB132" s="918"/>
      <c r="DC132" s="918"/>
      <c r="DD132" s="918"/>
      <c r="DE132" s="918"/>
      <c r="DF132" s="918"/>
      <c r="DG132" s="918"/>
      <c r="DH132" s="918"/>
      <c r="DI132" s="918"/>
      <c r="DJ132" s="918"/>
      <c r="DK132" s="918"/>
      <c r="DL132" s="918"/>
      <c r="DM132" s="918"/>
      <c r="DN132" s="918"/>
      <c r="DO132" s="918"/>
      <c r="DP132" s="522"/>
      <c r="DQ132" s="522"/>
      <c r="DR132" s="522"/>
      <c r="DS132" s="522"/>
      <c r="DT132" s="522"/>
      <c r="DU132" s="522"/>
      <c r="DV132" s="522"/>
      <c r="DW132" s="522"/>
      <c r="DX132" s="522"/>
      <c r="DY132" s="522"/>
      <c r="DZ132" s="522"/>
    </row>
    <row r="133" spans="1:131" s="499" customFormat="1" ht="26.25" customHeight="1" thickBot="1" x14ac:dyDescent="0.2">
      <c r="A133" s="950"/>
      <c r="B133" s="951"/>
      <c r="C133" s="951"/>
      <c r="D133" s="951"/>
      <c r="E133" s="951"/>
      <c r="F133" s="951"/>
      <c r="G133" s="951"/>
      <c r="H133" s="951"/>
      <c r="I133" s="951"/>
      <c r="J133" s="951"/>
      <c r="K133" s="951"/>
      <c r="L133" s="951"/>
      <c r="M133" s="951"/>
      <c r="N133" s="951"/>
      <c r="O133" s="951"/>
      <c r="P133" s="951"/>
      <c r="Q133" s="951"/>
      <c r="R133" s="951"/>
      <c r="S133" s="951"/>
      <c r="T133" s="951"/>
      <c r="U133" s="951"/>
      <c r="V133" s="952" t="s">
        <v>460</v>
      </c>
      <c r="W133" s="952"/>
      <c r="X133" s="952"/>
      <c r="Y133" s="952"/>
      <c r="Z133" s="953"/>
      <c r="AA133" s="954">
        <v>9.3000000000000007</v>
      </c>
      <c r="AB133" s="955"/>
      <c r="AC133" s="955"/>
      <c r="AD133" s="955"/>
      <c r="AE133" s="956"/>
      <c r="AF133" s="954">
        <v>8.8000000000000007</v>
      </c>
      <c r="AG133" s="955"/>
      <c r="AH133" s="955"/>
      <c r="AI133" s="955"/>
      <c r="AJ133" s="956"/>
      <c r="AK133" s="954">
        <v>7.7</v>
      </c>
      <c r="AL133" s="955"/>
      <c r="AM133" s="955"/>
      <c r="AN133" s="955"/>
      <c r="AO133" s="956"/>
      <c r="AP133" s="861"/>
      <c r="AQ133" s="862"/>
      <c r="AR133" s="862"/>
      <c r="AS133" s="862"/>
      <c r="AT133" s="957"/>
      <c r="AU133" s="949"/>
      <c r="AV133" s="949"/>
      <c r="AW133" s="949"/>
      <c r="AX133" s="949"/>
      <c r="AY133" s="949"/>
      <c r="AZ133" s="949"/>
      <c r="BA133" s="949"/>
      <c r="BB133" s="949"/>
      <c r="BC133" s="949"/>
      <c r="BD133" s="949"/>
      <c r="BE133" s="949"/>
      <c r="BF133" s="949"/>
      <c r="BG133" s="949"/>
      <c r="BH133" s="949"/>
      <c r="BI133" s="949"/>
      <c r="BJ133" s="949"/>
      <c r="BK133" s="949"/>
      <c r="BL133" s="949"/>
      <c r="BM133" s="949"/>
      <c r="BN133" s="918"/>
      <c r="BO133" s="918"/>
      <c r="BP133" s="918"/>
      <c r="BQ133" s="918"/>
      <c r="BR133" s="918"/>
      <c r="BS133" s="918"/>
      <c r="BT133" s="918"/>
      <c r="BU133" s="918"/>
      <c r="BV133" s="918"/>
      <c r="BW133" s="918"/>
      <c r="BX133" s="918"/>
      <c r="BY133" s="918"/>
      <c r="BZ133" s="918"/>
      <c r="CA133" s="918"/>
      <c r="CB133" s="918"/>
      <c r="CC133" s="918"/>
      <c r="CD133" s="918"/>
      <c r="CE133" s="918"/>
      <c r="CF133" s="918"/>
      <c r="CG133" s="918"/>
      <c r="CH133" s="918"/>
      <c r="CI133" s="918"/>
      <c r="CJ133" s="918"/>
      <c r="CK133" s="918"/>
      <c r="CL133" s="918"/>
      <c r="CM133" s="918"/>
      <c r="CN133" s="918"/>
      <c r="CO133" s="918"/>
      <c r="CP133" s="918"/>
      <c r="CQ133" s="918"/>
      <c r="CR133" s="918"/>
      <c r="CS133" s="918"/>
      <c r="CT133" s="918"/>
      <c r="CU133" s="918"/>
      <c r="CV133" s="918"/>
      <c r="CW133" s="918"/>
      <c r="CX133" s="918"/>
      <c r="CY133" s="918"/>
      <c r="CZ133" s="918"/>
      <c r="DA133" s="918"/>
      <c r="DB133" s="918"/>
      <c r="DC133" s="918"/>
      <c r="DD133" s="918"/>
      <c r="DE133" s="918"/>
      <c r="DF133" s="918"/>
      <c r="DG133" s="918"/>
      <c r="DH133" s="918"/>
      <c r="DI133" s="918"/>
      <c r="DJ133" s="918"/>
      <c r="DK133" s="918"/>
      <c r="DL133" s="918"/>
      <c r="DM133" s="918"/>
      <c r="DN133" s="918"/>
      <c r="DO133" s="918"/>
      <c r="DP133" s="522"/>
      <c r="DQ133" s="522"/>
      <c r="DR133" s="522"/>
      <c r="DS133" s="522"/>
      <c r="DT133" s="522"/>
      <c r="DU133" s="522"/>
      <c r="DV133" s="522"/>
      <c r="DW133" s="522"/>
      <c r="DX133" s="522"/>
      <c r="DY133" s="522"/>
      <c r="DZ133" s="522"/>
    </row>
    <row r="134" spans="1:131" s="500" customFormat="1" ht="11.25" customHeight="1" x14ac:dyDescent="0.15">
      <c r="A134" s="958"/>
      <c r="B134" s="958"/>
      <c r="C134" s="958"/>
      <c r="D134" s="958"/>
      <c r="E134" s="958"/>
      <c r="F134" s="958"/>
      <c r="G134" s="958"/>
      <c r="H134" s="958"/>
      <c r="I134" s="958"/>
      <c r="J134" s="958"/>
      <c r="K134" s="958"/>
      <c r="L134" s="958"/>
      <c r="M134" s="958"/>
      <c r="N134" s="958"/>
      <c r="O134" s="958"/>
      <c r="P134" s="958"/>
      <c r="Q134" s="958"/>
      <c r="R134" s="958"/>
      <c r="S134" s="958"/>
      <c r="T134" s="958"/>
      <c r="U134" s="958"/>
      <c r="V134" s="958"/>
      <c r="W134" s="958"/>
      <c r="X134" s="958"/>
      <c r="Y134" s="958"/>
      <c r="Z134" s="958"/>
      <c r="AA134" s="958"/>
      <c r="AB134" s="958"/>
      <c r="AC134" s="958"/>
      <c r="AD134" s="958"/>
      <c r="AE134" s="958"/>
      <c r="AF134" s="958"/>
      <c r="AG134" s="958"/>
      <c r="AH134" s="958"/>
      <c r="AI134" s="958"/>
      <c r="AJ134" s="958"/>
      <c r="AK134" s="958"/>
      <c r="AL134" s="958"/>
      <c r="AM134" s="958"/>
      <c r="AN134" s="958"/>
      <c r="AO134" s="958"/>
      <c r="AP134" s="958"/>
      <c r="AQ134" s="958"/>
      <c r="AR134" s="958"/>
      <c r="AS134" s="958"/>
      <c r="AT134" s="958"/>
      <c r="AU134" s="949"/>
      <c r="AV134" s="949"/>
      <c r="AW134" s="949"/>
      <c r="AX134" s="949"/>
      <c r="AY134" s="949"/>
      <c r="AZ134" s="949"/>
      <c r="BA134" s="949"/>
      <c r="BB134" s="949"/>
      <c r="BC134" s="949"/>
      <c r="BD134" s="949"/>
      <c r="BE134" s="949"/>
      <c r="BF134" s="949"/>
      <c r="BG134" s="949"/>
      <c r="BH134" s="949"/>
      <c r="BI134" s="949"/>
      <c r="BJ134" s="949"/>
      <c r="BK134" s="949"/>
      <c r="BL134" s="949"/>
      <c r="BM134" s="949"/>
      <c r="BN134" s="918"/>
      <c r="BO134" s="918"/>
      <c r="BP134" s="918"/>
      <c r="BQ134" s="918"/>
      <c r="BR134" s="918"/>
      <c r="BS134" s="918"/>
      <c r="BT134" s="918"/>
      <c r="BU134" s="918"/>
      <c r="BV134" s="918"/>
      <c r="BW134" s="918"/>
      <c r="BX134" s="918"/>
      <c r="BY134" s="918"/>
      <c r="BZ134" s="918"/>
      <c r="CA134" s="918"/>
      <c r="CB134" s="918"/>
      <c r="CC134" s="918"/>
      <c r="CD134" s="918"/>
      <c r="CE134" s="918"/>
      <c r="CF134" s="918"/>
      <c r="CG134" s="918"/>
      <c r="CH134" s="918"/>
      <c r="CI134" s="918"/>
      <c r="CJ134" s="918"/>
      <c r="CK134" s="918"/>
      <c r="CL134" s="918"/>
      <c r="CM134" s="918"/>
      <c r="CN134" s="918"/>
      <c r="CO134" s="918"/>
      <c r="CP134" s="918"/>
      <c r="CQ134" s="918"/>
      <c r="CR134" s="918"/>
      <c r="CS134" s="918"/>
      <c r="CT134" s="918"/>
      <c r="CU134" s="918"/>
      <c r="CV134" s="918"/>
      <c r="CW134" s="918"/>
      <c r="CX134" s="918"/>
      <c r="CY134" s="918"/>
      <c r="CZ134" s="918"/>
      <c r="DA134" s="918"/>
      <c r="DB134" s="918"/>
      <c r="DC134" s="918"/>
      <c r="DD134" s="918"/>
      <c r="DE134" s="918"/>
      <c r="DF134" s="918"/>
      <c r="DG134" s="918"/>
      <c r="DH134" s="918"/>
      <c r="DI134" s="918"/>
      <c r="DJ134" s="918"/>
      <c r="DK134" s="918"/>
      <c r="DL134" s="918"/>
      <c r="DM134" s="918"/>
      <c r="DN134" s="918"/>
      <c r="DO134" s="918"/>
      <c r="DP134" s="522"/>
      <c r="DQ134" s="522"/>
      <c r="DR134" s="522"/>
      <c r="DS134" s="522"/>
      <c r="DT134" s="522"/>
      <c r="DU134" s="522"/>
      <c r="DV134" s="522"/>
      <c r="DW134" s="522"/>
      <c r="DX134" s="522"/>
      <c r="DY134" s="522"/>
      <c r="DZ134" s="522"/>
      <c r="EA134" s="499"/>
    </row>
    <row r="135" spans="1:131" ht="14.25" hidden="1" x14ac:dyDescent="0.15">
      <c r="AU135" s="958"/>
      <c r="AV135" s="958"/>
      <c r="AW135" s="958"/>
      <c r="AX135" s="958"/>
      <c r="AY135" s="958"/>
      <c r="AZ135" s="958"/>
      <c r="BA135" s="958"/>
      <c r="BB135" s="958"/>
      <c r="BC135" s="958"/>
      <c r="BD135" s="958"/>
      <c r="BE135" s="958"/>
      <c r="BF135" s="958"/>
      <c r="BG135" s="958"/>
      <c r="BH135" s="958"/>
      <c r="BI135" s="958"/>
      <c r="BJ135" s="958"/>
      <c r="BK135" s="958"/>
      <c r="BL135" s="958"/>
      <c r="BM135" s="958"/>
      <c r="BN135" s="958"/>
      <c r="BO135" s="958"/>
      <c r="BP135" s="958"/>
      <c r="BQ135" s="958"/>
      <c r="BR135" s="958"/>
      <c r="BS135" s="958"/>
      <c r="BT135" s="958"/>
      <c r="BU135" s="958"/>
      <c r="BV135" s="958"/>
      <c r="BW135" s="958"/>
      <c r="BX135" s="958"/>
      <c r="BY135" s="958"/>
      <c r="BZ135" s="958"/>
      <c r="CA135" s="958"/>
      <c r="CB135" s="958"/>
      <c r="CC135" s="958"/>
      <c r="CD135" s="958"/>
      <c r="CE135" s="958"/>
      <c r="CF135" s="958"/>
      <c r="CG135" s="958"/>
      <c r="CH135" s="958"/>
      <c r="CI135" s="958"/>
      <c r="CJ135" s="958"/>
      <c r="CK135" s="958"/>
      <c r="CL135" s="958"/>
      <c r="CM135" s="958"/>
      <c r="CN135" s="958"/>
      <c r="CO135" s="958"/>
      <c r="CP135" s="958"/>
      <c r="CQ135" s="958"/>
      <c r="CR135" s="958"/>
      <c r="CS135" s="958"/>
      <c r="CT135" s="958"/>
      <c r="CU135" s="958"/>
      <c r="CV135" s="958"/>
      <c r="CW135" s="958"/>
      <c r="CX135" s="958"/>
      <c r="CY135" s="958"/>
      <c r="CZ135" s="958"/>
      <c r="DA135" s="958"/>
      <c r="DB135" s="958"/>
      <c r="DC135" s="958"/>
      <c r="DD135" s="958"/>
      <c r="DE135" s="958"/>
      <c r="DF135" s="958"/>
      <c r="DG135" s="958"/>
      <c r="DH135" s="958"/>
      <c r="DI135" s="958"/>
      <c r="DJ135" s="958"/>
      <c r="DK135" s="958"/>
      <c r="DL135" s="958"/>
      <c r="DM135" s="958"/>
      <c r="DN135" s="958"/>
      <c r="DO135" s="958"/>
      <c r="DP135" s="958"/>
      <c r="DQ135" s="958"/>
      <c r="DR135" s="958"/>
      <c r="DS135" s="958"/>
      <c r="DT135" s="958"/>
      <c r="DU135" s="958"/>
      <c r="DV135" s="958"/>
      <c r="DW135" s="958"/>
      <c r="DX135" s="958"/>
      <c r="DY135" s="958"/>
      <c r="DZ135" s="958"/>
    </row>
    <row r="136" spans="1:131" hidden="1" x14ac:dyDescent="0.15"/>
  </sheetData>
  <sheetProtection algorithmName="SHA-512" hashValue="mr/h95YozmoNpJScAlH6obQjglqYEwdvM9BbvcNViMfPRSijAk1c2RmXSDjYMu31kexJoKwoEyIa2AlC2GL35Q==" saltValue="e3CEvZB9j1jlLLiAzGqs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462</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XO/zi1EhYpyBDNXInEGDJHspyKe99RbK8u9DGY53vTodk07D3V9djOvJmH97TOv4ggFPULK1sRj4FNfBQC0Uw==" saltValue="Qz5r2fqaqsEKTMLU7gC2r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joagnqBKYxqpKopnoqhJFZZTtP842YAw4lLCxFd8I4OWsWjIO5G0v9/3G2KIzUn1Oh99d82bz1B3Y5e1Myv5A==" saltValue="xlH4hu19Fk+SMjI1mGlTi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960" customWidth="1"/>
    <col min="37" max="44" width="17" style="960" customWidth="1"/>
    <col min="45" max="45" width="6.125" style="967" customWidth="1"/>
    <col min="46" max="46" width="3" style="965" customWidth="1"/>
    <col min="47" max="47" width="19.125" style="960" hidden="1" customWidth="1"/>
    <col min="48" max="52" width="12.625" style="960" hidden="1" customWidth="1"/>
    <col min="53" max="16384" width="8.625" style="960" hidden="1"/>
  </cols>
  <sheetData>
    <row r="1" spans="1:46" x14ac:dyDescent="0.15">
      <c r="AS1" s="961"/>
      <c r="AT1" s="961"/>
    </row>
    <row r="2" spans="1:46" x14ac:dyDescent="0.15">
      <c r="AS2" s="961"/>
      <c r="AT2" s="961"/>
    </row>
    <row r="3" spans="1:46" x14ac:dyDescent="0.15">
      <c r="AS3" s="961"/>
      <c r="AT3" s="961"/>
    </row>
    <row r="4" spans="1:46" x14ac:dyDescent="0.15">
      <c r="AS4" s="961"/>
      <c r="AT4" s="961"/>
    </row>
    <row r="5" spans="1:46" ht="17.25" x14ac:dyDescent="0.15">
      <c r="A5" s="962" t="s">
        <v>463</v>
      </c>
      <c r="B5" s="963"/>
      <c r="C5" s="963"/>
      <c r="D5" s="963"/>
      <c r="E5" s="963"/>
      <c r="F5" s="963"/>
      <c r="G5" s="963"/>
      <c r="H5" s="963"/>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4"/>
    </row>
    <row r="6" spans="1:46" x14ac:dyDescent="0.15">
      <c r="A6" s="965"/>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6" t="s">
        <v>464</v>
      </c>
      <c r="AL6" s="966"/>
      <c r="AM6" s="966"/>
      <c r="AN6" s="966"/>
      <c r="AO6" s="961"/>
      <c r="AP6" s="961"/>
      <c r="AQ6" s="961"/>
      <c r="AR6" s="961"/>
    </row>
    <row r="7" spans="1:46" x14ac:dyDescent="0.15">
      <c r="A7" s="965"/>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8"/>
      <c r="AL7" s="969"/>
      <c r="AM7" s="969"/>
      <c r="AN7" s="970"/>
      <c r="AO7" s="971" t="s">
        <v>465</v>
      </c>
      <c r="AP7" s="972"/>
      <c r="AQ7" s="973" t="s">
        <v>466</v>
      </c>
      <c r="AR7" s="974"/>
    </row>
    <row r="8" spans="1:46" x14ac:dyDescent="0.15">
      <c r="A8" s="965"/>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75"/>
      <c r="AL8" s="976"/>
      <c r="AM8" s="976"/>
      <c r="AN8" s="977"/>
      <c r="AO8" s="978"/>
      <c r="AP8" s="979" t="s">
        <v>467</v>
      </c>
      <c r="AQ8" s="980" t="s">
        <v>468</v>
      </c>
      <c r="AR8" s="981" t="s">
        <v>469</v>
      </c>
    </row>
    <row r="9" spans="1:46" x14ac:dyDescent="0.15">
      <c r="A9" s="965"/>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82" t="s">
        <v>470</v>
      </c>
      <c r="AL9" s="983"/>
      <c r="AM9" s="983"/>
      <c r="AN9" s="984"/>
      <c r="AO9" s="985">
        <v>80441297</v>
      </c>
      <c r="AP9" s="985">
        <v>109577</v>
      </c>
      <c r="AQ9" s="986">
        <v>103123</v>
      </c>
      <c r="AR9" s="987">
        <v>6.3</v>
      </c>
    </row>
    <row r="10" spans="1:46" x14ac:dyDescent="0.15">
      <c r="A10" s="965"/>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82" t="s">
        <v>471</v>
      </c>
      <c r="AL10" s="983"/>
      <c r="AM10" s="983"/>
      <c r="AN10" s="984"/>
      <c r="AO10" s="988">
        <v>3464722</v>
      </c>
      <c r="AP10" s="988">
        <v>4720</v>
      </c>
      <c r="AQ10" s="989">
        <v>1485</v>
      </c>
      <c r="AR10" s="990">
        <v>217.8</v>
      </c>
    </row>
    <row r="11" spans="1:46" ht="13.5" customHeight="1" x14ac:dyDescent="0.15">
      <c r="A11" s="965"/>
      <c r="B11" s="961"/>
      <c r="C11" s="961"/>
      <c r="D11" s="961"/>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1"/>
      <c r="AK11" s="982" t="s">
        <v>472</v>
      </c>
      <c r="AL11" s="983"/>
      <c r="AM11" s="983"/>
      <c r="AN11" s="984"/>
      <c r="AO11" s="988">
        <v>27841</v>
      </c>
      <c r="AP11" s="988">
        <v>38</v>
      </c>
      <c r="AQ11" s="989">
        <v>130</v>
      </c>
      <c r="AR11" s="990">
        <v>-70.8</v>
      </c>
    </row>
    <row r="12" spans="1:46" ht="13.5" customHeight="1" x14ac:dyDescent="0.15">
      <c r="A12" s="965"/>
      <c r="B12" s="961"/>
      <c r="C12" s="961"/>
      <c r="D12" s="961"/>
      <c r="E12" s="961"/>
      <c r="F12" s="961"/>
      <c r="G12" s="961"/>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1"/>
      <c r="AK12" s="982" t="s">
        <v>473</v>
      </c>
      <c r="AL12" s="983"/>
      <c r="AM12" s="983"/>
      <c r="AN12" s="984"/>
      <c r="AO12" s="988">
        <v>308931</v>
      </c>
      <c r="AP12" s="988">
        <v>421</v>
      </c>
      <c r="AQ12" s="989">
        <v>1206</v>
      </c>
      <c r="AR12" s="990">
        <v>-65.099999999999994</v>
      </c>
    </row>
    <row r="13" spans="1:46" ht="13.5" customHeight="1" x14ac:dyDescent="0.15">
      <c r="A13" s="965"/>
      <c r="B13" s="961"/>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82" t="s">
        <v>474</v>
      </c>
      <c r="AL13" s="983"/>
      <c r="AM13" s="983"/>
      <c r="AN13" s="984"/>
      <c r="AO13" s="988" t="s">
        <v>324</v>
      </c>
      <c r="AP13" s="988" t="s">
        <v>324</v>
      </c>
      <c r="AQ13" s="989">
        <v>5</v>
      </c>
      <c r="AR13" s="990" t="s">
        <v>324</v>
      </c>
    </row>
    <row r="14" spans="1:46" ht="13.5" customHeight="1" x14ac:dyDescent="0.15">
      <c r="A14" s="965"/>
      <c r="B14" s="961"/>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82" t="s">
        <v>475</v>
      </c>
      <c r="AL14" s="983"/>
      <c r="AM14" s="983"/>
      <c r="AN14" s="984"/>
      <c r="AO14" s="988">
        <v>1540703</v>
      </c>
      <c r="AP14" s="988">
        <v>2099</v>
      </c>
      <c r="AQ14" s="989">
        <v>1897</v>
      </c>
      <c r="AR14" s="990">
        <v>10.6</v>
      </c>
    </row>
    <row r="15" spans="1:46" ht="13.5" customHeight="1" x14ac:dyDescent="0.15">
      <c r="A15" s="965"/>
      <c r="B15" s="961"/>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82" t="s">
        <v>476</v>
      </c>
      <c r="AL15" s="983"/>
      <c r="AM15" s="983"/>
      <c r="AN15" s="984"/>
      <c r="AO15" s="988">
        <v>232168</v>
      </c>
      <c r="AP15" s="988">
        <v>316</v>
      </c>
      <c r="AQ15" s="989">
        <v>1181</v>
      </c>
      <c r="AR15" s="990">
        <v>-73.2</v>
      </c>
    </row>
    <row r="16" spans="1:46" x14ac:dyDescent="0.15">
      <c r="A16" s="965"/>
      <c r="B16" s="961"/>
      <c r="C16" s="961"/>
      <c r="D16" s="961"/>
      <c r="E16" s="961"/>
      <c r="F16" s="961"/>
      <c r="G16" s="961"/>
      <c r="H16" s="961"/>
      <c r="I16" s="961"/>
      <c r="J16" s="961"/>
      <c r="K16" s="961"/>
      <c r="L16" s="961"/>
      <c r="M16" s="961"/>
      <c r="N16" s="961"/>
      <c r="O16" s="961"/>
      <c r="P16" s="961"/>
      <c r="Q16" s="961"/>
      <c r="R16" s="961"/>
      <c r="S16" s="961"/>
      <c r="T16" s="961"/>
      <c r="U16" s="961"/>
      <c r="V16" s="961"/>
      <c r="W16" s="961"/>
      <c r="X16" s="961"/>
      <c r="Y16" s="961"/>
      <c r="Z16" s="961"/>
      <c r="AA16" s="961"/>
      <c r="AB16" s="961"/>
      <c r="AC16" s="961"/>
      <c r="AD16" s="961"/>
      <c r="AE16" s="961"/>
      <c r="AF16" s="961"/>
      <c r="AG16" s="961"/>
      <c r="AH16" s="961"/>
      <c r="AI16" s="961"/>
      <c r="AJ16" s="961"/>
      <c r="AK16" s="991" t="s">
        <v>477</v>
      </c>
      <c r="AL16" s="992"/>
      <c r="AM16" s="992"/>
      <c r="AN16" s="993"/>
      <c r="AO16" s="988">
        <v>-6825141</v>
      </c>
      <c r="AP16" s="988">
        <v>-9297</v>
      </c>
      <c r="AQ16" s="989">
        <v>-7816</v>
      </c>
      <c r="AR16" s="990">
        <v>18.899999999999999</v>
      </c>
    </row>
    <row r="17" spans="1:46" x14ac:dyDescent="0.15">
      <c r="A17" s="965"/>
      <c r="B17" s="961"/>
      <c r="C17" s="961"/>
      <c r="D17" s="961"/>
      <c r="E17" s="961"/>
      <c r="F17" s="961"/>
      <c r="G17" s="961"/>
      <c r="H17" s="961"/>
      <c r="I17" s="961"/>
      <c r="J17" s="961"/>
      <c r="K17" s="961"/>
      <c r="L17" s="961"/>
      <c r="M17" s="961"/>
      <c r="N17" s="961"/>
      <c r="O17" s="961"/>
      <c r="P17" s="961"/>
      <c r="Q17" s="961"/>
      <c r="R17" s="961"/>
      <c r="S17" s="961"/>
      <c r="T17" s="961"/>
      <c r="U17" s="961"/>
      <c r="V17" s="961"/>
      <c r="W17" s="961"/>
      <c r="X17" s="961"/>
      <c r="Y17" s="961"/>
      <c r="Z17" s="961"/>
      <c r="AA17" s="961"/>
      <c r="AB17" s="961"/>
      <c r="AC17" s="961"/>
      <c r="AD17" s="961"/>
      <c r="AE17" s="961"/>
      <c r="AF17" s="961"/>
      <c r="AG17" s="961"/>
      <c r="AH17" s="961"/>
      <c r="AI17" s="961"/>
      <c r="AJ17" s="961"/>
      <c r="AK17" s="991" t="s">
        <v>123</v>
      </c>
      <c r="AL17" s="992"/>
      <c r="AM17" s="992"/>
      <c r="AN17" s="993"/>
      <c r="AO17" s="988">
        <v>79190521</v>
      </c>
      <c r="AP17" s="988">
        <v>107874</v>
      </c>
      <c r="AQ17" s="989">
        <v>101211</v>
      </c>
      <c r="AR17" s="990">
        <v>6.6</v>
      </c>
    </row>
    <row r="18" spans="1:46" x14ac:dyDescent="0.15">
      <c r="A18" s="965"/>
      <c r="B18" s="961"/>
      <c r="C18" s="961"/>
      <c r="D18" s="961"/>
      <c r="E18" s="961"/>
      <c r="F18" s="961"/>
      <c r="G18" s="961"/>
      <c r="H18" s="961"/>
      <c r="I18" s="961"/>
      <c r="J18" s="961"/>
      <c r="K18" s="961"/>
      <c r="L18" s="961"/>
      <c r="M18" s="961"/>
      <c r="N18" s="961"/>
      <c r="O18" s="961"/>
      <c r="P18" s="961"/>
      <c r="Q18" s="961"/>
      <c r="R18" s="961"/>
      <c r="S18" s="961"/>
      <c r="T18" s="961"/>
      <c r="U18" s="961"/>
      <c r="V18" s="961"/>
      <c r="W18" s="961"/>
      <c r="X18" s="961"/>
      <c r="Y18" s="961"/>
      <c r="Z18" s="961"/>
      <c r="AA18" s="961"/>
      <c r="AB18" s="961"/>
      <c r="AC18" s="961"/>
      <c r="AD18" s="961"/>
      <c r="AE18" s="961"/>
      <c r="AF18" s="961"/>
      <c r="AG18" s="961"/>
      <c r="AH18" s="961"/>
      <c r="AI18" s="961"/>
      <c r="AJ18" s="961"/>
      <c r="AK18" s="961"/>
      <c r="AL18" s="961"/>
      <c r="AM18" s="961"/>
      <c r="AN18" s="961"/>
      <c r="AO18" s="961"/>
      <c r="AP18" s="961"/>
      <c r="AQ18" s="994"/>
      <c r="AR18" s="994"/>
    </row>
    <row r="19" spans="1:46" x14ac:dyDescent="0.15">
      <c r="A19" s="965"/>
      <c r="B19" s="961"/>
      <c r="C19" s="961"/>
      <c r="D19" s="961"/>
      <c r="E19" s="961"/>
      <c r="F19" s="961"/>
      <c r="G19" s="961"/>
      <c r="H19" s="961"/>
      <c r="I19" s="961"/>
      <c r="J19" s="961"/>
      <c r="K19" s="961"/>
      <c r="L19" s="961"/>
      <c r="M19" s="961"/>
      <c r="N19" s="961"/>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t="s">
        <v>478</v>
      </c>
      <c r="AL19" s="961"/>
      <c r="AM19" s="961"/>
      <c r="AN19" s="961"/>
      <c r="AO19" s="961"/>
      <c r="AP19" s="961"/>
      <c r="AQ19" s="961"/>
      <c r="AR19" s="961"/>
    </row>
    <row r="20" spans="1:46" x14ac:dyDescent="0.15">
      <c r="A20" s="965"/>
      <c r="B20" s="961"/>
      <c r="C20" s="961"/>
      <c r="D20" s="961"/>
      <c r="E20" s="961"/>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95"/>
      <c r="AL20" s="996"/>
      <c r="AM20" s="996"/>
      <c r="AN20" s="997"/>
      <c r="AO20" s="998" t="s">
        <v>479</v>
      </c>
      <c r="AP20" s="999" t="s">
        <v>480</v>
      </c>
      <c r="AQ20" s="1000" t="s">
        <v>481</v>
      </c>
      <c r="AR20" s="1001"/>
    </row>
    <row r="21" spans="1:46" s="1010" customFormat="1" x14ac:dyDescent="0.15">
      <c r="A21" s="1002"/>
      <c r="B21" s="966"/>
      <c r="C21" s="966"/>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1003" t="s">
        <v>482</v>
      </c>
      <c r="AL21" s="1004"/>
      <c r="AM21" s="1004"/>
      <c r="AN21" s="1005"/>
      <c r="AO21" s="1006">
        <v>11.74</v>
      </c>
      <c r="AP21" s="1007">
        <v>10.74</v>
      </c>
      <c r="AQ21" s="1008">
        <v>1</v>
      </c>
      <c r="AR21" s="966"/>
      <c r="AS21" s="1009"/>
      <c r="AT21" s="1002"/>
    </row>
    <row r="22" spans="1:46" s="1010" customFormat="1" x14ac:dyDescent="0.15">
      <c r="A22" s="1002"/>
      <c r="B22" s="966"/>
      <c r="C22" s="966"/>
      <c r="D22" s="966"/>
      <c r="E22" s="966"/>
      <c r="F22" s="966"/>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1003" t="s">
        <v>483</v>
      </c>
      <c r="AL22" s="1004"/>
      <c r="AM22" s="1004"/>
      <c r="AN22" s="1005"/>
      <c r="AO22" s="1011">
        <v>100.1</v>
      </c>
      <c r="AP22" s="1012">
        <v>99.9</v>
      </c>
      <c r="AQ22" s="1013">
        <v>0.2</v>
      </c>
      <c r="AR22" s="994"/>
      <c r="AS22" s="1009"/>
      <c r="AT22" s="1002"/>
    </row>
    <row r="23" spans="1:46" s="1010" customFormat="1" x14ac:dyDescent="0.15">
      <c r="A23" s="1002"/>
      <c r="B23" s="966"/>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966"/>
      <c r="AN23" s="966"/>
      <c r="AO23" s="966"/>
      <c r="AP23" s="994"/>
      <c r="AQ23" s="994"/>
      <c r="AR23" s="994"/>
      <c r="AS23" s="1009"/>
      <c r="AT23" s="1002"/>
    </row>
    <row r="24" spans="1:46" s="1010" customFormat="1" x14ac:dyDescent="0.15">
      <c r="A24" s="1002"/>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94"/>
      <c r="AQ24" s="994"/>
      <c r="AR24" s="994"/>
      <c r="AS24" s="1009"/>
      <c r="AT24" s="1002"/>
    </row>
    <row r="25" spans="1:46" s="1010" customFormat="1" x14ac:dyDescent="0.15">
      <c r="A25" s="1014"/>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6"/>
      <c r="AQ25" s="1016"/>
      <c r="AR25" s="1016"/>
      <c r="AS25" s="1017"/>
      <c r="AT25" s="1002"/>
    </row>
    <row r="26" spans="1:46" s="1010" customFormat="1" x14ac:dyDescent="0.15">
      <c r="A26" s="966" t="s">
        <v>484</v>
      </c>
      <c r="B26" s="966"/>
      <c r="C26" s="966"/>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94"/>
      <c r="AQ26" s="994"/>
      <c r="AR26" s="994"/>
      <c r="AS26" s="966"/>
      <c r="AT26" s="966"/>
    </row>
    <row r="27" spans="1:46" x14ac:dyDescent="0.15">
      <c r="A27" s="1018"/>
      <c r="AO27" s="961"/>
      <c r="AP27" s="961"/>
      <c r="AQ27" s="961"/>
      <c r="AR27" s="961"/>
      <c r="AS27" s="961"/>
      <c r="AT27" s="961"/>
    </row>
    <row r="28" spans="1:46" ht="17.25" x14ac:dyDescent="0.15">
      <c r="A28" s="962" t="s">
        <v>485</v>
      </c>
      <c r="B28" s="963"/>
      <c r="C28" s="963"/>
      <c r="D28" s="963"/>
      <c r="E28" s="963"/>
      <c r="F28" s="963"/>
      <c r="G28" s="963"/>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1019"/>
    </row>
    <row r="29" spans="1:46" x14ac:dyDescent="0.15">
      <c r="A29" s="965"/>
      <c r="B29" s="961"/>
      <c r="C29" s="961"/>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6" t="s">
        <v>486</v>
      </c>
      <c r="AL29" s="966"/>
      <c r="AM29" s="966"/>
      <c r="AN29" s="966"/>
      <c r="AO29" s="961"/>
      <c r="AP29" s="961"/>
      <c r="AQ29" s="961"/>
      <c r="AR29" s="961"/>
      <c r="AS29" s="1020"/>
    </row>
    <row r="30" spans="1:46" x14ac:dyDescent="0.15">
      <c r="A30" s="965"/>
      <c r="B30" s="961"/>
      <c r="C30" s="961"/>
      <c r="D30" s="961"/>
      <c r="E30" s="961"/>
      <c r="F30" s="961"/>
      <c r="G30" s="961"/>
      <c r="H30" s="961"/>
      <c r="I30" s="961"/>
      <c r="J30" s="961"/>
      <c r="K30" s="961"/>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8"/>
      <c r="AL30" s="969"/>
      <c r="AM30" s="969"/>
      <c r="AN30" s="970"/>
      <c r="AO30" s="971" t="s">
        <v>465</v>
      </c>
      <c r="AP30" s="972"/>
      <c r="AQ30" s="973" t="s">
        <v>466</v>
      </c>
      <c r="AR30" s="974"/>
    </row>
    <row r="31" spans="1:46" x14ac:dyDescent="0.15">
      <c r="A31" s="965"/>
      <c r="B31" s="961"/>
      <c r="C31" s="961"/>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75"/>
      <c r="AL31" s="976"/>
      <c r="AM31" s="976"/>
      <c r="AN31" s="977"/>
      <c r="AO31" s="978"/>
      <c r="AP31" s="979" t="s">
        <v>467</v>
      </c>
      <c r="AQ31" s="980" t="s">
        <v>468</v>
      </c>
      <c r="AR31" s="981" t="s">
        <v>469</v>
      </c>
    </row>
    <row r="32" spans="1:46" ht="27" customHeight="1" x14ac:dyDescent="0.15">
      <c r="A32" s="965"/>
      <c r="B32" s="961"/>
      <c r="C32" s="961"/>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1021" t="s">
        <v>487</v>
      </c>
      <c r="AL32" s="1022"/>
      <c r="AM32" s="1022"/>
      <c r="AN32" s="1023"/>
      <c r="AO32" s="1024">
        <v>30780180</v>
      </c>
      <c r="AP32" s="1024">
        <v>41929</v>
      </c>
      <c r="AQ32" s="1025">
        <v>32293</v>
      </c>
      <c r="AR32" s="1026">
        <v>29.8</v>
      </c>
    </row>
    <row r="33" spans="1:46" ht="13.5" customHeight="1" x14ac:dyDescent="0.15">
      <c r="A33" s="965"/>
      <c r="B33" s="961"/>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1021" t="s">
        <v>488</v>
      </c>
      <c r="AL33" s="1022"/>
      <c r="AM33" s="1022"/>
      <c r="AN33" s="1023"/>
      <c r="AO33" s="1024" t="s">
        <v>324</v>
      </c>
      <c r="AP33" s="1024" t="s">
        <v>324</v>
      </c>
      <c r="AQ33" s="1025">
        <v>2903</v>
      </c>
      <c r="AR33" s="1026" t="s">
        <v>324</v>
      </c>
    </row>
    <row r="34" spans="1:46" ht="27" customHeight="1" x14ac:dyDescent="0.15">
      <c r="A34" s="965"/>
      <c r="B34" s="961"/>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1021" t="s">
        <v>489</v>
      </c>
      <c r="AL34" s="1022"/>
      <c r="AM34" s="1022"/>
      <c r="AN34" s="1023"/>
      <c r="AO34" s="1024">
        <v>2000000</v>
      </c>
      <c r="AP34" s="1024">
        <v>2724</v>
      </c>
      <c r="AQ34" s="1025">
        <v>20757</v>
      </c>
      <c r="AR34" s="1026">
        <v>-86.9</v>
      </c>
    </row>
    <row r="35" spans="1:46" ht="27" customHeight="1" x14ac:dyDescent="0.15">
      <c r="A35" s="965"/>
      <c r="B35" s="961"/>
      <c r="C35" s="961"/>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1021" t="s">
        <v>490</v>
      </c>
      <c r="AL35" s="1022"/>
      <c r="AM35" s="1022"/>
      <c r="AN35" s="1023"/>
      <c r="AO35" s="1024">
        <v>5383490</v>
      </c>
      <c r="AP35" s="1024">
        <v>7333</v>
      </c>
      <c r="AQ35" s="1025">
        <v>11103</v>
      </c>
      <c r="AR35" s="1026">
        <v>-34</v>
      </c>
    </row>
    <row r="36" spans="1:46" ht="27" customHeight="1" x14ac:dyDescent="0.15">
      <c r="A36" s="965"/>
      <c r="B36" s="961"/>
      <c r="C36" s="961"/>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1021" t="s">
        <v>491</v>
      </c>
      <c r="AL36" s="1022"/>
      <c r="AM36" s="1022"/>
      <c r="AN36" s="1023"/>
      <c r="AO36" s="1024">
        <v>299</v>
      </c>
      <c r="AP36" s="1024">
        <v>0</v>
      </c>
      <c r="AQ36" s="1025">
        <v>186</v>
      </c>
      <c r="AR36" s="1026">
        <v>-100</v>
      </c>
    </row>
    <row r="37" spans="1:46" ht="13.5" customHeight="1" x14ac:dyDescent="0.15">
      <c r="A37" s="965"/>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1021" t="s">
        <v>492</v>
      </c>
      <c r="AL37" s="1022"/>
      <c r="AM37" s="1022"/>
      <c r="AN37" s="1023"/>
      <c r="AO37" s="1024">
        <v>193075</v>
      </c>
      <c r="AP37" s="1024">
        <v>263</v>
      </c>
      <c r="AQ37" s="1025">
        <v>1195</v>
      </c>
      <c r="AR37" s="1026">
        <v>-78</v>
      </c>
    </row>
    <row r="38" spans="1:46" ht="27" customHeight="1" x14ac:dyDescent="0.15">
      <c r="A38" s="965"/>
      <c r="B38" s="961"/>
      <c r="C38" s="961"/>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1027" t="s">
        <v>493</v>
      </c>
      <c r="AL38" s="1028"/>
      <c r="AM38" s="1028"/>
      <c r="AN38" s="1029"/>
      <c r="AO38" s="1030" t="s">
        <v>324</v>
      </c>
      <c r="AP38" s="1030" t="s">
        <v>324</v>
      </c>
      <c r="AQ38" s="1031">
        <v>0</v>
      </c>
      <c r="AR38" s="1013" t="s">
        <v>324</v>
      </c>
      <c r="AS38" s="1020"/>
    </row>
    <row r="39" spans="1:46" x14ac:dyDescent="0.15">
      <c r="A39" s="965"/>
      <c r="B39" s="961"/>
      <c r="C39" s="961"/>
      <c r="D39" s="961"/>
      <c r="E39" s="961"/>
      <c r="F39" s="961"/>
      <c r="G39" s="961"/>
      <c r="H39" s="961"/>
      <c r="I39" s="961"/>
      <c r="J39" s="961"/>
      <c r="K39" s="961"/>
      <c r="L39" s="961"/>
      <c r="M39" s="961"/>
      <c r="N39" s="961"/>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1027" t="s">
        <v>494</v>
      </c>
      <c r="AL39" s="1028"/>
      <c r="AM39" s="1028"/>
      <c r="AN39" s="1029"/>
      <c r="AO39" s="1024">
        <v>-6725845</v>
      </c>
      <c r="AP39" s="1024">
        <v>-9162</v>
      </c>
      <c r="AQ39" s="1025">
        <v>-17395</v>
      </c>
      <c r="AR39" s="1026">
        <v>-47.3</v>
      </c>
      <c r="AS39" s="1020"/>
    </row>
    <row r="40" spans="1:46" ht="27" customHeight="1" x14ac:dyDescent="0.15">
      <c r="A40" s="965"/>
      <c r="B40" s="961"/>
      <c r="C40" s="961"/>
      <c r="D40" s="961"/>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1021" t="s">
        <v>495</v>
      </c>
      <c r="AL40" s="1022"/>
      <c r="AM40" s="1022"/>
      <c r="AN40" s="1023"/>
      <c r="AO40" s="1024">
        <v>-20545433</v>
      </c>
      <c r="AP40" s="1024">
        <v>-27987</v>
      </c>
      <c r="AQ40" s="1025">
        <v>-33490</v>
      </c>
      <c r="AR40" s="1026">
        <v>-16.399999999999999</v>
      </c>
      <c r="AS40" s="1020"/>
    </row>
    <row r="41" spans="1:46" x14ac:dyDescent="0.15">
      <c r="A41" s="965"/>
      <c r="B41" s="961"/>
      <c r="C41" s="961"/>
      <c r="D41" s="961"/>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1032" t="s">
        <v>237</v>
      </c>
      <c r="AL41" s="1033"/>
      <c r="AM41" s="1033"/>
      <c r="AN41" s="1034"/>
      <c r="AO41" s="1024">
        <v>11085766</v>
      </c>
      <c r="AP41" s="1024">
        <v>15101</v>
      </c>
      <c r="AQ41" s="1025">
        <v>17551</v>
      </c>
      <c r="AR41" s="1026">
        <v>-14</v>
      </c>
      <c r="AS41" s="1020"/>
    </row>
    <row r="42" spans="1:46" x14ac:dyDescent="0.15">
      <c r="A42" s="965"/>
      <c r="B42" s="961"/>
      <c r="C42" s="961"/>
      <c r="D42" s="961"/>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1035" t="s">
        <v>496</v>
      </c>
      <c r="AL42" s="961"/>
      <c r="AM42" s="961"/>
      <c r="AN42" s="961"/>
      <c r="AO42" s="961"/>
      <c r="AP42" s="961"/>
      <c r="AQ42" s="994"/>
      <c r="AR42" s="994"/>
      <c r="AS42" s="1020"/>
    </row>
    <row r="43" spans="1:46" x14ac:dyDescent="0.15">
      <c r="A43" s="965"/>
      <c r="B43" s="961"/>
      <c r="C43" s="961"/>
      <c r="D43" s="961"/>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1036"/>
      <c r="AQ43" s="994"/>
      <c r="AR43" s="961"/>
      <c r="AS43" s="1020"/>
    </row>
    <row r="44" spans="1:46" x14ac:dyDescent="0.15">
      <c r="A44" s="965"/>
      <c r="B44" s="961"/>
      <c r="C44" s="961"/>
      <c r="D44" s="961"/>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94"/>
      <c r="AR44" s="961"/>
    </row>
    <row r="45" spans="1:46" x14ac:dyDescent="0.15">
      <c r="A45" s="963"/>
      <c r="B45" s="963"/>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1037"/>
      <c r="AR45" s="963"/>
      <c r="AS45" s="963"/>
      <c r="AT45" s="961"/>
    </row>
    <row r="46" spans="1:46" x14ac:dyDescent="0.15">
      <c r="A46" s="1038"/>
      <c r="B46" s="1038"/>
      <c r="C46" s="1038"/>
      <c r="D46" s="1038"/>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038"/>
      <c r="AM46" s="1038"/>
      <c r="AN46" s="1038"/>
      <c r="AO46" s="1038"/>
      <c r="AP46" s="1038"/>
      <c r="AQ46" s="1038"/>
      <c r="AR46" s="1038"/>
      <c r="AS46" s="1038"/>
      <c r="AT46" s="961"/>
    </row>
    <row r="47" spans="1:46" ht="17.25" customHeight="1" x14ac:dyDescent="0.15">
      <c r="A47" s="1039" t="s">
        <v>497</v>
      </c>
      <c r="B47" s="961"/>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row>
    <row r="48" spans="1:46" x14ac:dyDescent="0.15">
      <c r="A48" s="965"/>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1040" t="s">
        <v>498</v>
      </c>
      <c r="AL48" s="1040"/>
      <c r="AM48" s="1040"/>
      <c r="AN48" s="1040"/>
      <c r="AO48" s="1040"/>
      <c r="AP48" s="1040"/>
      <c r="AQ48" s="1041"/>
      <c r="AR48" s="1040"/>
    </row>
    <row r="49" spans="1:44" ht="13.5" customHeight="1" x14ac:dyDescent="0.15">
      <c r="A49" s="965"/>
      <c r="B49" s="96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1042"/>
      <c r="AL49" s="1043"/>
      <c r="AM49" s="1044" t="s">
        <v>465</v>
      </c>
      <c r="AN49" s="1045" t="s">
        <v>499</v>
      </c>
      <c r="AO49" s="1046"/>
      <c r="AP49" s="1046"/>
      <c r="AQ49" s="1046"/>
      <c r="AR49" s="1047"/>
    </row>
    <row r="50" spans="1:44" x14ac:dyDescent="0.15">
      <c r="A50" s="965"/>
      <c r="B50" s="961"/>
      <c r="C50" s="961"/>
      <c r="D50" s="961"/>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1048"/>
      <c r="AL50" s="1049"/>
      <c r="AM50" s="1050"/>
      <c r="AN50" s="1051" t="s">
        <v>500</v>
      </c>
      <c r="AO50" s="1052" t="s">
        <v>501</v>
      </c>
      <c r="AP50" s="1053" t="s">
        <v>502</v>
      </c>
      <c r="AQ50" s="1054" t="s">
        <v>503</v>
      </c>
      <c r="AR50" s="1055" t="s">
        <v>504</v>
      </c>
    </row>
    <row r="51" spans="1:44" x14ac:dyDescent="0.15">
      <c r="A51" s="965"/>
      <c r="B51" s="961"/>
      <c r="C51" s="961"/>
      <c r="D51" s="961"/>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1042" t="s">
        <v>505</v>
      </c>
      <c r="AL51" s="1043"/>
      <c r="AM51" s="1056">
        <v>43797085</v>
      </c>
      <c r="AN51" s="1057">
        <v>59595</v>
      </c>
      <c r="AO51" s="1058">
        <v>-5.2</v>
      </c>
      <c r="AP51" s="1059">
        <v>53572</v>
      </c>
      <c r="AQ51" s="1060">
        <v>5.4</v>
      </c>
      <c r="AR51" s="1061">
        <v>-10.6</v>
      </c>
    </row>
    <row r="52" spans="1:44" x14ac:dyDescent="0.15">
      <c r="A52" s="965"/>
      <c r="B52" s="961"/>
      <c r="C52" s="961"/>
      <c r="D52" s="961"/>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1062"/>
      <c r="AL52" s="1063" t="s">
        <v>506</v>
      </c>
      <c r="AM52" s="1064">
        <v>19270159</v>
      </c>
      <c r="AN52" s="1065">
        <v>26221</v>
      </c>
      <c r="AO52" s="1066">
        <v>-5</v>
      </c>
      <c r="AP52" s="1067">
        <v>25259</v>
      </c>
      <c r="AQ52" s="1068">
        <v>11.8</v>
      </c>
      <c r="AR52" s="1069">
        <v>-16.8</v>
      </c>
    </row>
    <row r="53" spans="1:44" x14ac:dyDescent="0.15">
      <c r="A53" s="965"/>
      <c r="B53" s="961"/>
      <c r="C53" s="961"/>
      <c r="D53" s="961"/>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1042" t="s">
        <v>507</v>
      </c>
      <c r="AL53" s="1043"/>
      <c r="AM53" s="1056">
        <v>48498664</v>
      </c>
      <c r="AN53" s="1057">
        <v>65964</v>
      </c>
      <c r="AO53" s="1058">
        <v>10.7</v>
      </c>
      <c r="AP53" s="1059">
        <v>51898</v>
      </c>
      <c r="AQ53" s="1060">
        <v>-3.1</v>
      </c>
      <c r="AR53" s="1061">
        <v>13.8</v>
      </c>
    </row>
    <row r="54" spans="1:44" x14ac:dyDescent="0.15">
      <c r="A54" s="965"/>
      <c r="B54" s="961"/>
      <c r="C54" s="961"/>
      <c r="D54" s="961"/>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1062"/>
      <c r="AL54" s="1063" t="s">
        <v>506</v>
      </c>
      <c r="AM54" s="1064">
        <v>18293782</v>
      </c>
      <c r="AN54" s="1065">
        <v>24882</v>
      </c>
      <c r="AO54" s="1066">
        <v>-5.0999999999999996</v>
      </c>
      <c r="AP54" s="1067">
        <v>25986</v>
      </c>
      <c r="AQ54" s="1068">
        <v>2.9</v>
      </c>
      <c r="AR54" s="1069">
        <v>-8</v>
      </c>
    </row>
    <row r="55" spans="1:44" x14ac:dyDescent="0.15">
      <c r="A55" s="965"/>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1042" t="s">
        <v>508</v>
      </c>
      <c r="AL55" s="1043"/>
      <c r="AM55" s="1056">
        <v>35216074</v>
      </c>
      <c r="AN55" s="1057">
        <v>47989</v>
      </c>
      <c r="AO55" s="1058">
        <v>-27.2</v>
      </c>
      <c r="AP55" s="1059">
        <v>51684</v>
      </c>
      <c r="AQ55" s="1060">
        <v>-0.4</v>
      </c>
      <c r="AR55" s="1061">
        <v>-26.8</v>
      </c>
    </row>
    <row r="56" spans="1:44" x14ac:dyDescent="0.15">
      <c r="A56" s="965"/>
      <c r="B56" s="961"/>
      <c r="C56" s="961"/>
      <c r="D56" s="961"/>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1062"/>
      <c r="AL56" s="1063" t="s">
        <v>506</v>
      </c>
      <c r="AM56" s="1064">
        <v>11776702</v>
      </c>
      <c r="AN56" s="1065">
        <v>16048</v>
      </c>
      <c r="AO56" s="1066">
        <v>-35.5</v>
      </c>
      <c r="AP56" s="1067">
        <v>26671</v>
      </c>
      <c r="AQ56" s="1068">
        <v>2.6</v>
      </c>
      <c r="AR56" s="1069">
        <v>-38.1</v>
      </c>
    </row>
    <row r="57" spans="1:44" x14ac:dyDescent="0.15">
      <c r="A57" s="965"/>
      <c r="B57" s="961"/>
      <c r="C57" s="961"/>
      <c r="D57" s="961"/>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1042" t="s">
        <v>509</v>
      </c>
      <c r="AL57" s="1043"/>
      <c r="AM57" s="1056">
        <v>46691906</v>
      </c>
      <c r="AN57" s="1057">
        <v>63585</v>
      </c>
      <c r="AO57" s="1058">
        <v>32.5</v>
      </c>
      <c r="AP57" s="1059">
        <v>52897</v>
      </c>
      <c r="AQ57" s="1060">
        <v>2.2999999999999998</v>
      </c>
      <c r="AR57" s="1061">
        <v>30.2</v>
      </c>
    </row>
    <row r="58" spans="1:44" x14ac:dyDescent="0.15">
      <c r="A58" s="965"/>
      <c r="B58" s="961"/>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1062"/>
      <c r="AL58" s="1063" t="s">
        <v>506</v>
      </c>
      <c r="AM58" s="1064">
        <v>13970071</v>
      </c>
      <c r="AN58" s="1065">
        <v>19025</v>
      </c>
      <c r="AO58" s="1066">
        <v>18.600000000000001</v>
      </c>
      <c r="AP58" s="1067">
        <v>27013</v>
      </c>
      <c r="AQ58" s="1068">
        <v>1.3</v>
      </c>
      <c r="AR58" s="1069">
        <v>17.3</v>
      </c>
    </row>
    <row r="59" spans="1:44" x14ac:dyDescent="0.15">
      <c r="A59" s="965"/>
      <c r="B59" s="961"/>
      <c r="C59" s="961"/>
      <c r="D59" s="961"/>
      <c r="E59" s="961"/>
      <c r="F59" s="961"/>
      <c r="G59" s="961"/>
      <c r="H59" s="961"/>
      <c r="I59" s="961"/>
      <c r="J59" s="961"/>
      <c r="K59" s="961"/>
      <c r="L59" s="961"/>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1042" t="s">
        <v>510</v>
      </c>
      <c r="AL59" s="1043"/>
      <c r="AM59" s="1056">
        <v>56990471</v>
      </c>
      <c r="AN59" s="1057">
        <v>77633</v>
      </c>
      <c r="AO59" s="1058">
        <v>22.1</v>
      </c>
      <c r="AP59" s="1059">
        <v>54945</v>
      </c>
      <c r="AQ59" s="1060">
        <v>3.9</v>
      </c>
      <c r="AR59" s="1061">
        <v>18.2</v>
      </c>
    </row>
    <row r="60" spans="1:44" x14ac:dyDescent="0.15">
      <c r="A60" s="965"/>
      <c r="B60" s="961"/>
      <c r="C60" s="961"/>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1062"/>
      <c r="AL60" s="1063" t="s">
        <v>506</v>
      </c>
      <c r="AM60" s="1064">
        <v>19341291</v>
      </c>
      <c r="AN60" s="1065">
        <v>26347</v>
      </c>
      <c r="AO60" s="1066">
        <v>38.5</v>
      </c>
      <c r="AP60" s="1067">
        <v>29293</v>
      </c>
      <c r="AQ60" s="1068">
        <v>8.4</v>
      </c>
      <c r="AR60" s="1069">
        <v>30.1</v>
      </c>
    </row>
    <row r="61" spans="1:44" x14ac:dyDescent="0.15">
      <c r="A61" s="965"/>
      <c r="B61" s="961"/>
      <c r="C61" s="961"/>
      <c r="D61" s="961"/>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1042" t="s">
        <v>511</v>
      </c>
      <c r="AL61" s="1070"/>
      <c r="AM61" s="1071">
        <v>46238840</v>
      </c>
      <c r="AN61" s="1072">
        <v>62953</v>
      </c>
      <c r="AO61" s="1073">
        <v>6.6</v>
      </c>
      <c r="AP61" s="1074">
        <v>52999</v>
      </c>
      <c r="AQ61" s="1075">
        <v>1.6</v>
      </c>
      <c r="AR61" s="1061">
        <v>5</v>
      </c>
    </row>
    <row r="62" spans="1:44" x14ac:dyDescent="0.15">
      <c r="A62" s="965"/>
      <c r="B62" s="961"/>
      <c r="C62" s="961"/>
      <c r="D62" s="961"/>
      <c r="E62" s="961"/>
      <c r="F62" s="961"/>
      <c r="G62" s="961"/>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1062"/>
      <c r="AL62" s="1063" t="s">
        <v>506</v>
      </c>
      <c r="AM62" s="1064">
        <v>16530401</v>
      </c>
      <c r="AN62" s="1065">
        <v>22505</v>
      </c>
      <c r="AO62" s="1066">
        <v>2.2999999999999998</v>
      </c>
      <c r="AP62" s="1067">
        <v>26844</v>
      </c>
      <c r="AQ62" s="1068">
        <v>5.4</v>
      </c>
      <c r="AR62" s="1069">
        <v>-3.1</v>
      </c>
    </row>
    <row r="63" spans="1:44" x14ac:dyDescent="0.15">
      <c r="A63" s="965"/>
      <c r="B63" s="961"/>
      <c r="C63" s="961"/>
      <c r="D63" s="961"/>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row>
    <row r="64" spans="1:44" x14ac:dyDescent="0.15">
      <c r="A64" s="965"/>
      <c r="B64" s="961"/>
      <c r="C64" s="961"/>
      <c r="D64" s="961"/>
      <c r="E64" s="961"/>
      <c r="F64" s="961"/>
      <c r="G64" s="961"/>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row>
    <row r="65" spans="1:46" x14ac:dyDescent="0.15">
      <c r="A65" s="965"/>
      <c r="B65" s="961"/>
      <c r="C65" s="961"/>
      <c r="D65" s="961"/>
      <c r="E65" s="961"/>
      <c r="F65" s="961"/>
      <c r="G65" s="961"/>
      <c r="H65" s="961"/>
      <c r="I65" s="961"/>
      <c r="J65" s="961"/>
      <c r="K65" s="961"/>
      <c r="L65" s="961"/>
      <c r="M65" s="961"/>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c r="AP65" s="961"/>
      <c r="AQ65" s="961"/>
      <c r="AR65" s="961"/>
    </row>
    <row r="66" spans="1:46" x14ac:dyDescent="0.15">
      <c r="A66" s="1076"/>
      <c r="B66" s="1038"/>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038"/>
      <c r="AM66" s="1038"/>
      <c r="AN66" s="1038"/>
      <c r="AO66" s="1038"/>
      <c r="AP66" s="1038"/>
      <c r="AQ66" s="1038"/>
      <c r="AR66" s="1038"/>
      <c r="AS66" s="1077"/>
    </row>
    <row r="67" spans="1:46" ht="13.5" hidden="1" customHeight="1" x14ac:dyDescent="0.15">
      <c r="AK67" s="961"/>
      <c r="AL67" s="961"/>
      <c r="AM67" s="961"/>
      <c r="AN67" s="961"/>
      <c r="AO67" s="961"/>
      <c r="AP67" s="961"/>
      <c r="AQ67" s="961"/>
      <c r="AR67" s="961"/>
      <c r="AS67" s="961"/>
      <c r="AT67" s="961"/>
    </row>
    <row r="68" spans="1:46" ht="13.5" hidden="1" customHeight="1" x14ac:dyDescent="0.15">
      <c r="AK68" s="961"/>
      <c r="AL68" s="961"/>
      <c r="AM68" s="961"/>
      <c r="AN68" s="961"/>
      <c r="AO68" s="961"/>
      <c r="AP68" s="961"/>
      <c r="AQ68" s="961"/>
      <c r="AR68" s="961"/>
    </row>
    <row r="69" spans="1:46" ht="13.5" hidden="1" customHeight="1" x14ac:dyDescent="0.15">
      <c r="AK69" s="961"/>
      <c r="AL69" s="961"/>
      <c r="AM69" s="961"/>
      <c r="AN69" s="961"/>
      <c r="AO69" s="961"/>
      <c r="AP69" s="961"/>
      <c r="AQ69" s="961"/>
      <c r="AR69" s="961"/>
    </row>
    <row r="70" spans="1:46" hidden="1" x14ac:dyDescent="0.15">
      <c r="AK70" s="961"/>
      <c r="AL70" s="961"/>
      <c r="AM70" s="961"/>
      <c r="AN70" s="961"/>
      <c r="AO70" s="961"/>
      <c r="AP70" s="961"/>
      <c r="AQ70" s="961"/>
      <c r="AR70" s="961"/>
    </row>
    <row r="71" spans="1:46" hidden="1" x14ac:dyDescent="0.15">
      <c r="AK71" s="961"/>
      <c r="AL71" s="961"/>
      <c r="AM71" s="961"/>
      <c r="AN71" s="961"/>
      <c r="AO71" s="961"/>
      <c r="AP71" s="961"/>
      <c r="AQ71" s="961"/>
      <c r="AR71" s="961"/>
    </row>
    <row r="72" spans="1:46" hidden="1" x14ac:dyDescent="0.15">
      <c r="AK72" s="961"/>
      <c r="AL72" s="961"/>
      <c r="AM72" s="961"/>
      <c r="AN72" s="961"/>
      <c r="AO72" s="961"/>
      <c r="AP72" s="961"/>
      <c r="AQ72" s="961"/>
      <c r="AR72" s="961"/>
    </row>
    <row r="73" spans="1:46" hidden="1" x14ac:dyDescent="0.15">
      <c r="AK73" s="961"/>
      <c r="AL73" s="961"/>
      <c r="AM73" s="961"/>
      <c r="AN73" s="961"/>
      <c r="AO73" s="961"/>
      <c r="AP73" s="961"/>
      <c r="AQ73" s="961"/>
      <c r="AR73" s="961"/>
    </row>
    <row r="74" spans="1:46" hidden="1" x14ac:dyDescent="0.15"/>
  </sheetData>
  <sheetProtection algorithmName="SHA-512" hashValue="HwWST2OcBcwJvStT6641kFUwTbcXoAtHFLPB1w0y5n4Lne3s0W/fz+kZu+fxyk1anNDK/LRZzMculkseX3rHwQ==" saltValue="kyf3DAjxTvWacjg2235Ec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3X2REWkoyygkS820YKstjIMJISLYFtuzjoIC4nsoPDfINDq+xaY3rx7baDB06MfE3AwaaLatQeIvV7GiU0KLA==" saltValue="/fSs/RVtGQo2TlZwuF5xO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AzxG6nOxUG+/pd0QvxkchOtxVaNkDE03v2J169Q0BqwzOUmiBpAZLatvhaXMA+6c+AzOznoiRMV9jCrACciA==" saltValue="mBp+qdxIn2C5b4nNrmhkW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9"/>
  <sheetViews>
    <sheetView showGridLines="0" zoomScaleNormal="100" zoomScaleSheetLayoutView="100" workbookViewId="0"/>
  </sheetViews>
  <sheetFormatPr defaultColWidth="0" defaultRowHeight="13.5" customHeight="1" zeroHeight="1" x14ac:dyDescent="0.15"/>
  <cols>
    <col min="1" max="1" width="8.25" style="1078" customWidth="1"/>
    <col min="2" max="16" width="14.625" style="1078" customWidth="1"/>
    <col min="17" max="16384" width="0" style="107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9"/>
      <c r="C45" s="1079"/>
      <c r="D45" s="1079"/>
      <c r="E45" s="1079"/>
      <c r="F45" s="1079"/>
      <c r="G45" s="1079"/>
      <c r="H45" s="1079"/>
      <c r="I45" s="1079"/>
      <c r="J45" s="1080" t="s">
        <v>512</v>
      </c>
    </row>
    <row r="46" spans="2:10" ht="29.25" customHeight="1" thickBot="1" x14ac:dyDescent="0.25">
      <c r="B46" s="1081" t="s">
        <v>26</v>
      </c>
      <c r="C46" s="1082"/>
      <c r="D46" s="1082"/>
      <c r="E46" s="1083" t="s">
        <v>513</v>
      </c>
      <c r="F46" s="1084" t="s">
        <v>4</v>
      </c>
      <c r="G46" s="1085" t="s">
        <v>5</v>
      </c>
      <c r="H46" s="1085" t="s">
        <v>6</v>
      </c>
      <c r="I46" s="1085" t="s">
        <v>7</v>
      </c>
      <c r="J46" s="1086" t="s">
        <v>8</v>
      </c>
    </row>
    <row r="47" spans="2:10" ht="57.75" customHeight="1" x14ac:dyDescent="0.15">
      <c r="B47" s="1087"/>
      <c r="C47" s="1088" t="s">
        <v>514</v>
      </c>
      <c r="D47" s="1088"/>
      <c r="E47" s="1089"/>
      <c r="F47" s="1090">
        <v>6.27</v>
      </c>
      <c r="G47" s="1091">
        <v>6.33</v>
      </c>
      <c r="H47" s="1091">
        <v>4.4000000000000004</v>
      </c>
      <c r="I47" s="1091">
        <v>2.52</v>
      </c>
      <c r="J47" s="1092">
        <v>2.5</v>
      </c>
    </row>
    <row r="48" spans="2:10" ht="57.75" customHeight="1" x14ac:dyDescent="0.15">
      <c r="B48" s="1093"/>
      <c r="C48" s="1094" t="s">
        <v>515</v>
      </c>
      <c r="D48" s="1094"/>
      <c r="E48" s="1095"/>
      <c r="F48" s="1096">
        <v>1.87</v>
      </c>
      <c r="G48" s="1097">
        <v>2.58</v>
      </c>
      <c r="H48" s="1097">
        <v>3.16</v>
      </c>
      <c r="I48" s="1097">
        <v>3.31</v>
      </c>
      <c r="J48" s="1098">
        <v>3.36</v>
      </c>
    </row>
    <row r="49" spans="2:10" ht="57.75" customHeight="1" thickBot="1" x14ac:dyDescent="0.2">
      <c r="B49" s="1099"/>
      <c r="C49" s="1100" t="s">
        <v>516</v>
      </c>
      <c r="D49" s="1100"/>
      <c r="E49" s="1101"/>
      <c r="F49" s="1102" t="s">
        <v>517</v>
      </c>
      <c r="G49" s="1103">
        <v>0.72</v>
      </c>
      <c r="H49" s="1103" t="s">
        <v>518</v>
      </c>
      <c r="I49" s="1103" t="s">
        <v>519</v>
      </c>
      <c r="J49" s="1104">
        <v>0.09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VfaqBl0d4UnTTUOFLAahmyhlaRbs6RmcbCoizdLydVtL0P7e4L4jS45pMxyT61sbMPJMkxJWkSCWtjRUEMimvw==" saltValue="ZuyiKIKTPLf0lwTxFoMZ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2020-09-24T10:38:49Z</cp:lastPrinted>
  <dcterms:created xsi:type="dcterms:W3CDTF">2020-07-20T10:11:29Z</dcterms:created>
  <dcterms:modified xsi:type="dcterms:W3CDTF">2020-10-01T12:09:22Z</dcterms:modified>
  <cp:category/>
</cp:coreProperties>
</file>