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16" windowWidth="15480" windowHeight="11640" tabRatio="729" activeTab="0"/>
  </bookViews>
  <sheets>
    <sheet name="11_20" sheetId="1" r:id="rId1"/>
  </sheets>
  <definedNames>
    <definedName name="DATA" localSheetId="0">'11_20'!$B$10:$D$36,'11_20'!$F$6:$H$35</definedName>
    <definedName name="K_Top1" localSheetId="0">'11_20'!$B$10</definedName>
    <definedName name="K_TOP2" localSheetId="0">'11_20'!$F$10</definedName>
    <definedName name="Last1" localSheetId="0">'11_20'!$D$10</definedName>
    <definedName name="_xlnm.Print_Area" localSheetId="0">'11_20'!$A$1:$H$40</definedName>
    <definedName name="Tag1" localSheetId="0">'11_20'!#REF!</definedName>
    <definedName name="Tag1">#REF!</definedName>
    <definedName name="Tag2" localSheetId="0">'11_20'!$A$11</definedName>
    <definedName name="Tag3" localSheetId="0">'11_20'!$E$6</definedName>
    <definedName name="Top1" localSheetId="0">'11_20'!$A$6</definedName>
  </definedNames>
  <calcPr fullCalcOnLoad="1"/>
</workbook>
</file>

<file path=xl/sharedStrings.xml><?xml version="1.0" encoding="utf-8"?>
<sst xmlns="http://schemas.openxmlformats.org/spreadsheetml/2006/main" count="72" uniqueCount="69">
  <si>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</si>
  <si>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</si>
  <si>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</si>
  <si>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</si>
  <si>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</si>
  <si>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</si>
  <si>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</si>
  <si>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</si>
  <si>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</si>
  <si>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</si>
  <si>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</si>
  <si>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</si>
  <si>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</si>
  <si>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</si>
  <si>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</si>
  <si>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</si>
  <si>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</si>
  <si>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</si>
  <si>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</si>
  <si>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</si>
  <si>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</si>
  <si>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</si>
  <si>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</si>
  <si>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</si>
  <si>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</si>
  <si>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</si>
  <si>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</si>
  <si>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</si>
  <si>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</si>
  <si>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</si>
  <si>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</si>
  <si>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</si>
  <si>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</si>
  <si>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</si>
  <si>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</si>
  <si>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</si>
  <si>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</si>
  <si>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</si>
  <si>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</si>
  <si>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</si>
  <si>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</si>
  <si>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</si>
  <si>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</si>
  <si>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</si>
  <si>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契約数合計</t>
  </si>
  <si>
    <t>衛星契約数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</si>
  <si>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</si>
  <si>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</si>
  <si>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</si>
  <si>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</si>
  <si>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</si>
  <si>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</si>
  <si>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</si>
  <si>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</si>
  <si>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</si>
  <si>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</si>
  <si>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</si>
  <si>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</si>
  <si>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</si>
  <si>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</si>
  <si>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嘉 島 町</t>
  </si>
  <si>
    <t>葦 北 郡</t>
  </si>
  <si>
    <t>地上契約数</t>
  </si>
  <si>
    <t>　　１９　　</t>
  </si>
  <si>
    <t>　　２０　　</t>
  </si>
  <si>
    <t>平成１７年度</t>
  </si>
  <si>
    <t>　　１８　　</t>
  </si>
  <si>
    <t>　　２１　　</t>
  </si>
  <si>
    <t>１１－２０　放送受信契約数（平成１７～平成２１年度）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</si>
</sst>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1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178" fontId="10" fillId="0" borderId="1" xfId="0" applyFont="1" applyFill="1" applyBorder="1" applyAlignment="1">
      <alignment vertical="center"/>
    </xf>
    <xf numFmtId="178" fontId="12" fillId="0" borderId="0" xfId="0" applyFont="1" applyFill="1" applyAlignment="1" applyProtection="1">
      <alignment horizontal="left" vertical="center"/>
      <protection/>
    </xf>
    <xf numFmtId="202" fontId="13" fillId="0" borderId="2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1" xfId="21" applyNumberFormat="1" applyFont="1" applyFill="1" applyBorder="1" applyAlignment="1" applyProtection="1">
      <alignment horizontal="right" vertical="center"/>
      <protection/>
    </xf>
    <xf numFmtId="202" fontId="14" fillId="0" borderId="2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3" xfId="0" applyFont="1" applyFill="1" applyBorder="1" applyAlignment="1" applyProtection="1" quotePrefix="1">
      <alignment horizontal="center" vertical="center"/>
      <protection/>
    </xf>
    <xf numFmtId="178" fontId="10" fillId="0" borderId="4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178" fontId="10" fillId="0" borderId="6" xfId="0" applyFont="1" applyFill="1" applyBorder="1" applyAlignment="1">
      <alignment vertical="center"/>
    </xf>
    <xf numFmtId="178" fontId="10" fillId="0" borderId="7" xfId="0" applyFont="1" applyFill="1" applyBorder="1" applyAlignment="1">
      <alignment vertical="center"/>
    </xf>
    <xf numFmtId="178" fontId="10" fillId="0" borderId="8" xfId="0" applyFont="1" applyFill="1" applyBorder="1" applyAlignment="1">
      <alignment vertical="center"/>
    </xf>
    <xf numFmtId="178" fontId="10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178" fontId="10" fillId="0" borderId="6" xfId="0" applyFont="1" applyFill="1" applyBorder="1" applyAlignment="1" applyProtection="1">
      <alignment horizontal="center" vertical="center"/>
      <protection/>
    </xf>
    <xf numFmtId="37" fontId="11" fillId="0" borderId="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 quotePrefix="1">
      <alignment horizontal="center" vertical="center"/>
      <protection/>
    </xf>
    <xf numFmtId="178" fontId="10" fillId="0" borderId="7" xfId="0" applyFont="1" applyFill="1" applyBorder="1" applyAlignment="1" applyProtection="1" quotePrefix="1">
      <alignment horizontal="center" vertical="center"/>
      <protection/>
    </xf>
    <xf numFmtId="202" fontId="13" fillId="0" borderId="11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I40"/>
  <sheetViews>
    <sheetView showGridLines="0" tabSelected="1" zoomScale="120" zoomScaleNormal="120" workbookViewId="0" topLeftCell="A1">
      <selection activeCell="F32" sqref="F32"/>
    </sheetView>
  </sheetViews>
  <sheetFormatPr defaultColWidth="10.59765625" defaultRowHeight="15"/>
  <cols>
    <col min="1" max="1" width="12.8984375" style="1" customWidth="1"/>
    <col min="2" max="4" width="10.59765625" style="1" customWidth="1"/>
    <col min="5" max="5" width="12.8984375" style="1" customWidth="1"/>
    <col min="6" max="8" width="10.59765625" style="1" customWidth="1"/>
    <col min="9" max="10" width="8.59765625" style="1" customWidth="1"/>
    <col min="11" max="16384" width="10.59765625" style="1" customWidth="1"/>
  </cols>
  <sheetData>
    <row r="1" ht="19.5" customHeight="1">
      <c r="A1" s="5" t="s">
        <v>68</v>
      </c>
    </row>
    <row r="2" spans="1:3" ht="15" customHeight="1">
      <c r="A2" s="2"/>
      <c r="C2" s="2"/>
    </row>
    <row r="3" spans="1:8" ht="15" customHeight="1">
      <c r="A3" s="12" t="s">
        <v>43</v>
      </c>
      <c r="B3" s="3"/>
      <c r="C3" s="3"/>
      <c r="D3" s="3"/>
      <c r="E3" s="3"/>
      <c r="F3" s="3"/>
      <c r="G3" s="3"/>
      <c r="H3" s="13" t="s">
        <v>59</v>
      </c>
    </row>
    <row r="4" spans="1:9" ht="15" customHeight="1">
      <c r="A4" s="14" t="s">
        <v>46</v>
      </c>
      <c r="B4" s="15" t="s">
        <v>44</v>
      </c>
      <c r="C4" s="16" t="s">
        <v>62</v>
      </c>
      <c r="D4" s="16" t="s">
        <v>45</v>
      </c>
      <c r="E4" s="15" t="s">
        <v>58</v>
      </c>
      <c r="F4" s="15" t="s">
        <v>44</v>
      </c>
      <c r="G4" s="16" t="s">
        <v>62</v>
      </c>
      <c r="H4" s="16" t="s">
        <v>45</v>
      </c>
      <c r="I4" s="2"/>
    </row>
    <row r="5" spans="1:9" ht="15" customHeight="1">
      <c r="A5" s="17"/>
      <c r="B5" s="18"/>
      <c r="C5" s="29"/>
      <c r="D5" s="19"/>
      <c r="E5" s="18"/>
      <c r="F5" s="18"/>
      <c r="G5" s="29"/>
      <c r="H5" s="19"/>
      <c r="I5" s="2"/>
    </row>
    <row r="6" spans="1:9" ht="19.5" customHeight="1">
      <c r="A6" s="14" t="s">
        <v>65</v>
      </c>
      <c r="B6" s="6">
        <v>544103</v>
      </c>
      <c r="C6" s="6">
        <v>380399</v>
      </c>
      <c r="D6" s="6">
        <v>163704</v>
      </c>
      <c r="E6" s="25" t="s">
        <v>19</v>
      </c>
      <c r="F6" s="11">
        <f>SUM(F7:F12)</f>
        <v>13005</v>
      </c>
      <c r="G6" s="8">
        <f>SUM(G7:G12)</f>
        <v>7471</v>
      </c>
      <c r="H6" s="11">
        <f>SUM(H7:H12)</f>
        <v>5534</v>
      </c>
      <c r="I6" s="2"/>
    </row>
    <row r="7" spans="1:9" ht="19.5" customHeight="1">
      <c r="A7" s="20" t="s">
        <v>66</v>
      </c>
      <c r="B7" s="7">
        <v>540071</v>
      </c>
      <c r="C7" s="7">
        <v>371255</v>
      </c>
      <c r="D7" s="7">
        <v>168816</v>
      </c>
      <c r="E7" s="26" t="s">
        <v>20</v>
      </c>
      <c r="F7" s="9">
        <v>1758</v>
      </c>
      <c r="G7" s="9">
        <f aca="true" t="shared" si="0" ref="G7:G12">F7-H7</f>
        <v>561</v>
      </c>
      <c r="H7" s="9">
        <v>1197</v>
      </c>
      <c r="I7" s="2"/>
    </row>
    <row r="8" spans="1:9" ht="19.5" customHeight="1">
      <c r="A8" s="20" t="s">
        <v>63</v>
      </c>
      <c r="B8" s="7">
        <v>537105</v>
      </c>
      <c r="C8" s="7">
        <v>363332</v>
      </c>
      <c r="D8" s="7">
        <v>173773</v>
      </c>
      <c r="E8" s="26" t="s">
        <v>21</v>
      </c>
      <c r="F8" s="9">
        <v>2757</v>
      </c>
      <c r="G8" s="9">
        <f t="shared" si="0"/>
        <v>1567</v>
      </c>
      <c r="H8" s="9">
        <v>1190</v>
      </c>
      <c r="I8" s="2"/>
    </row>
    <row r="9" spans="1:9" ht="19.5" customHeight="1">
      <c r="A9" s="20" t="s">
        <v>64</v>
      </c>
      <c r="B9" s="7">
        <v>539609</v>
      </c>
      <c r="C9" s="7">
        <v>358016</v>
      </c>
      <c r="D9" s="7">
        <v>181593</v>
      </c>
      <c r="E9" s="26" t="s">
        <v>22</v>
      </c>
      <c r="F9" s="9">
        <v>488</v>
      </c>
      <c r="G9" s="9">
        <f t="shared" si="0"/>
        <v>256</v>
      </c>
      <c r="H9" s="9">
        <v>232</v>
      </c>
      <c r="I9" s="2"/>
    </row>
    <row r="10" spans="1:9" ht="19.5" customHeight="1">
      <c r="A10" s="21" t="s">
        <v>67</v>
      </c>
      <c r="B10" s="8">
        <f>B11+B12</f>
        <v>547987</v>
      </c>
      <c r="C10" s="8">
        <f>C11+C12</f>
        <v>356172</v>
      </c>
      <c r="D10" s="8">
        <f>D11+D12</f>
        <v>191815</v>
      </c>
      <c r="E10" s="26" t="s">
        <v>23</v>
      </c>
      <c r="F10" s="9">
        <v>2238</v>
      </c>
      <c r="G10" s="9">
        <f t="shared" si="0"/>
        <v>1462</v>
      </c>
      <c r="H10" s="9">
        <v>776</v>
      </c>
      <c r="I10" s="2"/>
    </row>
    <row r="11" spans="1:9" ht="19.5" customHeight="1">
      <c r="A11" s="22" t="s">
        <v>0</v>
      </c>
      <c r="B11" s="8">
        <f>SUM(B13:B26)</f>
        <v>441918</v>
      </c>
      <c r="C11" s="8">
        <f>B11-D11</f>
        <v>287250</v>
      </c>
      <c r="D11" s="8">
        <f>SUM(D13:D26)</f>
        <v>154668</v>
      </c>
      <c r="E11" s="26" t="s">
        <v>24</v>
      </c>
      <c r="F11" s="9">
        <v>1786</v>
      </c>
      <c r="G11" s="9">
        <f t="shared" si="0"/>
        <v>1203</v>
      </c>
      <c r="H11" s="9">
        <v>583</v>
      </c>
      <c r="I11" s="2"/>
    </row>
    <row r="12" spans="1:9" ht="19.5" customHeight="1">
      <c r="A12" s="22" t="s">
        <v>1</v>
      </c>
      <c r="B12" s="8">
        <f>B27+B29+B34+F6+F13+F19+F21+F24+F34</f>
        <v>106069</v>
      </c>
      <c r="C12" s="8">
        <f>B12-D12</f>
        <v>68922</v>
      </c>
      <c r="D12" s="8">
        <f>D27+D29+D34+H6+H13+H19+H21+H24+H34</f>
        <v>37147</v>
      </c>
      <c r="E12" s="26" t="s">
        <v>52</v>
      </c>
      <c r="F12" s="9">
        <v>3978</v>
      </c>
      <c r="G12" s="9">
        <f t="shared" si="0"/>
        <v>2422</v>
      </c>
      <c r="H12" s="9">
        <v>1556</v>
      </c>
      <c r="I12" s="2"/>
    </row>
    <row r="13" spans="1:9" ht="19.5" customHeight="1">
      <c r="A13" s="23" t="s">
        <v>2</v>
      </c>
      <c r="B13" s="9">
        <v>213305</v>
      </c>
      <c r="C13" s="9">
        <f>B13-D13</f>
        <v>135745</v>
      </c>
      <c r="D13" s="9">
        <v>77560</v>
      </c>
      <c r="E13" s="27" t="s">
        <v>25</v>
      </c>
      <c r="F13" s="8">
        <f>SUM(F14:F18)</f>
        <v>25394</v>
      </c>
      <c r="G13" s="8">
        <f>SUM(G14:G18)</f>
        <v>16747</v>
      </c>
      <c r="H13" s="8">
        <f>SUM(H14:H18)</f>
        <v>8647</v>
      </c>
      <c r="I13" s="2"/>
    </row>
    <row r="14" spans="1:9" ht="19.5" customHeight="1">
      <c r="A14" s="23" t="s">
        <v>3</v>
      </c>
      <c r="B14" s="9">
        <v>41112</v>
      </c>
      <c r="C14" s="9">
        <f aca="true" t="shared" si="1" ref="C14:C36">B14-D14</f>
        <v>27228</v>
      </c>
      <c r="D14" s="9">
        <v>13884</v>
      </c>
      <c r="E14" s="26" t="s">
        <v>26</v>
      </c>
      <c r="F14" s="9">
        <v>5191</v>
      </c>
      <c r="G14" s="9">
        <f aca="true" t="shared" si="2" ref="G14:G20">F14-H14</f>
        <v>3511</v>
      </c>
      <c r="H14" s="9">
        <v>1680</v>
      </c>
      <c r="I14" s="2"/>
    </row>
    <row r="15" spans="1:9" ht="19.5" customHeight="1">
      <c r="A15" s="23" t="s">
        <v>4</v>
      </c>
      <c r="B15" s="9">
        <v>11995</v>
      </c>
      <c r="C15" s="9">
        <f t="shared" si="1"/>
        <v>8164</v>
      </c>
      <c r="D15" s="9">
        <v>3831</v>
      </c>
      <c r="E15" s="26" t="s">
        <v>60</v>
      </c>
      <c r="F15" s="9">
        <v>2309</v>
      </c>
      <c r="G15" s="9">
        <f t="shared" si="2"/>
        <v>1473</v>
      </c>
      <c r="H15" s="9">
        <v>836</v>
      </c>
      <c r="I15" s="2"/>
    </row>
    <row r="16" spans="1:9" ht="19.5" customHeight="1">
      <c r="A16" s="23" t="s">
        <v>5</v>
      </c>
      <c r="B16" s="9">
        <v>18352</v>
      </c>
      <c r="C16" s="9">
        <f t="shared" si="1"/>
        <v>12607</v>
      </c>
      <c r="D16" s="9">
        <v>5745</v>
      </c>
      <c r="E16" s="26" t="s">
        <v>27</v>
      </c>
      <c r="F16" s="9">
        <v>8836</v>
      </c>
      <c r="G16" s="9">
        <f t="shared" si="2"/>
        <v>5667</v>
      </c>
      <c r="H16" s="9">
        <v>3169</v>
      </c>
      <c r="I16" s="2"/>
    </row>
    <row r="17" spans="1:9" ht="19.5" customHeight="1">
      <c r="A17" s="23" t="s">
        <v>6</v>
      </c>
      <c r="B17" s="9">
        <v>10129</v>
      </c>
      <c r="C17" s="9">
        <f t="shared" si="1"/>
        <v>6409</v>
      </c>
      <c r="D17" s="9">
        <v>3720</v>
      </c>
      <c r="E17" s="26" t="s">
        <v>28</v>
      </c>
      <c r="F17" s="9">
        <v>3361</v>
      </c>
      <c r="G17" s="9">
        <f t="shared" si="2"/>
        <v>2085</v>
      </c>
      <c r="H17" s="9">
        <v>1276</v>
      </c>
      <c r="I17" s="2"/>
    </row>
    <row r="18" spans="1:9" ht="19.5" customHeight="1">
      <c r="A18" s="23" t="s">
        <v>7</v>
      </c>
      <c r="B18" s="9">
        <v>21455</v>
      </c>
      <c r="C18" s="9">
        <f t="shared" si="1"/>
        <v>14256</v>
      </c>
      <c r="D18" s="9">
        <v>7199</v>
      </c>
      <c r="E18" s="26" t="s">
        <v>53</v>
      </c>
      <c r="F18" s="9">
        <v>5697</v>
      </c>
      <c r="G18" s="9">
        <f t="shared" si="2"/>
        <v>4011</v>
      </c>
      <c r="H18" s="9">
        <v>1686</v>
      </c>
      <c r="I18" s="2"/>
    </row>
    <row r="19" spans="1:9" ht="19.5" customHeight="1">
      <c r="A19" s="23" t="s">
        <v>8</v>
      </c>
      <c r="B19" s="9">
        <v>16601</v>
      </c>
      <c r="C19" s="9">
        <f t="shared" si="1"/>
        <v>11023</v>
      </c>
      <c r="D19" s="9">
        <v>5578</v>
      </c>
      <c r="E19" s="27" t="s">
        <v>29</v>
      </c>
      <c r="F19" s="8">
        <f>F20</f>
        <v>3614</v>
      </c>
      <c r="G19" s="8">
        <f t="shared" si="2"/>
        <v>2416</v>
      </c>
      <c r="H19" s="8">
        <f>H20</f>
        <v>1198</v>
      </c>
      <c r="I19" s="2"/>
    </row>
    <row r="20" spans="1:9" ht="19.5" customHeight="1">
      <c r="A20" s="23" t="s">
        <v>9</v>
      </c>
      <c r="B20" s="9">
        <v>14319</v>
      </c>
      <c r="C20" s="9">
        <f t="shared" si="1"/>
        <v>9054</v>
      </c>
      <c r="D20" s="9">
        <v>5265</v>
      </c>
      <c r="E20" s="26" t="s">
        <v>57</v>
      </c>
      <c r="F20" s="9">
        <v>3614</v>
      </c>
      <c r="G20" s="9">
        <f t="shared" si="2"/>
        <v>2416</v>
      </c>
      <c r="H20" s="9">
        <v>1198</v>
      </c>
      <c r="I20" s="2"/>
    </row>
    <row r="21" spans="1:9" ht="19.5" customHeight="1">
      <c r="A21" s="23" t="s">
        <v>10</v>
      </c>
      <c r="B21" s="9">
        <v>10321</v>
      </c>
      <c r="C21" s="9">
        <f t="shared" si="1"/>
        <v>6849</v>
      </c>
      <c r="D21" s="9">
        <v>3472</v>
      </c>
      <c r="E21" s="28" t="s">
        <v>61</v>
      </c>
      <c r="F21" s="8">
        <f>SUM(F22:F23)</f>
        <v>8484</v>
      </c>
      <c r="G21" s="8">
        <f>SUM(G22:G23)</f>
        <v>4492</v>
      </c>
      <c r="H21" s="8">
        <f>SUM(H22:H23)</f>
        <v>3992</v>
      </c>
      <c r="I21" s="2"/>
    </row>
    <row r="22" spans="1:9" ht="19.5" customHeight="1">
      <c r="A22" s="23" t="s">
        <v>48</v>
      </c>
      <c r="B22" s="9">
        <v>10818</v>
      </c>
      <c r="C22" s="9">
        <f t="shared" si="1"/>
        <v>7195</v>
      </c>
      <c r="D22" s="9">
        <v>3623</v>
      </c>
      <c r="E22" s="26" t="s">
        <v>30</v>
      </c>
      <c r="F22" s="9">
        <v>6822</v>
      </c>
      <c r="G22" s="9">
        <f>F22-H22</f>
        <v>3399</v>
      </c>
      <c r="H22" s="9">
        <v>3423</v>
      </c>
      <c r="I22" s="2"/>
    </row>
    <row r="23" spans="1:9" ht="19.5" customHeight="1">
      <c r="A23" s="23" t="s">
        <v>50</v>
      </c>
      <c r="B23" s="9">
        <v>18202</v>
      </c>
      <c r="C23" s="9">
        <f t="shared" si="1"/>
        <v>11933</v>
      </c>
      <c r="D23" s="9">
        <v>6269</v>
      </c>
      <c r="E23" s="26" t="s">
        <v>31</v>
      </c>
      <c r="F23" s="9">
        <v>1662</v>
      </c>
      <c r="G23" s="9">
        <f>F23-H23</f>
        <v>1093</v>
      </c>
      <c r="H23" s="9">
        <v>569</v>
      </c>
      <c r="I23" s="2"/>
    </row>
    <row r="24" spans="1:9" ht="19.5" customHeight="1">
      <c r="A24" s="23" t="s">
        <v>51</v>
      </c>
      <c r="B24" s="9">
        <v>8600</v>
      </c>
      <c r="C24" s="9">
        <f t="shared" si="1"/>
        <v>5173</v>
      </c>
      <c r="D24" s="9">
        <v>3427</v>
      </c>
      <c r="E24" s="27" t="s">
        <v>32</v>
      </c>
      <c r="F24" s="8">
        <f>SUM(F25:F33)</f>
        <v>18081</v>
      </c>
      <c r="G24" s="8">
        <f>SUM(G25:G33)</f>
        <v>12567</v>
      </c>
      <c r="H24" s="8">
        <f>SUM(H25:H33)</f>
        <v>5514</v>
      </c>
      <c r="I24" s="2"/>
    </row>
    <row r="25" spans="1:9" ht="19.5" customHeight="1">
      <c r="A25" s="23" t="s">
        <v>55</v>
      </c>
      <c r="B25" s="9">
        <v>32098</v>
      </c>
      <c r="C25" s="9">
        <f t="shared" si="1"/>
        <v>22620</v>
      </c>
      <c r="D25" s="9">
        <v>9478</v>
      </c>
      <c r="E25" s="26" t="s">
        <v>33</v>
      </c>
      <c r="F25" s="9">
        <v>3043</v>
      </c>
      <c r="G25" s="9">
        <f>F25-H25</f>
        <v>2300</v>
      </c>
      <c r="H25" s="9">
        <v>743</v>
      </c>
      <c r="I25" s="2"/>
    </row>
    <row r="26" spans="1:9" ht="19.5" customHeight="1">
      <c r="A26" s="23" t="s">
        <v>54</v>
      </c>
      <c r="B26" s="9">
        <v>14611</v>
      </c>
      <c r="C26" s="9">
        <f t="shared" si="1"/>
        <v>8994</v>
      </c>
      <c r="D26" s="9">
        <v>5617</v>
      </c>
      <c r="E26" s="26" t="s">
        <v>34</v>
      </c>
      <c r="F26" s="9">
        <v>3538</v>
      </c>
      <c r="G26" s="9">
        <f aca="true" t="shared" si="3" ref="G26:G33">F26-H26</f>
        <v>2469</v>
      </c>
      <c r="H26" s="9">
        <v>1069</v>
      </c>
      <c r="I26" s="2"/>
    </row>
    <row r="27" spans="1:9" ht="19.5" customHeight="1">
      <c r="A27" s="22" t="s">
        <v>11</v>
      </c>
      <c r="B27" s="8">
        <v>3645</v>
      </c>
      <c r="C27" s="9">
        <f t="shared" si="1"/>
        <v>2512</v>
      </c>
      <c r="D27" s="8">
        <v>1133</v>
      </c>
      <c r="E27" s="26" t="s">
        <v>35</v>
      </c>
      <c r="F27" s="9">
        <v>1512</v>
      </c>
      <c r="G27" s="9">
        <f t="shared" si="3"/>
        <v>1077</v>
      </c>
      <c r="H27" s="9">
        <v>435</v>
      </c>
      <c r="I27" s="2"/>
    </row>
    <row r="28" spans="1:9" ht="19.5" customHeight="1">
      <c r="A28" s="23" t="s">
        <v>49</v>
      </c>
      <c r="B28" s="9">
        <v>3645</v>
      </c>
      <c r="C28" s="9">
        <f t="shared" si="1"/>
        <v>2512</v>
      </c>
      <c r="D28" s="9">
        <v>1133</v>
      </c>
      <c r="E28" s="26" t="s">
        <v>36</v>
      </c>
      <c r="F28" s="9">
        <v>866</v>
      </c>
      <c r="G28" s="9">
        <f t="shared" si="3"/>
        <v>498</v>
      </c>
      <c r="H28" s="9">
        <v>368</v>
      </c>
      <c r="I28" s="2"/>
    </row>
    <row r="29" spans="1:9" ht="19.5" customHeight="1">
      <c r="A29" s="22" t="s">
        <v>12</v>
      </c>
      <c r="B29" s="8">
        <f>SUM(B30:B33)</f>
        <v>13510</v>
      </c>
      <c r="C29" s="9">
        <f t="shared" si="1"/>
        <v>9589</v>
      </c>
      <c r="D29" s="8">
        <f>SUM(D30:D33)</f>
        <v>3921</v>
      </c>
      <c r="E29" s="26" t="s">
        <v>37</v>
      </c>
      <c r="F29" s="9">
        <v>1408</v>
      </c>
      <c r="G29" s="9">
        <f t="shared" si="3"/>
        <v>960</v>
      </c>
      <c r="H29" s="9">
        <v>448</v>
      </c>
      <c r="I29" s="2"/>
    </row>
    <row r="30" spans="1:9" ht="19.5" customHeight="1">
      <c r="A30" s="23" t="s">
        <v>13</v>
      </c>
      <c r="B30" s="9">
        <v>1612</v>
      </c>
      <c r="C30" s="9">
        <f t="shared" si="1"/>
        <v>1111</v>
      </c>
      <c r="D30" s="9">
        <v>501</v>
      </c>
      <c r="E30" s="26" t="s">
        <v>38</v>
      </c>
      <c r="F30" s="9">
        <v>500</v>
      </c>
      <c r="G30" s="9">
        <f t="shared" si="3"/>
        <v>322</v>
      </c>
      <c r="H30" s="9">
        <v>178</v>
      </c>
      <c r="I30" s="2"/>
    </row>
    <row r="31" spans="1:9" ht="19.5" customHeight="1">
      <c r="A31" s="23" t="s">
        <v>14</v>
      </c>
      <c r="B31" s="9">
        <v>3332</v>
      </c>
      <c r="C31" s="9">
        <f t="shared" si="1"/>
        <v>2456</v>
      </c>
      <c r="D31" s="9">
        <v>876</v>
      </c>
      <c r="E31" s="26" t="s">
        <v>39</v>
      </c>
      <c r="F31" s="9">
        <v>1051</v>
      </c>
      <c r="G31" s="9">
        <f t="shared" si="3"/>
        <v>850</v>
      </c>
      <c r="H31" s="9">
        <v>201</v>
      </c>
      <c r="I31" s="2"/>
    </row>
    <row r="32" spans="1:9" ht="19.5" customHeight="1">
      <c r="A32" s="23" t="s">
        <v>15</v>
      </c>
      <c r="B32" s="9">
        <v>5032</v>
      </c>
      <c r="C32" s="9">
        <f t="shared" si="1"/>
        <v>3510</v>
      </c>
      <c r="D32" s="9">
        <v>1522</v>
      </c>
      <c r="E32" s="26" t="s">
        <v>40</v>
      </c>
      <c r="F32" s="9">
        <v>1533</v>
      </c>
      <c r="G32" s="9">
        <f t="shared" si="3"/>
        <v>944</v>
      </c>
      <c r="H32" s="9">
        <v>589</v>
      </c>
      <c r="I32" s="2"/>
    </row>
    <row r="33" spans="1:9" ht="19.5" customHeight="1">
      <c r="A33" s="23" t="s">
        <v>56</v>
      </c>
      <c r="B33" s="9">
        <v>3534</v>
      </c>
      <c r="C33" s="9">
        <f t="shared" si="1"/>
        <v>2512</v>
      </c>
      <c r="D33" s="9">
        <v>1022</v>
      </c>
      <c r="E33" s="26" t="s">
        <v>47</v>
      </c>
      <c r="F33" s="9">
        <v>4630</v>
      </c>
      <c r="G33" s="9">
        <f t="shared" si="3"/>
        <v>3147</v>
      </c>
      <c r="H33" s="9">
        <v>1483</v>
      </c>
      <c r="I33" s="2"/>
    </row>
    <row r="34" spans="1:9" ht="19.5" customHeight="1">
      <c r="A34" s="22" t="s">
        <v>16</v>
      </c>
      <c r="B34" s="8">
        <f>SUM(B35:B36)</f>
        <v>17386</v>
      </c>
      <c r="C34" s="9">
        <f t="shared" si="1"/>
        <v>11131</v>
      </c>
      <c r="D34" s="8">
        <f>SUM(D35:D36)</f>
        <v>6255</v>
      </c>
      <c r="E34" s="27" t="s">
        <v>41</v>
      </c>
      <c r="F34" s="8">
        <f>F35</f>
        <v>2950</v>
      </c>
      <c r="G34" s="8">
        <f>F34-H34</f>
        <v>1997</v>
      </c>
      <c r="H34" s="8">
        <f>H35</f>
        <v>953</v>
      </c>
      <c r="I34" s="2"/>
    </row>
    <row r="35" spans="1:9" ht="19.5" customHeight="1">
      <c r="A35" s="23" t="s">
        <v>17</v>
      </c>
      <c r="B35" s="9">
        <v>8085</v>
      </c>
      <c r="C35" s="9">
        <f t="shared" si="1"/>
        <v>5162</v>
      </c>
      <c r="D35" s="9">
        <v>2923</v>
      </c>
      <c r="E35" s="26" t="s">
        <v>42</v>
      </c>
      <c r="F35" s="9">
        <v>2950</v>
      </c>
      <c r="G35" s="9">
        <f>F35-H35</f>
        <v>1997</v>
      </c>
      <c r="H35" s="9">
        <v>953</v>
      </c>
      <c r="I35" s="2"/>
    </row>
    <row r="36" spans="1:9" ht="19.5" customHeight="1">
      <c r="A36" s="24" t="s">
        <v>18</v>
      </c>
      <c r="B36" s="10">
        <v>9301</v>
      </c>
      <c r="C36" s="30">
        <f t="shared" si="1"/>
        <v>5969</v>
      </c>
      <c r="D36" s="10">
        <v>3332</v>
      </c>
      <c r="E36" s="18"/>
      <c r="F36" s="4"/>
      <c r="G36" s="4"/>
      <c r="H36" s="4"/>
      <c r="I36" s="2"/>
    </row>
    <row r="37" ht="19.5" customHeight="1">
      <c r="I37" s="2"/>
    </row>
    <row r="38" ht="19.5" customHeight="1">
      <c r="I38" s="2"/>
    </row>
    <row r="39" ht="19.5" customHeight="1">
      <c r="I39" s="2"/>
    </row>
    <row r="40" ht="19.5" customHeight="1">
      <c r="I40" s="2"/>
    </row>
  </sheetData>
  <printOptions horizontalCentered="1"/>
  <pageMargins left="0.3937007874015748" right="0.3937007874015748" top="0.5905511811023623" bottom="0.3937007874015748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2011-03-03T04:17:55Z</cp:lastPrinted>
  <dcterms:created xsi:type="dcterms:W3CDTF">1998-01-28T01:13:55Z</dcterms:created>
  <dcterms:modified xsi:type="dcterms:W3CDTF">2011-03-03T04:18:02Z</dcterms:modified>
  <cp:category/>
  <cp:version/>
  <cp:contentType/>
  <cp:contentStatus/>
</cp:coreProperties>
</file>