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135" windowHeight="8715" tabRatio="729" activeTab="0"/>
  </bookViews>
  <sheets>
    <sheet name="10-4" sheetId="1" r:id="rId1"/>
  </sheets>
  <definedNames>
    <definedName name="DATA" localSheetId="0">'10-4'!$B$11:$G$43</definedName>
    <definedName name="K_Top1" localSheetId="0">'10-4'!$B$11</definedName>
    <definedName name="Last1" localSheetId="0">'10-4'!$G$11</definedName>
    <definedName name="_xlnm.Print_Area" localSheetId="0">'10-4'!$A$1:$G$46</definedName>
    <definedName name="SIKI1" localSheetId="0">'10-4'!#REF!</definedName>
    <definedName name="Tag1" localSheetId="0">'10-4'!#REF!</definedName>
    <definedName name="Tag1">'10-4'!#REF!</definedName>
    <definedName name="Tag2" localSheetId="0">'10-4'!$A$12</definedName>
    <definedName name="Top1" localSheetId="0">'10-4'!$A$7</definedName>
  </definedNames>
  <calcPr fullCalcOnLoad="1"/>
</workbook>
</file>

<file path=xl/sharedStrings.xml><?xml version="1.0" encoding="utf-8"?>
<sst xmlns="http://schemas.openxmlformats.org/spreadsheetml/2006/main" count="133" uniqueCount="88">
  <si>
    <t>-</t>
  </si>
  <si>
    <t>多良木町</t>
  </si>
  <si>
    <t>普及率</t>
  </si>
  <si>
    <t>年度</t>
  </si>
  <si>
    <t>行政人口</t>
  </si>
  <si>
    <t>着手</t>
  </si>
  <si>
    <t>処理開始</t>
  </si>
  <si>
    <t>処理人口</t>
  </si>
  <si>
    <t>処理区域内人口</t>
  </si>
  <si>
    <t>人</t>
  </si>
  <si>
    <t>％</t>
  </si>
  <si>
    <t>市計</t>
  </si>
  <si>
    <t>郡計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</si>
  <si>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</si>
  <si>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</si>
  <si>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</si>
  <si>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</si>
  <si>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</si>
  <si>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</si>
  <si>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</si>
  <si>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</si>
  <si>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</si>
  <si>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長洲町</t>
  </si>
  <si>
    <t>大津町</t>
  </si>
  <si>
    <t>菊陽町</t>
  </si>
  <si>
    <t>御船町</t>
  </si>
  <si>
    <t>益城町</t>
  </si>
  <si>
    <t>南関町</t>
  </si>
  <si>
    <t>錦町</t>
  </si>
  <si>
    <t>事業計画(全体)</t>
  </si>
  <si>
    <t>現　　況</t>
  </si>
  <si>
    <t>上天草市</t>
  </si>
  <si>
    <t>南小国町</t>
  </si>
  <si>
    <t>嘉島町</t>
  </si>
  <si>
    <t>湯前町</t>
  </si>
  <si>
    <t>水上村</t>
  </si>
  <si>
    <t>あさぎり町</t>
  </si>
  <si>
    <t>１）各年度３月末日現在。</t>
  </si>
  <si>
    <t>（住民基本台帳人口）</t>
  </si>
  <si>
    <t>２）処理開始年度の（ ）は予定年度。</t>
  </si>
  <si>
    <t>宇城市</t>
  </si>
  <si>
    <t>阿蘇市</t>
  </si>
  <si>
    <t>年度・</t>
  </si>
  <si>
    <t>実施市町村</t>
  </si>
  <si>
    <t>県下水環境課</t>
  </si>
  <si>
    <t>天草市</t>
  </si>
  <si>
    <t>合志市</t>
  </si>
  <si>
    <t>氷川町</t>
  </si>
  <si>
    <t>苓北町</t>
  </si>
  <si>
    <t>和水町</t>
  </si>
  <si>
    <t>２０</t>
  </si>
  <si>
    <t>２１</t>
  </si>
  <si>
    <t>１０－４　公共下水道事業計画及び現況（平成１８～平成２２年度）</t>
  </si>
  <si>
    <t>平成１８年度</t>
  </si>
  <si>
    <t>１９</t>
  </si>
  <si>
    <t>２２</t>
  </si>
  <si>
    <t>３）下水道未実施町村　行政人口　１２２，８７６人</t>
  </si>
  <si>
    <t>S23</t>
  </si>
  <si>
    <t>S42</t>
  </si>
  <si>
    <t>S48</t>
  </si>
  <si>
    <t>S59</t>
  </si>
  <si>
    <t>S49</t>
  </si>
  <si>
    <t>S56</t>
  </si>
  <si>
    <t>S43</t>
  </si>
  <si>
    <t>S50</t>
  </si>
  <si>
    <t>H3</t>
  </si>
  <si>
    <t>S47</t>
  </si>
  <si>
    <t>S44</t>
  </si>
  <si>
    <t>S53</t>
  </si>
  <si>
    <t>S58</t>
  </si>
  <si>
    <t>S54</t>
  </si>
  <si>
    <t>H4</t>
  </si>
  <si>
    <t>S55</t>
  </si>
  <si>
    <t>S61</t>
  </si>
  <si>
    <t>S52</t>
  </si>
  <si>
    <t>S46</t>
  </si>
  <si>
    <t>H6</t>
  </si>
  <si>
    <t>H14</t>
  </si>
  <si>
    <t>S51</t>
  </si>
  <si>
    <t>S60</t>
  </si>
  <si>
    <t>H9</t>
  </si>
  <si>
    <t>H17</t>
  </si>
  <si>
    <t>H1</t>
  </si>
  <si>
    <t>S63</t>
  </si>
  <si>
    <t>H18</t>
  </si>
  <si>
    <t>H5</t>
  </si>
  <si>
    <t>H11</t>
  </si>
  <si>
    <t>H13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</si>
</sst>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_ "/>
  </numFmts>
  <fonts count="3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5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23" fillId="16" borderId="0" applyNumberFormat="0" applyBorder="0" applyAlignment="0" applyProtection="0"/>
    <xf numFmtId="0" fontId="24" fillId="17" borderId="4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7" borderId="9" applyNumberFormat="0" applyAlignment="0" applyProtection="0"/>
    <xf numFmtId="0" fontId="3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178" fontId="0" fillId="0" borderId="0">
      <alignment/>
      <protection/>
    </xf>
    <xf numFmtId="0" fontId="11" fillId="0" borderId="0" applyNumberFormat="0" applyFill="0" applyBorder="0" applyAlignment="0" applyProtection="0"/>
    <xf numFmtId="0" fontId="32" fillId="6" borderId="0" applyNumberFormat="0" applyBorder="0" applyAlignment="0" applyProtection="0"/>
  </cellStyleXfs>
  <cellXfs count="52">
    <xf numFmtId="178" fontId="0" fillId="0" borderId="0" xfId="0" applyAlignment="1">
      <alignment/>
    </xf>
    <xf numFmtId="38" fontId="12" fillId="0" borderId="0" xfId="49" applyFont="1" applyFill="1" applyAlignment="1">
      <alignment vertical="center"/>
    </xf>
    <xf numFmtId="0" fontId="12" fillId="0" borderId="0" xfId="61" applyFont="1" applyFill="1" applyAlignment="1">
      <alignment vertical="center"/>
      <protection/>
    </xf>
    <xf numFmtId="178" fontId="12" fillId="0" borderId="0" xfId="0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>
      <alignment vertical="center"/>
    </xf>
    <xf numFmtId="178" fontId="12" fillId="0" borderId="0" xfId="62" applyFont="1" applyFill="1" applyBorder="1" applyAlignment="1" applyProtection="1">
      <alignment vertical="center"/>
      <protection/>
    </xf>
    <xf numFmtId="0" fontId="13" fillId="0" borderId="0" xfId="61" applyFont="1" applyFill="1" applyAlignment="1" applyProtection="1">
      <alignment horizontal="left" vertical="center"/>
      <protection/>
    </xf>
    <xf numFmtId="0" fontId="14" fillId="0" borderId="0" xfId="61" applyFont="1" applyFill="1" applyAlignment="1" applyProtection="1">
      <alignment horizontal="left" vertical="center"/>
      <protection/>
    </xf>
    <xf numFmtId="0" fontId="15" fillId="0" borderId="0" xfId="61" applyFont="1" applyFill="1" applyBorder="1" applyAlignment="1" applyProtection="1" quotePrefix="1">
      <alignment horizontal="left" vertical="center"/>
      <protection/>
    </xf>
    <xf numFmtId="0" fontId="15" fillId="0" borderId="0" xfId="61" applyFont="1" applyFill="1" applyBorder="1" applyAlignment="1">
      <alignment vertical="center"/>
      <protection/>
    </xf>
    <xf numFmtId="0" fontId="15" fillId="0" borderId="0" xfId="61" applyFont="1" applyFill="1" applyBorder="1" applyAlignment="1" applyProtection="1">
      <alignment horizontal="left" vertical="center"/>
      <protection/>
    </xf>
    <xf numFmtId="0" fontId="15" fillId="0" borderId="0" xfId="61" applyFont="1" applyFill="1" applyBorder="1" applyAlignment="1" applyProtection="1">
      <alignment horizontal="right" vertical="center"/>
      <protection/>
    </xf>
    <xf numFmtId="0" fontId="15" fillId="0" borderId="10" xfId="61" applyFont="1" applyFill="1" applyBorder="1" applyAlignment="1" applyProtection="1" quotePrefix="1">
      <alignment horizontal="center" vertical="center"/>
      <protection/>
    </xf>
    <xf numFmtId="0" fontId="15" fillId="0" borderId="11" xfId="61" applyFont="1" applyFill="1" applyBorder="1" applyAlignment="1" applyProtection="1">
      <alignment horizontal="center" vertical="center"/>
      <protection/>
    </xf>
    <xf numFmtId="0" fontId="15" fillId="0" borderId="12" xfId="61" applyFont="1" applyFill="1" applyBorder="1" applyAlignment="1" applyProtection="1" quotePrefix="1">
      <alignment horizontal="center" vertical="center"/>
      <protection/>
    </xf>
    <xf numFmtId="0" fontId="15" fillId="0" borderId="13" xfId="61" applyFont="1" applyFill="1" applyBorder="1" applyAlignment="1" applyProtection="1" quotePrefix="1">
      <alignment horizontal="center" vertical="center"/>
      <protection/>
    </xf>
    <xf numFmtId="0" fontId="15" fillId="0" borderId="14" xfId="61" applyFont="1" applyFill="1" applyBorder="1" applyAlignment="1" applyProtection="1">
      <alignment horizontal="center" vertical="center"/>
      <protection/>
    </xf>
    <xf numFmtId="0" fontId="15" fillId="0" borderId="12" xfId="61" applyFont="1" applyFill="1" applyBorder="1" applyAlignment="1" applyProtection="1">
      <alignment horizontal="center" vertical="center"/>
      <protection/>
    </xf>
    <xf numFmtId="0" fontId="15" fillId="0" borderId="15" xfId="61" applyFont="1" applyFill="1" applyBorder="1" applyAlignment="1" applyProtection="1">
      <alignment horizontal="center" vertical="center"/>
      <protection/>
    </xf>
    <xf numFmtId="0" fontId="15" fillId="0" borderId="10" xfId="61" applyFont="1" applyFill="1" applyBorder="1" applyAlignment="1">
      <alignment vertical="center"/>
      <protection/>
    </xf>
    <xf numFmtId="0" fontId="15" fillId="0" borderId="16" xfId="61" applyFont="1" applyFill="1" applyBorder="1" applyAlignment="1" applyProtection="1">
      <alignment horizontal="right" vertical="center"/>
      <protection/>
    </xf>
    <xf numFmtId="0" fontId="15" fillId="0" borderId="16" xfId="61" applyFont="1" applyFill="1" applyBorder="1" applyAlignment="1">
      <alignment vertical="center"/>
      <protection/>
    </xf>
    <xf numFmtId="0" fontId="15" fillId="0" borderId="17" xfId="61" applyFont="1" applyFill="1" applyBorder="1" applyAlignment="1" applyProtection="1" quotePrefix="1">
      <alignment horizontal="center" vertical="center"/>
      <protection/>
    </xf>
    <xf numFmtId="202" fontId="15" fillId="0" borderId="0" xfId="61" applyNumberFormat="1" applyFont="1" applyFill="1" applyBorder="1" applyAlignment="1" applyProtection="1">
      <alignment vertical="center"/>
      <protection/>
    </xf>
    <xf numFmtId="202" fontId="15" fillId="0" borderId="0" xfId="61" applyNumberFormat="1" applyFont="1" applyFill="1" applyBorder="1" applyAlignment="1">
      <alignment horizontal="right" vertical="center"/>
      <protection/>
    </xf>
    <xf numFmtId="203" fontId="15" fillId="0" borderId="0" xfId="61" applyNumberFormat="1" applyFont="1" applyFill="1" applyBorder="1" applyAlignment="1" applyProtection="1">
      <alignment vertical="center"/>
      <protection/>
    </xf>
    <xf numFmtId="202" fontId="15" fillId="0" borderId="0" xfId="61" applyNumberFormat="1" applyFont="1" applyFill="1" applyBorder="1" applyAlignment="1" applyProtection="1">
      <alignment horizontal="right" vertical="center"/>
      <protection/>
    </xf>
    <xf numFmtId="203" fontId="15" fillId="0" borderId="0" xfId="61" applyNumberFormat="1" applyFont="1" applyFill="1" applyBorder="1" applyAlignment="1" applyProtection="1">
      <alignment horizontal="right" vertical="center"/>
      <protection/>
    </xf>
    <xf numFmtId="0" fontId="16" fillId="0" borderId="17" xfId="61" applyFont="1" applyFill="1" applyBorder="1" applyAlignment="1" applyProtection="1" quotePrefix="1">
      <alignment horizontal="center" vertical="center"/>
      <protection/>
    </xf>
    <xf numFmtId="202" fontId="16" fillId="0" borderId="0" xfId="61" applyNumberFormat="1" applyFont="1" applyFill="1" applyBorder="1" applyAlignment="1" applyProtection="1">
      <alignment horizontal="right" vertical="center"/>
      <protection/>
    </xf>
    <xf numFmtId="0" fontId="16" fillId="0" borderId="17" xfId="61" applyFont="1" applyFill="1" applyBorder="1" applyAlignment="1" applyProtection="1">
      <alignment horizontal="center" vertical="center"/>
      <protection/>
    </xf>
    <xf numFmtId="0" fontId="15" fillId="0" borderId="17" xfId="61" applyFont="1" applyFill="1" applyBorder="1" applyAlignment="1" applyProtection="1">
      <alignment horizontal="center" vertical="center"/>
      <protection/>
    </xf>
    <xf numFmtId="0" fontId="15" fillId="0" borderId="13" xfId="61" applyFont="1" applyFill="1" applyBorder="1" applyAlignment="1" applyProtection="1">
      <alignment horizontal="center" vertical="center"/>
      <protection/>
    </xf>
    <xf numFmtId="0" fontId="15" fillId="0" borderId="14" xfId="61" applyFont="1" applyFill="1" applyBorder="1" applyAlignment="1" applyProtection="1" quotePrefix="1">
      <alignment horizontal="center" vertical="center" shrinkToFit="1"/>
      <protection/>
    </xf>
    <xf numFmtId="183" fontId="15" fillId="0" borderId="0" xfId="42" applyNumberFormat="1" applyFont="1" applyFill="1" applyBorder="1" applyAlignment="1" applyProtection="1">
      <alignment horizontal="right" vertical="center"/>
      <protection/>
    </xf>
    <xf numFmtId="183" fontId="15" fillId="0" borderId="18" xfId="42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/>
      <protection/>
    </xf>
    <xf numFmtId="202" fontId="15" fillId="0" borderId="0" xfId="61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3" fontId="15" fillId="0" borderId="19" xfId="0" applyNumberFormat="1" applyFont="1" applyFill="1" applyBorder="1" applyAlignment="1" applyProtection="1">
      <alignment/>
      <protection/>
    </xf>
    <xf numFmtId="202" fontId="15" fillId="0" borderId="19" xfId="61" applyNumberFormat="1" applyFont="1" applyFill="1" applyBorder="1" applyAlignment="1" applyProtection="1">
      <alignment horizontal="right"/>
      <protection/>
    </xf>
    <xf numFmtId="3" fontId="15" fillId="0" borderId="19" xfId="0" applyNumberFormat="1" applyFont="1" applyFill="1" applyBorder="1" applyAlignment="1" applyProtection="1">
      <alignment/>
      <protection locked="0"/>
    </xf>
    <xf numFmtId="37" fontId="15" fillId="0" borderId="19" xfId="0" applyNumberFormat="1" applyFont="1" applyFill="1" applyBorder="1" applyAlignment="1" applyProtection="1">
      <alignment/>
      <protection/>
    </xf>
    <xf numFmtId="205" fontId="15" fillId="0" borderId="0" xfId="61" applyNumberFormat="1" applyFont="1" applyFill="1" applyBorder="1" applyAlignment="1" applyProtection="1">
      <alignment horizontal="right"/>
      <protection/>
    </xf>
    <xf numFmtId="0" fontId="15" fillId="0" borderId="15" xfId="61" applyFont="1" applyFill="1" applyBorder="1" applyAlignment="1">
      <alignment horizontal="center" vertical="center"/>
      <protection/>
    </xf>
    <xf numFmtId="0" fontId="15" fillId="0" borderId="20" xfId="61" applyFont="1" applyFill="1" applyBorder="1" applyAlignment="1">
      <alignment horizontal="center" vertical="center"/>
      <protection/>
    </xf>
    <xf numFmtId="202" fontId="15" fillId="0" borderId="0" xfId="61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/>
      <protection locked="0"/>
    </xf>
    <xf numFmtId="205" fontId="15" fillId="0" borderId="0" xfId="61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7_2" xfId="61"/>
    <cellStyle name="標準_NEN_A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4" sqref="G44"/>
    </sheetView>
  </sheetViews>
  <sheetFormatPr defaultColWidth="16.3984375" defaultRowHeight="15" customHeight="1"/>
  <cols>
    <col min="1" max="1" width="11" style="1" customWidth="1"/>
    <col min="2" max="2" width="12.59765625" style="1" customWidth="1"/>
    <col min="3" max="4" width="10.59765625" style="1" customWidth="1"/>
    <col min="5" max="7" width="12.59765625" style="1" customWidth="1"/>
    <col min="8" max="8" width="10.59765625" style="1" customWidth="1"/>
    <col min="9" max="9" width="7.69921875" style="1" customWidth="1"/>
    <col min="10" max="12" width="8.59765625" style="1" customWidth="1"/>
    <col min="13" max="16384" width="16.3984375" style="1" customWidth="1"/>
  </cols>
  <sheetData>
    <row r="1" spans="1:9" ht="19.5" customHeight="1">
      <c r="A1" s="7" t="s">
        <v>52</v>
      </c>
      <c r="C1" s="2"/>
      <c r="D1" s="2"/>
      <c r="E1" s="2"/>
      <c r="F1" s="2"/>
      <c r="G1" s="2"/>
      <c r="H1" s="2"/>
      <c r="I1" s="2"/>
    </row>
    <row r="2" spans="1:9" ht="9.75" customHeight="1">
      <c r="A2" s="6"/>
      <c r="C2" s="2"/>
      <c r="D2" s="2"/>
      <c r="E2" s="2"/>
      <c r="F2" s="2"/>
      <c r="G2" s="2"/>
      <c r="H2" s="2"/>
      <c r="I2" s="2"/>
    </row>
    <row r="3" spans="1:10" ht="15" customHeight="1">
      <c r="A3" s="8"/>
      <c r="B3" s="9"/>
      <c r="C3" s="9"/>
      <c r="D3" s="9"/>
      <c r="E3" s="9"/>
      <c r="F3" s="10"/>
      <c r="G3" s="11" t="s">
        <v>44</v>
      </c>
      <c r="H3" s="3"/>
      <c r="I3" s="3"/>
      <c r="J3" s="3"/>
    </row>
    <row r="4" spans="1:8" ht="15" customHeight="1">
      <c r="A4" s="12" t="s">
        <v>42</v>
      </c>
      <c r="B4" s="13" t="s">
        <v>4</v>
      </c>
      <c r="C4" s="13" t="s">
        <v>5</v>
      </c>
      <c r="D4" s="13" t="s">
        <v>6</v>
      </c>
      <c r="E4" s="14" t="s">
        <v>29</v>
      </c>
      <c r="F4" s="46" t="s">
        <v>30</v>
      </c>
      <c r="G4" s="47"/>
      <c r="H4" s="4"/>
    </row>
    <row r="5" spans="1:8" ht="15" customHeight="1">
      <c r="A5" s="15" t="s">
        <v>43</v>
      </c>
      <c r="B5" s="33" t="s">
        <v>38</v>
      </c>
      <c r="C5" s="16" t="s">
        <v>3</v>
      </c>
      <c r="D5" s="16" t="s">
        <v>3</v>
      </c>
      <c r="E5" s="17" t="s">
        <v>7</v>
      </c>
      <c r="F5" s="17" t="s">
        <v>8</v>
      </c>
      <c r="G5" s="18" t="s">
        <v>2</v>
      </c>
      <c r="H5" s="4"/>
    </row>
    <row r="6" spans="1:8" ht="17.25" customHeight="1">
      <c r="A6" s="19"/>
      <c r="B6" s="20" t="s">
        <v>9</v>
      </c>
      <c r="C6" s="21"/>
      <c r="D6" s="21"/>
      <c r="E6" s="20" t="s">
        <v>9</v>
      </c>
      <c r="F6" s="20" t="s">
        <v>9</v>
      </c>
      <c r="G6" s="20" t="s">
        <v>10</v>
      </c>
      <c r="H6" s="4"/>
    </row>
    <row r="7" spans="1:8" ht="17.25" customHeight="1">
      <c r="A7" s="22" t="s">
        <v>53</v>
      </c>
      <c r="B7" s="23">
        <v>1852073</v>
      </c>
      <c r="C7" s="24" t="s">
        <v>0</v>
      </c>
      <c r="D7" s="24" t="s">
        <v>0</v>
      </c>
      <c r="E7" s="23">
        <v>1501440</v>
      </c>
      <c r="F7" s="23">
        <v>1048088</v>
      </c>
      <c r="G7" s="25">
        <v>56.6</v>
      </c>
      <c r="H7" s="4"/>
    </row>
    <row r="8" spans="1:8" ht="17.25" customHeight="1">
      <c r="A8" s="22" t="s">
        <v>54</v>
      </c>
      <c r="B8" s="23">
        <v>1844644</v>
      </c>
      <c r="C8" s="24" t="s">
        <v>0</v>
      </c>
      <c r="D8" s="24" t="s">
        <v>0</v>
      </c>
      <c r="E8" s="23">
        <v>1489210</v>
      </c>
      <c r="F8" s="23">
        <v>1072307</v>
      </c>
      <c r="G8" s="25">
        <v>58.1</v>
      </c>
      <c r="H8" s="4"/>
    </row>
    <row r="9" spans="1:8" ht="17.25" customHeight="1">
      <c r="A9" s="22" t="s">
        <v>50</v>
      </c>
      <c r="B9" s="26">
        <v>1839309</v>
      </c>
      <c r="C9" s="24" t="s">
        <v>0</v>
      </c>
      <c r="D9" s="24" t="s">
        <v>0</v>
      </c>
      <c r="E9" s="26">
        <v>1471710</v>
      </c>
      <c r="F9" s="26">
        <v>1090629</v>
      </c>
      <c r="G9" s="27">
        <v>59.29558328698441</v>
      </c>
      <c r="H9" s="4"/>
    </row>
    <row r="10" spans="1:8" ht="17.25" customHeight="1">
      <c r="A10" s="22" t="s">
        <v>51</v>
      </c>
      <c r="B10" s="26">
        <v>1833757</v>
      </c>
      <c r="C10" s="24" t="s">
        <v>0</v>
      </c>
      <c r="D10" s="24" t="s">
        <v>0</v>
      </c>
      <c r="E10" s="26">
        <v>1379410</v>
      </c>
      <c r="F10" s="26">
        <v>1114697</v>
      </c>
      <c r="G10" s="27">
        <v>0.6078760708207249</v>
      </c>
      <c r="H10" s="4"/>
    </row>
    <row r="11" spans="1:8" ht="17.25" customHeight="1">
      <c r="A11" s="28" t="s">
        <v>55</v>
      </c>
      <c r="B11" s="29">
        <v>1828471</v>
      </c>
      <c r="C11" s="24" t="s">
        <v>0</v>
      </c>
      <c r="D11" s="24" t="s">
        <v>0</v>
      </c>
      <c r="E11" s="29">
        <f>SUM(E14:E43)</f>
        <v>1369070</v>
      </c>
      <c r="F11" s="29">
        <f>SUM(F14:F43)</f>
        <v>1138139</v>
      </c>
      <c r="G11" s="34">
        <f>F11/B11</f>
        <v>0.622453951963143</v>
      </c>
      <c r="H11" s="4"/>
    </row>
    <row r="12" spans="1:8" ht="17.25" customHeight="1">
      <c r="A12" s="30" t="s">
        <v>11</v>
      </c>
      <c r="B12" s="29">
        <f>SUM(B14:B27)</f>
        <v>1464795</v>
      </c>
      <c r="C12" s="24" t="s">
        <v>0</v>
      </c>
      <c r="D12" s="24" t="s">
        <v>0</v>
      </c>
      <c r="E12" s="29">
        <f>SUM(E14:E27)</f>
        <v>1169310</v>
      </c>
      <c r="F12" s="29">
        <f>SUM(F14:F27)</f>
        <v>977954</v>
      </c>
      <c r="G12" s="34">
        <f>F12/B12</f>
        <v>0.6676388163531416</v>
      </c>
      <c r="H12" s="4"/>
    </row>
    <row r="13" spans="1:8" ht="17.25" customHeight="1">
      <c r="A13" s="30" t="s">
        <v>12</v>
      </c>
      <c r="B13" s="29">
        <f>K_Top1-B12</f>
        <v>363676</v>
      </c>
      <c r="C13" s="24" t="s">
        <v>0</v>
      </c>
      <c r="D13" s="24" t="s">
        <v>0</v>
      </c>
      <c r="E13" s="29">
        <f>SUM(E28:E43)</f>
        <v>199760</v>
      </c>
      <c r="F13" s="29">
        <f>SUM(F28:F43)</f>
        <v>160185</v>
      </c>
      <c r="G13" s="34">
        <f>F13/B13</f>
        <v>0.44046073977936406</v>
      </c>
      <c r="H13" s="4"/>
    </row>
    <row r="14" spans="1:8" ht="17.25" customHeight="1">
      <c r="A14" s="31" t="s">
        <v>13</v>
      </c>
      <c r="B14" s="36">
        <v>724773</v>
      </c>
      <c r="C14" s="37" t="s">
        <v>57</v>
      </c>
      <c r="D14" s="37" t="s">
        <v>58</v>
      </c>
      <c r="E14" s="38">
        <v>678000</v>
      </c>
      <c r="F14" s="36">
        <v>617586</v>
      </c>
      <c r="G14" s="34">
        <f>F14/B14</f>
        <v>0.8521095570613144</v>
      </c>
      <c r="H14" s="4"/>
    </row>
    <row r="15" spans="1:8" ht="17.25" customHeight="1">
      <c r="A15" s="31" t="s">
        <v>14</v>
      </c>
      <c r="B15" s="36">
        <v>133706</v>
      </c>
      <c r="C15" s="37" t="s">
        <v>59</v>
      </c>
      <c r="D15" s="37" t="s">
        <v>60</v>
      </c>
      <c r="E15" s="38">
        <v>102300</v>
      </c>
      <c r="F15" s="40">
        <v>55492</v>
      </c>
      <c r="G15" s="34">
        <f>F15/B15</f>
        <v>0.4150299911746668</v>
      </c>
      <c r="H15" s="4"/>
    </row>
    <row r="16" spans="1:8" ht="17.25" customHeight="1">
      <c r="A16" s="31" t="s">
        <v>15</v>
      </c>
      <c r="B16" s="36">
        <v>35650</v>
      </c>
      <c r="C16" s="37" t="s">
        <v>61</v>
      </c>
      <c r="D16" s="37" t="s">
        <v>62</v>
      </c>
      <c r="E16" s="38">
        <v>30000</v>
      </c>
      <c r="F16" s="36">
        <v>25936</v>
      </c>
      <c r="G16" s="34">
        <f>F16/B16</f>
        <v>0.7275175315568022</v>
      </c>
      <c r="H16" s="4"/>
    </row>
    <row r="17" spans="1:8" ht="17.25" customHeight="1">
      <c r="A17" s="31" t="s">
        <v>16</v>
      </c>
      <c r="B17" s="36">
        <v>56038</v>
      </c>
      <c r="C17" s="37" t="s">
        <v>63</v>
      </c>
      <c r="D17" s="48" t="s">
        <v>59</v>
      </c>
      <c r="E17" s="49">
        <v>43000</v>
      </c>
      <c r="F17" s="36">
        <v>36947</v>
      </c>
      <c r="G17" s="34">
        <f>F17/B17</f>
        <v>0.6593204611156716</v>
      </c>
      <c r="H17" s="4"/>
    </row>
    <row r="18" spans="1:8" ht="17.25" customHeight="1">
      <c r="A18" s="31" t="s">
        <v>17</v>
      </c>
      <c r="B18" s="36">
        <v>27453</v>
      </c>
      <c r="C18" s="37" t="s">
        <v>64</v>
      </c>
      <c r="D18" s="37" t="s">
        <v>65</v>
      </c>
      <c r="E18" s="38">
        <v>22700</v>
      </c>
      <c r="F18" s="36">
        <v>13886</v>
      </c>
      <c r="G18" s="34">
        <f>F18/B18</f>
        <v>0.5058099296980294</v>
      </c>
      <c r="H18" s="4"/>
    </row>
    <row r="19" spans="1:8" ht="17.25" customHeight="1">
      <c r="A19" s="31" t="s">
        <v>18</v>
      </c>
      <c r="B19" s="36">
        <v>70049</v>
      </c>
      <c r="C19" s="37" t="s">
        <v>66</v>
      </c>
      <c r="D19" s="37" t="s">
        <v>62</v>
      </c>
      <c r="E19" s="38">
        <v>57400</v>
      </c>
      <c r="F19" s="36">
        <v>33376</v>
      </c>
      <c r="G19" s="34">
        <f>F19/B19</f>
        <v>0.476466473468572</v>
      </c>
      <c r="H19" s="4"/>
    </row>
    <row r="20" spans="1:8" ht="17.25" customHeight="1">
      <c r="A20" s="31" t="s">
        <v>19</v>
      </c>
      <c r="B20" s="36">
        <v>56817</v>
      </c>
      <c r="C20" s="37" t="s">
        <v>67</v>
      </c>
      <c r="D20" s="37" t="s">
        <v>64</v>
      </c>
      <c r="E20" s="38">
        <v>29350</v>
      </c>
      <c r="F20" s="36">
        <v>26762</v>
      </c>
      <c r="G20" s="34">
        <f>F20/B20</f>
        <v>0.4710209972367425</v>
      </c>
      <c r="H20" s="4"/>
    </row>
    <row r="21" spans="1:8" ht="17.25" customHeight="1">
      <c r="A21" s="31" t="s">
        <v>20</v>
      </c>
      <c r="B21" s="36">
        <v>51476</v>
      </c>
      <c r="C21" s="37" t="s">
        <v>68</v>
      </c>
      <c r="D21" s="37" t="s">
        <v>69</v>
      </c>
      <c r="E21" s="38">
        <v>32200</v>
      </c>
      <c r="F21" s="36">
        <v>23207</v>
      </c>
      <c r="G21" s="34">
        <f>F21/B21</f>
        <v>0.45083145543554276</v>
      </c>
      <c r="H21" s="4"/>
    </row>
    <row r="22" spans="1:8" ht="17.25" customHeight="1">
      <c r="A22" s="31" t="s">
        <v>21</v>
      </c>
      <c r="B22" s="36">
        <v>38383</v>
      </c>
      <c r="C22" s="37" t="s">
        <v>59</v>
      </c>
      <c r="D22" s="37" t="s">
        <v>70</v>
      </c>
      <c r="E22" s="38">
        <v>30900</v>
      </c>
      <c r="F22" s="36">
        <v>27164</v>
      </c>
      <c r="G22" s="34">
        <f>F22/B22</f>
        <v>0.7077091420681031</v>
      </c>
      <c r="H22" s="4"/>
    </row>
    <row r="23" spans="1:8" ht="17.25" customHeight="1">
      <c r="A23" s="31" t="s">
        <v>31</v>
      </c>
      <c r="B23" s="36">
        <v>31632</v>
      </c>
      <c r="C23" s="37" t="s">
        <v>64</v>
      </c>
      <c r="D23" s="48" t="s">
        <v>71</v>
      </c>
      <c r="E23" s="38">
        <v>5500</v>
      </c>
      <c r="F23" s="36">
        <v>5402</v>
      </c>
      <c r="G23" s="34">
        <f>F23/B23</f>
        <v>0.17077642893272635</v>
      </c>
      <c r="H23" s="4"/>
    </row>
    <row r="24" spans="1:8" ht="17.25" customHeight="1">
      <c r="A24" s="31" t="s">
        <v>40</v>
      </c>
      <c r="B24" s="36">
        <v>62649</v>
      </c>
      <c r="C24" s="37" t="s">
        <v>72</v>
      </c>
      <c r="D24" s="37" t="s">
        <v>73</v>
      </c>
      <c r="E24" s="49">
        <v>43600</v>
      </c>
      <c r="F24" s="36">
        <v>26801</v>
      </c>
      <c r="G24" s="34">
        <f>F24/B24</f>
        <v>0.4277961340165046</v>
      </c>
      <c r="H24" s="4"/>
    </row>
    <row r="25" spans="1:8" ht="17.25" customHeight="1">
      <c r="A25" s="31" t="s">
        <v>41</v>
      </c>
      <c r="B25" s="36">
        <v>28688</v>
      </c>
      <c r="C25" s="37" t="s">
        <v>74</v>
      </c>
      <c r="D25" s="37" t="s">
        <v>73</v>
      </c>
      <c r="E25" s="38">
        <v>10400</v>
      </c>
      <c r="F25" s="36">
        <v>5533</v>
      </c>
      <c r="G25" s="34">
        <f>F25/B25</f>
        <v>0.1928680981595092</v>
      </c>
      <c r="H25" s="4"/>
    </row>
    <row r="26" spans="1:8" ht="17.25" customHeight="1">
      <c r="A26" s="31" t="s">
        <v>45</v>
      </c>
      <c r="B26" s="36">
        <v>91653</v>
      </c>
      <c r="C26" s="37" t="s">
        <v>75</v>
      </c>
      <c r="D26" s="37" t="s">
        <v>74</v>
      </c>
      <c r="E26" s="38">
        <v>29160</v>
      </c>
      <c r="F26" s="36">
        <v>26826</v>
      </c>
      <c r="G26" s="34">
        <f>F26/B26</f>
        <v>0.29269091028116917</v>
      </c>
      <c r="H26" s="4"/>
    </row>
    <row r="27" spans="1:8" ht="17.25" customHeight="1">
      <c r="A27" s="31" t="s">
        <v>46</v>
      </c>
      <c r="B27" s="36">
        <v>55828</v>
      </c>
      <c r="C27" s="37" t="s">
        <v>74</v>
      </c>
      <c r="D27" s="50" t="s">
        <v>62</v>
      </c>
      <c r="E27" s="49">
        <v>54800</v>
      </c>
      <c r="F27" s="36">
        <v>53036</v>
      </c>
      <c r="G27" s="34">
        <f>F27/B27</f>
        <v>0.949989252704736</v>
      </c>
      <c r="H27" s="4"/>
    </row>
    <row r="28" spans="1:8" ht="17.25" customHeight="1">
      <c r="A28" s="31" t="s">
        <v>27</v>
      </c>
      <c r="B28" s="39">
        <v>10926</v>
      </c>
      <c r="C28" s="37" t="s">
        <v>76</v>
      </c>
      <c r="D28" s="37" t="s">
        <v>77</v>
      </c>
      <c r="E28" s="39">
        <v>3500</v>
      </c>
      <c r="F28" s="36">
        <v>2468</v>
      </c>
      <c r="G28" s="34">
        <f>F28/B28</f>
        <v>0.22588321435108916</v>
      </c>
      <c r="H28" s="4"/>
    </row>
    <row r="29" spans="1:8" ht="17.25" customHeight="1">
      <c r="A29" s="31" t="s">
        <v>22</v>
      </c>
      <c r="B29" s="39">
        <v>16782</v>
      </c>
      <c r="C29" s="37" t="s">
        <v>78</v>
      </c>
      <c r="D29" s="37" t="s">
        <v>79</v>
      </c>
      <c r="E29" s="39">
        <v>15400</v>
      </c>
      <c r="F29" s="36">
        <v>16053</v>
      </c>
      <c r="G29" s="34">
        <f>F29/B29</f>
        <v>0.9565606006435466</v>
      </c>
      <c r="H29" s="4"/>
    </row>
    <row r="30" spans="1:8" ht="17.25" customHeight="1">
      <c r="A30" s="31" t="s">
        <v>49</v>
      </c>
      <c r="B30" s="39">
        <v>11562</v>
      </c>
      <c r="C30" s="37" t="s">
        <v>80</v>
      </c>
      <c r="D30" s="37" t="s">
        <v>81</v>
      </c>
      <c r="E30" s="39">
        <v>1300</v>
      </c>
      <c r="F30" s="36">
        <v>1300</v>
      </c>
      <c r="G30" s="34">
        <f>F30/B30</f>
        <v>0.11243729458571182</v>
      </c>
      <c r="H30" s="4"/>
    </row>
    <row r="31" spans="1:8" ht="17.25" customHeight="1">
      <c r="A31" s="31" t="s">
        <v>23</v>
      </c>
      <c r="B31" s="39">
        <v>31797</v>
      </c>
      <c r="C31" s="37" t="s">
        <v>62</v>
      </c>
      <c r="D31" s="37" t="s">
        <v>82</v>
      </c>
      <c r="E31" s="39">
        <v>26700</v>
      </c>
      <c r="F31" s="36">
        <v>20369</v>
      </c>
      <c r="G31" s="34">
        <f>F31/B31</f>
        <v>0.6405950246878637</v>
      </c>
      <c r="H31" s="4"/>
    </row>
    <row r="32" spans="1:8" ht="17.25" customHeight="1">
      <c r="A32" s="31" t="s">
        <v>24</v>
      </c>
      <c r="B32" s="39">
        <v>37197</v>
      </c>
      <c r="C32" s="37" t="s">
        <v>69</v>
      </c>
      <c r="D32" s="37" t="s">
        <v>83</v>
      </c>
      <c r="E32" s="39">
        <v>40700</v>
      </c>
      <c r="F32" s="36">
        <v>36075</v>
      </c>
      <c r="G32" s="34">
        <f>F32/B32</f>
        <v>0.9698362771191225</v>
      </c>
      <c r="H32" s="4"/>
    </row>
    <row r="33" spans="1:8" ht="17.25" customHeight="1">
      <c r="A33" s="31" t="s">
        <v>32</v>
      </c>
      <c r="B33" s="39">
        <v>4530</v>
      </c>
      <c r="C33" s="37" t="s">
        <v>77</v>
      </c>
      <c r="D33" s="37" t="s">
        <v>84</v>
      </c>
      <c r="E33" s="39">
        <v>2030</v>
      </c>
      <c r="F33" s="36">
        <v>1573</v>
      </c>
      <c r="G33" s="34">
        <f>F33/B33</f>
        <v>0.3472406181015453</v>
      </c>
      <c r="H33" s="4"/>
    </row>
    <row r="34" spans="1:8" ht="17.25" customHeight="1">
      <c r="A34" s="31" t="s">
        <v>25</v>
      </c>
      <c r="B34" s="39">
        <v>18136</v>
      </c>
      <c r="C34" s="37" t="s">
        <v>70</v>
      </c>
      <c r="D34" s="45" t="s">
        <v>85</v>
      </c>
      <c r="E34" s="39">
        <v>11700</v>
      </c>
      <c r="F34" s="36">
        <v>8192</v>
      </c>
      <c r="G34" s="34">
        <f>F34/B34</f>
        <v>0.4516982796647552</v>
      </c>
      <c r="H34" s="4"/>
    </row>
    <row r="35" spans="1:8" ht="17.25" customHeight="1">
      <c r="A35" s="31" t="s">
        <v>33</v>
      </c>
      <c r="B35" s="39">
        <v>8807</v>
      </c>
      <c r="C35" s="37" t="s">
        <v>77</v>
      </c>
      <c r="D35" s="37" t="s">
        <v>81</v>
      </c>
      <c r="E35" s="39">
        <v>14200</v>
      </c>
      <c r="F35" s="36">
        <v>3873</v>
      </c>
      <c r="G35" s="34">
        <f>F35/B35</f>
        <v>0.4397638242307256</v>
      </c>
      <c r="H35" s="4"/>
    </row>
    <row r="36" spans="1:8" ht="17.25" customHeight="1">
      <c r="A36" s="31" t="s">
        <v>26</v>
      </c>
      <c r="B36" s="39">
        <v>33497</v>
      </c>
      <c r="C36" s="37" t="s">
        <v>79</v>
      </c>
      <c r="D36" s="37" t="s">
        <v>76</v>
      </c>
      <c r="E36" s="51">
        <v>30800</v>
      </c>
      <c r="F36" s="36">
        <v>27840</v>
      </c>
      <c r="G36" s="34">
        <f>F36/B36</f>
        <v>0.831119204704899</v>
      </c>
      <c r="H36" s="4"/>
    </row>
    <row r="37" spans="1:8" ht="17.25" customHeight="1">
      <c r="A37" s="31" t="s">
        <v>47</v>
      </c>
      <c r="B37" s="39">
        <v>13024</v>
      </c>
      <c r="C37" s="37" t="s">
        <v>78</v>
      </c>
      <c r="D37" s="37" t="s">
        <v>72</v>
      </c>
      <c r="E37" s="39">
        <f>7800+8500</f>
        <v>16300</v>
      </c>
      <c r="F37" s="36">
        <v>10224</v>
      </c>
      <c r="G37" s="34">
        <f>F37/B37</f>
        <v>0.785012285012285</v>
      </c>
      <c r="H37" s="4"/>
    </row>
    <row r="38" spans="1:8" ht="17.25" customHeight="1">
      <c r="A38" s="31" t="s">
        <v>28</v>
      </c>
      <c r="B38" s="39">
        <v>11386</v>
      </c>
      <c r="C38" s="37" t="s">
        <v>85</v>
      </c>
      <c r="D38" s="37" t="s">
        <v>86</v>
      </c>
      <c r="E38" s="51">
        <v>4660</v>
      </c>
      <c r="F38" s="36">
        <v>2836</v>
      </c>
      <c r="G38" s="34">
        <f>F38/B38</f>
        <v>0.24907781486035482</v>
      </c>
      <c r="H38" s="4"/>
    </row>
    <row r="39" spans="1:8" ht="17.25" customHeight="1">
      <c r="A39" s="31" t="s">
        <v>1</v>
      </c>
      <c r="B39" s="39">
        <v>10870</v>
      </c>
      <c r="C39" s="37" t="s">
        <v>85</v>
      </c>
      <c r="D39" s="37" t="s">
        <v>86</v>
      </c>
      <c r="E39" s="39">
        <v>6000</v>
      </c>
      <c r="F39" s="36">
        <v>5687</v>
      </c>
      <c r="G39" s="34">
        <f>F39/B39</f>
        <v>0.523183072677093</v>
      </c>
      <c r="H39" s="4"/>
    </row>
    <row r="40" spans="1:8" ht="17.25" customHeight="1">
      <c r="A40" s="31" t="s">
        <v>34</v>
      </c>
      <c r="B40" s="39">
        <v>4495</v>
      </c>
      <c r="C40" s="37" t="s">
        <v>80</v>
      </c>
      <c r="D40" s="37" t="s">
        <v>87</v>
      </c>
      <c r="E40" s="39">
        <v>4070</v>
      </c>
      <c r="F40" s="36">
        <v>3267</v>
      </c>
      <c r="G40" s="34">
        <f>F40/B40</f>
        <v>0.7268075639599555</v>
      </c>
      <c r="H40" s="4"/>
    </row>
    <row r="41" spans="1:8" ht="17.25" customHeight="1">
      <c r="A41" s="31" t="s">
        <v>35</v>
      </c>
      <c r="B41" s="39">
        <v>2503</v>
      </c>
      <c r="C41" s="37" t="s">
        <v>80</v>
      </c>
      <c r="D41" s="37" t="s">
        <v>87</v>
      </c>
      <c r="E41" s="39">
        <v>810</v>
      </c>
      <c r="F41" s="36">
        <v>1061</v>
      </c>
      <c r="G41" s="34">
        <f>F41/B41</f>
        <v>0.4238913304035158</v>
      </c>
      <c r="H41" s="4"/>
    </row>
    <row r="42" spans="1:8" ht="17.25" customHeight="1">
      <c r="A42" s="31" t="s">
        <v>36</v>
      </c>
      <c r="B42" s="39">
        <v>17039</v>
      </c>
      <c r="C42" s="37" t="s">
        <v>85</v>
      </c>
      <c r="D42" s="37" t="s">
        <v>86</v>
      </c>
      <c r="E42" s="39">
        <v>14890</v>
      </c>
      <c r="F42" s="36">
        <v>13063</v>
      </c>
      <c r="G42" s="34">
        <f>F42/B42</f>
        <v>0.7666529725922883</v>
      </c>
      <c r="H42" s="4"/>
    </row>
    <row r="43" spans="1:8" ht="17.25" customHeight="1">
      <c r="A43" s="32" t="s">
        <v>48</v>
      </c>
      <c r="B43" s="41">
        <v>8249</v>
      </c>
      <c r="C43" s="42" t="s">
        <v>76</v>
      </c>
      <c r="D43" s="42" t="s">
        <v>86</v>
      </c>
      <c r="E43" s="43">
        <v>6700</v>
      </c>
      <c r="F43" s="44">
        <v>6304</v>
      </c>
      <c r="G43" s="35">
        <f>F43/B43</f>
        <v>0.7642138441023154</v>
      </c>
      <c r="H43" s="4"/>
    </row>
    <row r="44" spans="1:7" ht="15" customHeight="1">
      <c r="A44" s="5" t="s">
        <v>37</v>
      </c>
      <c r="B44" s="5"/>
      <c r="C44" s="5"/>
      <c r="D44" s="5"/>
      <c r="E44" s="5"/>
      <c r="F44" s="5"/>
      <c r="G44" s="3"/>
    </row>
    <row r="45" spans="1:5" ht="15" customHeight="1">
      <c r="A45" s="5" t="s">
        <v>39</v>
      </c>
      <c r="B45" s="5"/>
      <c r="C45" s="5"/>
      <c r="D45" s="5"/>
      <c r="E45" s="5"/>
    </row>
    <row r="46" ht="15" customHeight="1">
      <c r="A46" s="5" t="s">
        <v>56</v>
      </c>
    </row>
  </sheetData>
  <sheetProtection/>
  <mergeCells count="1">
    <mergeCell ref="F4:G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情報企画課</cp:lastModifiedBy>
  <cp:lastPrinted>2012-02-22T06:04:40Z</cp:lastPrinted>
  <dcterms:created xsi:type="dcterms:W3CDTF">1998-01-28T01:13:55Z</dcterms:created>
  <dcterms:modified xsi:type="dcterms:W3CDTF">2012-02-27T00:03:29Z</dcterms:modified>
  <cp:category/>
  <cp:version/>
  <cp:contentType/>
  <cp:contentStatus/>
</cp:coreProperties>
</file>