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744" activeTab="0"/>
  </bookViews>
  <sheets>
    <sheet name="7_2" sheetId="1" r:id="rId1"/>
  </sheets>
  <definedNames>
    <definedName name="DATA" localSheetId="0">'7_2'!$C$12:$V$52,'7_2'!$C$65:$V$108</definedName>
    <definedName name="K_Top1" localSheetId="0">'7_2'!$C$12</definedName>
    <definedName name="K_TOP2" localSheetId="0">'7_2'!$C$65</definedName>
    <definedName name="Last1" localSheetId="0">'7_2'!$V$12</definedName>
    <definedName name="LAST1">#REF!</definedName>
    <definedName name="LAST2">#REF!</definedName>
    <definedName name="N_DATA" localSheetId="0">'7_2'!$C$12:$V$12</definedName>
    <definedName name="_xlnm.Print_Area" localSheetId="0">'7_2'!$A$1:$V$108</definedName>
    <definedName name="SIKI1" localSheetId="0">'7_2'!#REF!</definedName>
    <definedName name="SIKI2" localSheetId="0">'7_2'!#REF!</definedName>
    <definedName name="Tag1" localSheetId="0">'7_2'!#REF!</definedName>
    <definedName name="Tag2" localSheetId="0">'7_2'!$B$14</definedName>
    <definedName name="Tag3" localSheetId="0">'7_2'!$B$65</definedName>
    <definedName name="Tag4" localSheetId="0">'7_2'!#REF!</definedName>
    <definedName name="Tag5" localSheetId="0">'7_2'!$L$65</definedName>
    <definedName name="Top1" localSheetId="0">'7_2'!#REF!</definedName>
  </definedNames>
  <calcPr fullCalcOnLoad="1"/>
</workbook>
</file>

<file path=xl/sharedStrings.xml><?xml version="1.0" encoding="utf-8"?>
<sst xmlns="http://schemas.openxmlformats.org/spreadsheetml/2006/main" count="1348" uniqueCount="177">
  <si>
    <t>-</t>
  </si>
  <si>
    <t>計</t>
  </si>
  <si>
    <t>八　　　代</t>
  </si>
  <si>
    <t>芦　　　北</t>
  </si>
  <si>
    <t>漁</t>
  </si>
  <si>
    <t>船</t>
  </si>
  <si>
    <t>動</t>
  </si>
  <si>
    <t>力</t>
  </si>
  <si>
    <t>使</t>
  </si>
  <si>
    <t>用</t>
  </si>
  <si>
    <t>養</t>
  </si>
  <si>
    <t>殖</t>
  </si>
  <si>
    <t>総</t>
  </si>
  <si>
    <t>非</t>
  </si>
  <si>
    <t>網</t>
  </si>
  <si>
    <t>海　面　養　殖</t>
  </si>
  <si>
    <t>　　　（単位　経営体）</t>
  </si>
  <si>
    <t>漁　船　使　用</t>
  </si>
  <si>
    <t>無</t>
  </si>
  <si>
    <t>動　力　船</t>
  </si>
  <si>
    <t>の</t>
  </si>
  <si>
    <t>か</t>
  </si>
  <si>
    <t>真</t>
  </si>
  <si>
    <t>地</t>
  </si>
  <si>
    <t>珠</t>
  </si>
  <si>
    <t>市町村名</t>
  </si>
  <si>
    <t>漁業地区名</t>
  </si>
  <si>
    <t>１</t>
  </si>
  <si>
    <t>３</t>
  </si>
  <si>
    <t>５</t>
  </si>
  <si>
    <t>１０</t>
  </si>
  <si>
    <t>３０</t>
  </si>
  <si>
    <t>１００</t>
  </si>
  <si>
    <t>び</t>
  </si>
  <si>
    <t>り</t>
  </si>
  <si>
    <t>き</t>
  </si>
  <si>
    <t>Ｔ</t>
  </si>
  <si>
    <t>～</t>
  </si>
  <si>
    <t>置</t>
  </si>
  <si>
    <t>上</t>
  </si>
  <si>
    <t>有　　　明</t>
  </si>
  <si>
    <t>荒　尾　市</t>
  </si>
  <si>
    <t>荒　　　尾</t>
  </si>
  <si>
    <t>牛　　　水</t>
  </si>
  <si>
    <t>長　洲　町</t>
  </si>
  <si>
    <t>長　　　洲</t>
  </si>
  <si>
    <t>玉　名　市</t>
  </si>
  <si>
    <t>玉名市西部</t>
  </si>
  <si>
    <t>玉名市南部</t>
  </si>
  <si>
    <t>横　　　島</t>
  </si>
  <si>
    <t>熊　本　市</t>
  </si>
  <si>
    <t>河　　　内</t>
  </si>
  <si>
    <t>松　　　尾</t>
  </si>
  <si>
    <t>小　　　島</t>
  </si>
  <si>
    <t>沖　　　新</t>
  </si>
  <si>
    <t>飽　　　田</t>
  </si>
  <si>
    <t>天　　　明</t>
  </si>
  <si>
    <t>川　　　口</t>
  </si>
  <si>
    <t>宇　土　市</t>
  </si>
  <si>
    <t>住      吉</t>
  </si>
  <si>
    <t>網　　　田</t>
  </si>
  <si>
    <t>登　　　立</t>
  </si>
  <si>
    <t>中</t>
  </si>
  <si>
    <t>湯　　　島</t>
  </si>
  <si>
    <t>上　津　浦</t>
  </si>
  <si>
    <t>島　　　子</t>
  </si>
  <si>
    <t>本渡市北部</t>
  </si>
  <si>
    <t>佐　伊　津</t>
  </si>
  <si>
    <t>御　　　領</t>
  </si>
  <si>
    <t>鬼　　　池</t>
  </si>
  <si>
    <t>二　　　江</t>
  </si>
  <si>
    <t>苓　北　町</t>
  </si>
  <si>
    <t>坂　瀬　川</t>
  </si>
  <si>
    <t>志岐･都呂々</t>
  </si>
  <si>
    <t>富　　　岡</t>
  </si>
  <si>
    <t>大　　　江</t>
  </si>
  <si>
    <t>崎　　　津</t>
  </si>
  <si>
    <t>魚　　　貫</t>
  </si>
  <si>
    <t>牛　　　深</t>
  </si>
  <si>
    <t>久　　　玉</t>
  </si>
  <si>
    <t>深　　　海</t>
  </si>
  <si>
    <t>宮野　河内</t>
  </si>
  <si>
    <t>宮地・中田</t>
  </si>
  <si>
    <t>大　多　尾</t>
  </si>
  <si>
    <t>本渡市南部</t>
  </si>
  <si>
    <t>栖　　　本</t>
  </si>
  <si>
    <t>宮　　　田</t>
  </si>
  <si>
    <t>棚　　　底</t>
  </si>
  <si>
    <t>御　所　浦</t>
  </si>
  <si>
    <t>大　　　道</t>
  </si>
  <si>
    <t>高　　　戸</t>
  </si>
  <si>
    <t>樋　　　島</t>
  </si>
  <si>
    <t>姫　　　戸</t>
  </si>
  <si>
    <t>阿　　　村</t>
  </si>
  <si>
    <t>松島　松楠</t>
  </si>
  <si>
    <t>維　　　和</t>
  </si>
  <si>
    <t>不　知　火</t>
  </si>
  <si>
    <t>戸　　　馳</t>
  </si>
  <si>
    <t>三　　　角</t>
  </si>
  <si>
    <t>郡　　　浦</t>
  </si>
  <si>
    <t>大　　　岳</t>
  </si>
  <si>
    <t>松　　　合</t>
  </si>
  <si>
    <t>鏡</t>
  </si>
  <si>
    <t>文　　　政</t>
  </si>
  <si>
    <t>千　　　丁</t>
  </si>
  <si>
    <t>昭　　　和</t>
  </si>
  <si>
    <t>日　奈　久</t>
  </si>
  <si>
    <t>二　　　見</t>
  </si>
  <si>
    <t>田　　　浦</t>
  </si>
  <si>
    <t>芦　北　町</t>
  </si>
  <si>
    <t>津奈木　町</t>
  </si>
  <si>
    <t>津　奈　木</t>
  </si>
  <si>
    <t>水　俣　市</t>
  </si>
  <si>
    <t>水　　　俣</t>
  </si>
  <si>
    <t>竜北・和鹿島</t>
  </si>
  <si>
    <t>４）真珠養殖には、真珠母貝養殖を含む。</t>
  </si>
  <si>
    <t>未満</t>
  </si>
  <si>
    <t>３Ｔ</t>
  </si>
  <si>
    <t>５Ｔ</t>
  </si>
  <si>
    <t>１０Ｔ</t>
  </si>
  <si>
    <t>３０Ｔ</t>
  </si>
  <si>
    <t>１００Ｔ</t>
  </si>
  <si>
    <t>以上</t>
  </si>
  <si>
    <t>わかめ養殖</t>
  </si>
  <si>
    <t>ぶり類養殖</t>
  </si>
  <si>
    <t>まだい養殖</t>
  </si>
  <si>
    <t>その他の養殖</t>
  </si>
  <si>
    <t>Ｔ</t>
  </si>
  <si>
    <t>-</t>
  </si>
  <si>
    <t>-</t>
  </si>
  <si>
    <t>　　１７　</t>
  </si>
  <si>
    <t>県統計調査課</t>
  </si>
  <si>
    <t>上 天 草 市</t>
  </si>
  <si>
    <t>宇  城  市</t>
  </si>
  <si>
    <t>氷　川　町</t>
  </si>
  <si>
    <t>八　代　市</t>
  </si>
  <si>
    <t>定</t>
  </si>
  <si>
    <t>船</t>
  </si>
  <si>
    <t>外</t>
  </si>
  <si>
    <t>機</t>
  </si>
  <si>
    <t>付</t>
  </si>
  <si>
    <t>　　１８　</t>
  </si>
  <si>
    <t>　　２０　</t>
  </si>
  <si>
    <t>鍋</t>
  </si>
  <si>
    <t>高　　　道</t>
  </si>
  <si>
    <t>天　　　水</t>
  </si>
  <si>
    <t>熊本市内陸</t>
  </si>
  <si>
    <t>富　　　合</t>
  </si>
  <si>
    <t>宇土市内陸</t>
  </si>
  <si>
    <t>天　草　市</t>
  </si>
  <si>
    <t>下田・高浜</t>
  </si>
  <si>
    <t>天　草　市</t>
  </si>
  <si>
    <t>不　知　火</t>
  </si>
  <si>
    <t>松　　　橋</t>
  </si>
  <si>
    <t>河　　　江</t>
  </si>
  <si>
    <t>７－２　経営体階層別経営体数（平成１５～平成２０年）（つづき）</t>
  </si>
  <si>
    <t>…</t>
  </si>
  <si>
    <t>…</t>
  </si>
  <si>
    <t>-</t>
  </si>
  <si>
    <t>１）九州農政局統計部「第56次熊本農林水産統計年報(農林水産省統計部「海面漁業生産統計調査」)」による。</t>
  </si>
  <si>
    <t>２）平成20、25年は「漁業センサス」結果による。</t>
  </si>
  <si>
    <t>３）平成16年以降は、海上作業従事日数30日未満の個人漁業経営体を除いた数値。</t>
  </si>
  <si>
    <t>平成１６年</t>
  </si>
  <si>
    <t>７－２　経営体階層別経営体数（平成１６～平成２５年）</t>
  </si>
  <si>
    <t>　２５</t>
  </si>
  <si>
    <t>熊　本　有　明</t>
  </si>
  <si>
    <t>天　草　有　明</t>
  </si>
  <si>
    <t>天　草　西</t>
  </si>
  <si>
    <t>天　草　東</t>
  </si>
  <si>
    <t>-</t>
  </si>
  <si>
    <t>-</t>
  </si>
  <si>
    <t>x</t>
  </si>
  <si>
    <t>x</t>
  </si>
  <si>
    <t>-</t>
  </si>
  <si>
    <t>x</t>
  </si>
  <si>
    <t>x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</si>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</sst>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8"/>
      <color indexed="56"/>
      <name val="ＭＳ 明朝"/>
      <family val="1"/>
    </font>
    <font>
      <b/>
      <sz val="12"/>
      <name val="ＭＳ ゴシック"/>
      <family val="3"/>
    </font>
    <font>
      <sz val="10"/>
      <name val="M 中ゴシック BBB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rgb="FF0070C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1" fillId="31" borderId="4" applyNumberFormat="0" applyAlignment="0" applyProtection="0"/>
    <xf numFmtId="178" fontId="0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9">
    <xf numFmtId="178" fontId="0" fillId="0" borderId="0" xfId="0" applyAlignment="1">
      <alignment/>
    </xf>
    <xf numFmtId="178" fontId="11" fillId="0" borderId="0" xfId="0" applyFont="1" applyFill="1" applyAlignment="1" applyProtection="1" quotePrefix="1">
      <alignment vertical="center"/>
      <protection/>
    </xf>
    <xf numFmtId="178" fontId="10" fillId="0" borderId="0" xfId="0" applyFont="1" applyFill="1" applyAlignment="1">
      <alignment vertical="center"/>
    </xf>
    <xf numFmtId="178" fontId="10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vertical="center"/>
    </xf>
    <xf numFmtId="178" fontId="14" fillId="0" borderId="0" xfId="0" applyFont="1" applyFill="1" applyBorder="1" applyAlignment="1" applyProtection="1">
      <alignment horizontal="left" vertical="center"/>
      <protection/>
    </xf>
    <xf numFmtId="178" fontId="14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178" fontId="14" fillId="0" borderId="0" xfId="0" applyFont="1" applyFill="1" applyBorder="1" applyAlignment="1">
      <alignment horizontal="centerContinuous" vertical="center"/>
    </xf>
    <xf numFmtId="178" fontId="14" fillId="0" borderId="0" xfId="0" applyFont="1" applyFill="1" applyBorder="1" applyAlignment="1" applyProtection="1">
      <alignment horizontal="centerContinuous" vertical="center"/>
      <protection/>
    </xf>
    <xf numFmtId="178" fontId="14" fillId="0" borderId="0" xfId="0" applyFont="1" applyFill="1" applyBorder="1" applyAlignment="1">
      <alignment horizontal="right" vertical="center"/>
    </xf>
    <xf numFmtId="178" fontId="14" fillId="0" borderId="10" xfId="0" applyFont="1" applyFill="1" applyBorder="1" applyAlignment="1">
      <alignment vertical="center"/>
    </xf>
    <xf numFmtId="178" fontId="14" fillId="0" borderId="11" xfId="0" applyFont="1" applyFill="1" applyBorder="1" applyAlignment="1">
      <alignment vertical="center"/>
    </xf>
    <xf numFmtId="178" fontId="14" fillId="0" borderId="12" xfId="0" applyFont="1" applyFill="1" applyBorder="1" applyAlignment="1" applyProtection="1">
      <alignment horizontal="centerContinuous" vertical="center"/>
      <protection/>
    </xf>
    <xf numFmtId="178" fontId="14" fillId="0" borderId="13" xfId="0" applyFont="1" applyFill="1" applyBorder="1" applyAlignment="1">
      <alignment horizontal="centerContinuous" vertical="center"/>
    </xf>
    <xf numFmtId="178" fontId="14" fillId="0" borderId="13" xfId="0" applyFont="1" applyFill="1" applyBorder="1" applyAlignment="1" applyProtection="1">
      <alignment horizontal="centerContinuous" vertical="center"/>
      <protection/>
    </xf>
    <xf numFmtId="178" fontId="14" fillId="0" borderId="14" xfId="0" applyFont="1" applyFill="1" applyBorder="1" applyAlignment="1">
      <alignment horizontal="centerContinuous" vertical="center"/>
    </xf>
    <xf numFmtId="178" fontId="14" fillId="0" borderId="15" xfId="0" applyFont="1" applyFill="1" applyBorder="1" applyAlignment="1">
      <alignment vertical="center"/>
    </xf>
    <xf numFmtId="178" fontId="14" fillId="0" borderId="16" xfId="0" applyFont="1" applyFill="1" applyBorder="1" applyAlignment="1" applyProtection="1">
      <alignment horizontal="left" vertical="center"/>
      <protection/>
    </xf>
    <xf numFmtId="178" fontId="14" fillId="0" borderId="16" xfId="0" applyFont="1" applyFill="1" applyBorder="1" applyAlignment="1">
      <alignment vertical="center"/>
    </xf>
    <xf numFmtId="178" fontId="14" fillId="0" borderId="16" xfId="0" applyFont="1" applyFill="1" applyBorder="1" applyAlignment="1" applyProtection="1">
      <alignment horizontal="center" vertical="center"/>
      <protection/>
    </xf>
    <xf numFmtId="178" fontId="14" fillId="0" borderId="11" xfId="0" applyFont="1" applyFill="1" applyBorder="1" applyAlignment="1" applyProtection="1">
      <alignment horizontal="center" vertical="center"/>
      <protection/>
    </xf>
    <xf numFmtId="178" fontId="14" fillId="0" borderId="17" xfId="0" applyFont="1" applyFill="1" applyBorder="1" applyAlignment="1" applyProtection="1">
      <alignment horizontal="centerContinuous" vertical="center"/>
      <protection/>
    </xf>
    <xf numFmtId="178" fontId="14" fillId="0" borderId="14" xfId="0" applyFont="1" applyFill="1" applyBorder="1" applyAlignment="1" applyProtection="1">
      <alignment horizontal="centerContinuous" vertical="center"/>
      <protection/>
    </xf>
    <xf numFmtId="178" fontId="14" fillId="0" borderId="18" xfId="0" applyFont="1" applyFill="1" applyBorder="1" applyAlignment="1" applyProtection="1">
      <alignment horizontal="center" vertical="center"/>
      <protection/>
    </xf>
    <xf numFmtId="178" fontId="14" fillId="0" borderId="15" xfId="0" applyFont="1" applyFill="1" applyBorder="1" applyAlignment="1" applyProtection="1">
      <alignment horizontal="center" vertical="center"/>
      <protection/>
    </xf>
    <xf numFmtId="178" fontId="14" fillId="0" borderId="16" xfId="0" applyFont="1" applyFill="1" applyBorder="1" applyAlignment="1">
      <alignment horizontal="center" vertical="center"/>
    </xf>
    <xf numFmtId="178" fontId="14" fillId="0" borderId="16" xfId="0" applyFont="1" applyFill="1" applyBorder="1" applyAlignment="1" applyProtection="1">
      <alignment horizontal="center" vertical="center" textRotation="255"/>
      <protection/>
    </xf>
    <xf numFmtId="178" fontId="14" fillId="0" borderId="14" xfId="0" applyFont="1" applyFill="1" applyBorder="1" applyAlignment="1" applyProtection="1">
      <alignment horizontal="center" vertical="center"/>
      <protection/>
    </xf>
    <xf numFmtId="178" fontId="14" fillId="0" borderId="10" xfId="0" applyFont="1" applyFill="1" applyBorder="1" applyAlignment="1" applyProtection="1">
      <alignment horizontal="center" vertical="center"/>
      <protection/>
    </xf>
    <xf numFmtId="178" fontId="14" fillId="0" borderId="0" xfId="0" applyFont="1" applyFill="1" applyBorder="1" applyAlignment="1" applyProtection="1">
      <alignment horizontal="center" vertical="center"/>
      <protection/>
    </xf>
    <xf numFmtId="178" fontId="14" fillId="0" borderId="15" xfId="0" applyFont="1" applyFill="1" applyBorder="1" applyAlignment="1" applyProtection="1" quotePrefix="1">
      <alignment horizontal="center" vertical="center"/>
      <protection/>
    </xf>
    <xf numFmtId="178" fontId="15" fillId="0" borderId="15" xfId="0" applyFont="1" applyFill="1" applyBorder="1" applyAlignment="1" applyProtection="1" quotePrefix="1">
      <alignment horizontal="center" vertical="center"/>
      <protection/>
    </xf>
    <xf numFmtId="178" fontId="15" fillId="0" borderId="0" xfId="0" applyFont="1" applyFill="1" applyBorder="1" applyAlignment="1" applyProtection="1">
      <alignment horizontal="left" vertical="center"/>
      <protection/>
    </xf>
    <xf numFmtId="178" fontId="14" fillId="0" borderId="0" xfId="0" applyFont="1" applyFill="1" applyBorder="1" applyAlignment="1">
      <alignment horizontal="center" vertical="center"/>
    </xf>
    <xf numFmtId="178" fontId="15" fillId="0" borderId="15" xfId="0" applyFont="1" applyFill="1" applyBorder="1" applyAlignment="1" applyProtection="1">
      <alignment horizontal="left" vertical="center"/>
      <protection/>
    </xf>
    <xf numFmtId="178" fontId="14" fillId="0" borderId="19" xfId="0" applyFont="1" applyFill="1" applyBorder="1" applyAlignment="1" applyProtection="1">
      <alignment horizontal="center" vertical="center"/>
      <protection/>
    </xf>
    <xf numFmtId="38" fontId="16" fillId="0" borderId="0" xfId="49" applyNumberFormat="1" applyFont="1" applyFill="1" applyBorder="1" applyAlignment="1" applyProtection="1">
      <alignment horizontal="right" vertical="center"/>
      <protection/>
    </xf>
    <xf numFmtId="38" fontId="16" fillId="0" borderId="0" xfId="49" applyNumberFormat="1" applyFont="1" applyFill="1" applyBorder="1" applyAlignment="1" applyProtection="1" quotePrefix="1">
      <alignment horizontal="right" vertical="center"/>
      <protection/>
    </xf>
    <xf numFmtId="38" fontId="16" fillId="0" borderId="19" xfId="49" applyNumberFormat="1" applyFont="1" applyFill="1" applyBorder="1" applyAlignment="1" applyProtection="1">
      <alignment horizontal="right" vertical="center"/>
      <protection/>
    </xf>
    <xf numFmtId="178" fontId="16" fillId="0" borderId="14" xfId="0" applyFont="1" applyFill="1" applyBorder="1" applyAlignment="1" applyProtection="1">
      <alignment horizontal="right" vertical="center"/>
      <protection/>
    </xf>
    <xf numFmtId="203" fontId="16" fillId="0" borderId="14" xfId="0" applyNumberFormat="1" applyFont="1" applyFill="1" applyBorder="1" applyAlignment="1" applyProtection="1">
      <alignment horizontal="right" vertical="center"/>
      <protection/>
    </xf>
    <xf numFmtId="178" fontId="16" fillId="0" borderId="0" xfId="0" applyFont="1" applyFill="1" applyBorder="1" applyAlignment="1" applyProtection="1">
      <alignment horizontal="right" vertical="center"/>
      <protection/>
    </xf>
    <xf numFmtId="203" fontId="16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20" xfId="0" applyFont="1" applyFill="1" applyBorder="1" applyAlignment="1">
      <alignment vertical="center"/>
    </xf>
    <xf numFmtId="178" fontId="14" fillId="0" borderId="15" xfId="0" applyFont="1" applyFill="1" applyBorder="1" applyAlignment="1" applyProtection="1">
      <alignment horizontal="center" vertical="center" textRotation="255"/>
      <protection/>
    </xf>
    <xf numFmtId="178" fontId="14" fillId="0" borderId="18" xfId="0" applyFont="1" applyFill="1" applyBorder="1" applyAlignment="1">
      <alignment horizontal="center" vertical="center"/>
    </xf>
    <xf numFmtId="38" fontId="17" fillId="0" borderId="0" xfId="49" applyNumberFormat="1" applyFont="1" applyFill="1" applyBorder="1" applyAlignment="1" applyProtection="1">
      <alignment horizontal="right" vertical="center"/>
      <protection/>
    </xf>
    <xf numFmtId="178" fontId="14" fillId="0" borderId="21" xfId="0" applyFont="1" applyFill="1" applyBorder="1" applyAlignment="1">
      <alignment horizontal="center" vertical="center"/>
    </xf>
    <xf numFmtId="178" fontId="14" fillId="0" borderId="17" xfId="0" applyFont="1" applyFill="1" applyBorder="1" applyAlignment="1" applyProtection="1">
      <alignment horizontal="center" vertical="center"/>
      <protection/>
    </xf>
    <xf numFmtId="178" fontId="14" fillId="0" borderId="0" xfId="0" applyFont="1" applyFill="1" applyBorder="1" applyAlignment="1" applyProtection="1" quotePrefix="1">
      <alignment horizontal="center" vertical="center"/>
      <protection/>
    </xf>
    <xf numFmtId="178" fontId="15" fillId="0" borderId="0" xfId="0" applyFont="1" applyFill="1" applyBorder="1" applyAlignment="1" applyProtection="1" quotePrefix="1">
      <alignment horizontal="center" vertical="center"/>
      <protection/>
    </xf>
    <xf numFmtId="178" fontId="14" fillId="0" borderId="22" xfId="0" applyFont="1" applyFill="1" applyBorder="1" applyAlignment="1">
      <alignment horizontal="center" vertical="center"/>
    </xf>
    <xf numFmtId="178" fontId="14" fillId="0" borderId="23" xfId="0" applyFont="1" applyFill="1" applyBorder="1" applyAlignment="1" applyProtection="1">
      <alignment horizontal="center" vertical="center"/>
      <protection/>
    </xf>
    <xf numFmtId="178" fontId="16" fillId="0" borderId="22" xfId="0" applyFont="1" applyFill="1" applyBorder="1" applyAlignment="1" applyProtection="1">
      <alignment horizontal="right" vertical="center"/>
      <protection/>
    </xf>
    <xf numFmtId="203" fontId="16" fillId="0" borderId="22" xfId="0" applyNumberFormat="1" applyFont="1" applyFill="1" applyBorder="1" applyAlignment="1" applyProtection="1">
      <alignment horizontal="right" vertical="center"/>
      <protection/>
    </xf>
    <xf numFmtId="178" fontId="53" fillId="0" borderId="0" xfId="0" applyFont="1" applyFill="1" applyAlignment="1" applyProtection="1">
      <alignment vertical="center"/>
      <protection/>
    </xf>
    <xf numFmtId="178" fontId="14" fillId="0" borderId="12" xfId="0" applyFont="1" applyFill="1" applyBorder="1" applyAlignment="1" applyProtection="1">
      <alignment horizontal="center" vertical="center"/>
      <protection/>
    </xf>
    <xf numFmtId="178" fontId="14" fillId="0" borderId="13" xfId="0" applyFont="1" applyFill="1" applyBorder="1" applyAlignment="1" applyProtection="1">
      <alignment horizontal="center" vertical="center"/>
      <protection/>
    </xf>
    <xf numFmtId="178" fontId="14" fillId="0" borderId="11" xfId="0" applyFont="1" applyFill="1" applyBorder="1" applyAlignment="1" applyProtection="1">
      <alignment horizontal="center" vertical="center" textRotation="255" shrinkToFit="1"/>
      <protection/>
    </xf>
    <xf numFmtId="178" fontId="0" fillId="0" borderId="16" xfId="0" applyBorder="1" applyAlignment="1">
      <alignment horizontal="center" vertical="center" textRotation="255" shrinkToFit="1"/>
    </xf>
    <xf numFmtId="178" fontId="0" fillId="0" borderId="21" xfId="0" applyBorder="1" applyAlignment="1">
      <alignment horizontal="center" vertical="center" textRotation="255" shrinkToFit="1"/>
    </xf>
    <xf numFmtId="178" fontId="14" fillId="0" borderId="11" xfId="61" applyFont="1" applyFill="1" applyBorder="1" applyAlignment="1" applyProtection="1">
      <alignment horizontal="center" vertical="center" textRotation="255" shrinkToFit="1"/>
      <protection/>
    </xf>
    <xf numFmtId="178" fontId="14" fillId="0" borderId="17" xfId="0" applyFont="1" applyFill="1" applyBorder="1" applyAlignment="1" applyProtection="1">
      <alignment horizontal="center" vertical="center" textRotation="255" shrinkToFit="1"/>
      <protection/>
    </xf>
    <xf numFmtId="178" fontId="0" fillId="0" borderId="24" xfId="0" applyBorder="1" applyAlignment="1">
      <alignment horizontal="center" vertical="center" textRotation="255" shrinkToFit="1"/>
    </xf>
    <xf numFmtId="178" fontId="0" fillId="0" borderId="25" xfId="0" applyBorder="1" applyAlignment="1">
      <alignment horizontal="center" vertical="center" textRotation="255" shrinkToFit="1"/>
    </xf>
    <xf numFmtId="178" fontId="14" fillId="0" borderId="26" xfId="0" applyFont="1" applyFill="1" applyBorder="1" applyAlignment="1">
      <alignment vertical="center"/>
    </xf>
    <xf numFmtId="178" fontId="14" fillId="0" borderId="27" xfId="0" applyFont="1" applyFill="1" applyBorder="1" applyAlignment="1">
      <alignment vertical="center"/>
    </xf>
    <xf numFmtId="178" fontId="14" fillId="0" borderId="27" xfId="0" applyFont="1" applyFill="1" applyBorder="1" applyAlignment="1" applyProtection="1">
      <alignment horizontal="center" vertical="center"/>
      <protection/>
    </xf>
    <xf numFmtId="178" fontId="14" fillId="0" borderId="27" xfId="0" applyFont="1" applyFill="1" applyBorder="1" applyAlignment="1">
      <alignment horizontal="center" vertical="center"/>
    </xf>
    <xf numFmtId="178" fontId="14" fillId="0" borderId="26" xfId="0" applyFont="1" applyFill="1" applyBorder="1" applyAlignment="1">
      <alignment horizontal="center" vertical="center"/>
    </xf>
    <xf numFmtId="178" fontId="14" fillId="0" borderId="26" xfId="0" applyFont="1" applyFill="1" applyBorder="1" applyAlignment="1" applyProtection="1">
      <alignment horizontal="center" vertical="center"/>
      <protection/>
    </xf>
    <xf numFmtId="178" fontId="10" fillId="0" borderId="28" xfId="0" applyFont="1" applyFill="1" applyBorder="1" applyAlignment="1">
      <alignment vertical="center"/>
    </xf>
    <xf numFmtId="178" fontId="35" fillId="0" borderId="0" xfId="0" applyFont="1" applyFill="1" applyBorder="1" applyAlignment="1">
      <alignment vertical="center"/>
    </xf>
    <xf numFmtId="178" fontId="35" fillId="0" borderId="0" xfId="0" applyFont="1" applyFill="1" applyAlignment="1">
      <alignment vertical="center"/>
    </xf>
    <xf numFmtId="178" fontId="15" fillId="0" borderId="15" xfId="0" applyFont="1" applyFill="1" applyBorder="1" applyAlignment="1">
      <alignment horizontal="left" vertical="center"/>
    </xf>
    <xf numFmtId="178" fontId="17" fillId="0" borderId="0" xfId="0" applyFont="1" applyFill="1" applyBorder="1" applyAlignment="1" applyProtection="1">
      <alignment horizontal="right" vertical="center"/>
      <protection/>
    </xf>
    <xf numFmtId="203" fontId="17" fillId="0" borderId="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08"/>
  <sheetViews>
    <sheetView showGridLines="0" tabSelected="1" view="pageBreakPreview" zoomScaleNormal="120" zoomScaleSheetLayoutView="100" zoomScalePageLayoutView="0" workbookViewId="0" topLeftCell="A1">
      <pane xSplit="3" ySplit="13" topLeftCell="D50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I55" sqref="I55"/>
    </sheetView>
  </sheetViews>
  <sheetFormatPr defaultColWidth="10.59765625" defaultRowHeight="15"/>
  <cols>
    <col min="1" max="1" width="11.59765625" style="2" customWidth="1"/>
    <col min="2" max="2" width="13.09765625" style="2" customWidth="1"/>
    <col min="3" max="11" width="7.59765625" style="2" customWidth="1"/>
    <col min="12" max="22" width="7.09765625" style="2" customWidth="1"/>
    <col min="23" max="29" width="6.59765625" style="2" customWidth="1"/>
    <col min="30" max="16384" width="10.59765625" style="2" customWidth="1"/>
  </cols>
  <sheetData>
    <row r="1" spans="1:2" ht="19.5" customHeight="1">
      <c r="A1" s="57" t="s">
        <v>163</v>
      </c>
      <c r="B1" s="1"/>
    </row>
    <row r="2" ht="9.75" customHeight="1">
      <c r="D2" s="3"/>
    </row>
    <row r="3" spans="1:22" ht="13.5" customHeight="1">
      <c r="A3" s="6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10"/>
      <c r="R3" s="7"/>
      <c r="S3" s="7"/>
      <c r="T3" s="7"/>
      <c r="U3" s="8"/>
      <c r="V3" s="11" t="s">
        <v>131</v>
      </c>
    </row>
    <row r="4" spans="1:23" ht="13.5" customHeight="1">
      <c r="A4" s="12"/>
      <c r="B4" s="13"/>
      <c r="C4" s="13"/>
      <c r="D4" s="22" t="s">
        <v>4</v>
      </c>
      <c r="E4" s="14" t="s">
        <v>17</v>
      </c>
      <c r="F4" s="16"/>
      <c r="G4" s="15"/>
      <c r="H4" s="16"/>
      <c r="I4" s="15"/>
      <c r="J4" s="16"/>
      <c r="K4" s="15"/>
      <c r="L4" s="17"/>
      <c r="M4" s="12"/>
      <c r="N4" s="30"/>
      <c r="O4" s="22" t="s">
        <v>23</v>
      </c>
      <c r="P4" s="58" t="s">
        <v>15</v>
      </c>
      <c r="Q4" s="59"/>
      <c r="R4" s="59"/>
      <c r="S4" s="59"/>
      <c r="T4" s="59"/>
      <c r="U4" s="59"/>
      <c r="V4" s="59"/>
      <c r="W4" s="5"/>
    </row>
    <row r="5" spans="1:23" ht="13.5" customHeight="1">
      <c r="A5" s="18"/>
      <c r="B5" s="19"/>
      <c r="C5" s="21" t="s">
        <v>12</v>
      </c>
      <c r="D5" s="21" t="s">
        <v>5</v>
      </c>
      <c r="E5" s="22" t="s">
        <v>18</v>
      </c>
      <c r="F5" s="50" t="s">
        <v>137</v>
      </c>
      <c r="G5" s="23" t="s">
        <v>19</v>
      </c>
      <c r="H5" s="17"/>
      <c r="I5" s="17"/>
      <c r="J5" s="24"/>
      <c r="K5" s="17"/>
      <c r="L5" s="24"/>
      <c r="M5" s="45"/>
      <c r="N5" s="26" t="s">
        <v>136</v>
      </c>
      <c r="O5" s="21" t="s">
        <v>33</v>
      </c>
      <c r="P5" s="60" t="s">
        <v>124</v>
      </c>
      <c r="Q5" s="63" t="s">
        <v>125</v>
      </c>
      <c r="R5" s="22" t="s">
        <v>21</v>
      </c>
      <c r="S5" s="60" t="s">
        <v>123</v>
      </c>
      <c r="T5" s="22" t="s">
        <v>20</v>
      </c>
      <c r="U5" s="22" t="s">
        <v>22</v>
      </c>
      <c r="V5" s="64" t="s">
        <v>126</v>
      </c>
      <c r="W5" s="5"/>
    </row>
    <row r="6" spans="1:23" ht="13.5" customHeight="1">
      <c r="A6" s="26" t="s">
        <v>25</v>
      </c>
      <c r="B6" s="21" t="s">
        <v>26</v>
      </c>
      <c r="C6" s="20"/>
      <c r="D6" s="21" t="s">
        <v>13</v>
      </c>
      <c r="E6" s="27" t="s">
        <v>6</v>
      </c>
      <c r="F6" s="27" t="s">
        <v>138</v>
      </c>
      <c r="G6" s="22">
        <v>1</v>
      </c>
      <c r="H6" s="22" t="s">
        <v>27</v>
      </c>
      <c r="I6" s="22" t="s">
        <v>28</v>
      </c>
      <c r="J6" s="22" t="s">
        <v>29</v>
      </c>
      <c r="K6" s="22" t="s">
        <v>30</v>
      </c>
      <c r="L6" s="30" t="s">
        <v>31</v>
      </c>
      <c r="M6" s="26" t="s">
        <v>32</v>
      </c>
      <c r="N6" s="26" t="s">
        <v>38</v>
      </c>
      <c r="O6" s="21" t="s">
        <v>35</v>
      </c>
      <c r="P6" s="61"/>
      <c r="Q6" s="61"/>
      <c r="R6" s="21" t="s">
        <v>35</v>
      </c>
      <c r="S6" s="61"/>
      <c r="T6" s="21" t="s">
        <v>34</v>
      </c>
      <c r="U6" s="21" t="s">
        <v>24</v>
      </c>
      <c r="V6" s="65"/>
      <c r="W6" s="5"/>
    </row>
    <row r="7" spans="1:23" ht="13.5" customHeight="1">
      <c r="A7" s="18"/>
      <c r="B7" s="20"/>
      <c r="C7" s="21" t="s">
        <v>1</v>
      </c>
      <c r="D7" s="21" t="s">
        <v>8</v>
      </c>
      <c r="E7" s="27" t="s">
        <v>7</v>
      </c>
      <c r="F7" s="27" t="s">
        <v>139</v>
      </c>
      <c r="G7" s="21" t="s">
        <v>127</v>
      </c>
      <c r="H7" s="28" t="s">
        <v>37</v>
      </c>
      <c r="I7" s="28" t="s">
        <v>37</v>
      </c>
      <c r="J7" s="28" t="s">
        <v>37</v>
      </c>
      <c r="K7" s="28" t="s">
        <v>37</v>
      </c>
      <c r="L7" s="46" t="s">
        <v>37</v>
      </c>
      <c r="M7" s="26" t="s">
        <v>36</v>
      </c>
      <c r="N7" s="26" t="s">
        <v>14</v>
      </c>
      <c r="O7" s="21" t="s">
        <v>14</v>
      </c>
      <c r="P7" s="61"/>
      <c r="Q7" s="61"/>
      <c r="R7" s="21" t="s">
        <v>10</v>
      </c>
      <c r="S7" s="61"/>
      <c r="T7" s="21" t="s">
        <v>10</v>
      </c>
      <c r="U7" s="21" t="s">
        <v>10</v>
      </c>
      <c r="V7" s="65"/>
      <c r="W7" s="5"/>
    </row>
    <row r="8" spans="1:22" s="73" customFormat="1" ht="13.5" customHeight="1">
      <c r="A8" s="67"/>
      <c r="B8" s="68"/>
      <c r="C8" s="69"/>
      <c r="D8" s="69" t="s">
        <v>9</v>
      </c>
      <c r="E8" s="70"/>
      <c r="F8" s="70" t="s">
        <v>140</v>
      </c>
      <c r="G8" s="70" t="s">
        <v>116</v>
      </c>
      <c r="H8" s="70" t="s">
        <v>117</v>
      </c>
      <c r="I8" s="70" t="s">
        <v>118</v>
      </c>
      <c r="J8" s="70" t="s">
        <v>119</v>
      </c>
      <c r="K8" s="70" t="s">
        <v>120</v>
      </c>
      <c r="L8" s="71" t="s">
        <v>121</v>
      </c>
      <c r="M8" s="72" t="s">
        <v>122</v>
      </c>
      <c r="O8" s="69"/>
      <c r="P8" s="62"/>
      <c r="Q8" s="62"/>
      <c r="R8" s="70" t="s">
        <v>11</v>
      </c>
      <c r="S8" s="62"/>
      <c r="T8" s="70" t="s">
        <v>11</v>
      </c>
      <c r="U8" s="70" t="s">
        <v>11</v>
      </c>
      <c r="V8" s="66"/>
    </row>
    <row r="9" spans="1:23" ht="16.5" customHeight="1">
      <c r="A9" s="51"/>
      <c r="B9" s="26" t="s">
        <v>162</v>
      </c>
      <c r="C9" s="38">
        <v>5308</v>
      </c>
      <c r="D9" s="38">
        <v>873</v>
      </c>
      <c r="E9" s="38">
        <v>2</v>
      </c>
      <c r="F9" s="38" t="s">
        <v>156</v>
      </c>
      <c r="G9" s="38">
        <v>809</v>
      </c>
      <c r="H9" s="38">
        <v>1102</v>
      </c>
      <c r="I9" s="38">
        <v>996</v>
      </c>
      <c r="J9" s="38">
        <v>380</v>
      </c>
      <c r="K9" s="38">
        <v>128</v>
      </c>
      <c r="L9" s="38">
        <v>9</v>
      </c>
      <c r="M9" s="38">
        <v>2</v>
      </c>
      <c r="N9" s="38">
        <v>132</v>
      </c>
      <c r="O9" s="38">
        <v>3</v>
      </c>
      <c r="P9" s="38">
        <v>20</v>
      </c>
      <c r="Q9" s="38">
        <v>61</v>
      </c>
      <c r="R9" s="39">
        <v>1</v>
      </c>
      <c r="S9" s="38">
        <v>10</v>
      </c>
      <c r="T9" s="38">
        <v>645</v>
      </c>
      <c r="U9" s="38">
        <v>22</v>
      </c>
      <c r="V9" s="38">
        <v>113</v>
      </c>
      <c r="W9" s="5"/>
    </row>
    <row r="10" spans="1:23" ht="16.5" customHeight="1">
      <c r="A10" s="51"/>
      <c r="B10" s="32" t="s">
        <v>130</v>
      </c>
      <c r="C10" s="38">
        <v>4824</v>
      </c>
      <c r="D10" s="38">
        <v>606</v>
      </c>
      <c r="E10" s="38">
        <v>2</v>
      </c>
      <c r="F10" s="38" t="s">
        <v>156</v>
      </c>
      <c r="G10" s="38">
        <v>743</v>
      </c>
      <c r="H10" s="38">
        <v>1055</v>
      </c>
      <c r="I10" s="38">
        <v>999</v>
      </c>
      <c r="J10" s="38">
        <v>325</v>
      </c>
      <c r="K10" s="38">
        <v>114</v>
      </c>
      <c r="L10" s="38">
        <v>8</v>
      </c>
      <c r="M10" s="38">
        <v>2</v>
      </c>
      <c r="N10" s="38">
        <v>124</v>
      </c>
      <c r="O10" s="38">
        <v>2</v>
      </c>
      <c r="P10" s="38">
        <v>20</v>
      </c>
      <c r="Q10" s="38">
        <v>65</v>
      </c>
      <c r="R10" s="38" t="s">
        <v>129</v>
      </c>
      <c r="S10" s="38">
        <v>6</v>
      </c>
      <c r="T10" s="38">
        <v>627</v>
      </c>
      <c r="U10" s="38">
        <v>23</v>
      </c>
      <c r="V10" s="38">
        <v>103</v>
      </c>
      <c r="W10" s="5"/>
    </row>
    <row r="11" spans="1:23" ht="16.5" customHeight="1">
      <c r="A11" s="51"/>
      <c r="B11" s="32" t="s">
        <v>141</v>
      </c>
      <c r="C11" s="38">
        <v>4921</v>
      </c>
      <c r="D11" s="38">
        <v>847</v>
      </c>
      <c r="E11" s="38">
        <v>2</v>
      </c>
      <c r="F11" s="38" t="s">
        <v>156</v>
      </c>
      <c r="G11" s="38">
        <v>759</v>
      </c>
      <c r="H11" s="38">
        <v>1023</v>
      </c>
      <c r="I11" s="38">
        <v>960</v>
      </c>
      <c r="J11" s="38">
        <v>295</v>
      </c>
      <c r="K11" s="38">
        <v>110</v>
      </c>
      <c r="L11" s="38">
        <v>6</v>
      </c>
      <c r="M11" s="38">
        <v>3</v>
      </c>
      <c r="N11" s="38">
        <v>125</v>
      </c>
      <c r="O11" s="38">
        <v>2</v>
      </c>
      <c r="P11" s="38">
        <v>18</v>
      </c>
      <c r="Q11" s="38">
        <v>58</v>
      </c>
      <c r="R11" s="38" t="s">
        <v>0</v>
      </c>
      <c r="S11" s="38">
        <v>7</v>
      </c>
      <c r="T11" s="38">
        <v>585</v>
      </c>
      <c r="U11" s="38">
        <v>22</v>
      </c>
      <c r="V11" s="38">
        <v>99</v>
      </c>
      <c r="W11" s="5"/>
    </row>
    <row r="12" spans="1:23" ht="16.5" customHeight="1">
      <c r="A12" s="51"/>
      <c r="B12" s="32" t="s">
        <v>142</v>
      </c>
      <c r="C12" s="38">
        <v>4314</v>
      </c>
      <c r="D12" s="38">
        <v>538</v>
      </c>
      <c r="E12" s="38">
        <v>5</v>
      </c>
      <c r="F12" s="38">
        <v>641</v>
      </c>
      <c r="G12" s="38">
        <v>103</v>
      </c>
      <c r="H12" s="38">
        <v>906</v>
      </c>
      <c r="I12" s="38">
        <v>949</v>
      </c>
      <c r="J12" s="38">
        <v>266</v>
      </c>
      <c r="K12" s="38">
        <v>109</v>
      </c>
      <c r="L12" s="38">
        <v>6</v>
      </c>
      <c r="M12" s="38">
        <v>1</v>
      </c>
      <c r="N12" s="38">
        <v>87</v>
      </c>
      <c r="O12" s="38" t="s">
        <v>156</v>
      </c>
      <c r="P12" s="38">
        <v>20</v>
      </c>
      <c r="Q12" s="38">
        <v>47</v>
      </c>
      <c r="R12" s="38" t="s">
        <v>129</v>
      </c>
      <c r="S12" s="38">
        <v>12</v>
      </c>
      <c r="T12" s="38">
        <v>528</v>
      </c>
      <c r="U12" s="38">
        <v>16</v>
      </c>
      <c r="V12" s="38">
        <v>80</v>
      </c>
      <c r="W12" s="5"/>
    </row>
    <row r="13" spans="1:23" s="75" customFormat="1" ht="16.5" customHeight="1">
      <c r="A13" s="52"/>
      <c r="B13" s="33" t="s">
        <v>164</v>
      </c>
      <c r="C13" s="48">
        <f>+C14+C36+C48+C71+C88</f>
        <v>3467</v>
      </c>
      <c r="D13" s="48">
        <f>+D14+D36+D48+D71+D88</f>
        <v>265</v>
      </c>
      <c r="E13" s="48">
        <f>+E14+E36+E48+E71+E88</f>
        <v>1</v>
      </c>
      <c r="F13" s="48">
        <f>+F14+F36+F48+F71+F88</f>
        <v>511</v>
      </c>
      <c r="G13" s="48">
        <f>+G14+G36+G48+G71+G88</f>
        <v>106</v>
      </c>
      <c r="H13" s="48">
        <f>+H14+H36+H48+H71+H88</f>
        <v>748</v>
      </c>
      <c r="I13" s="48">
        <f>+I14+I36+I48+I71+I88</f>
        <v>831</v>
      </c>
      <c r="J13" s="48">
        <f>+J14+J36+J48+J71+J88</f>
        <v>212</v>
      </c>
      <c r="K13" s="48">
        <f>+K14+K36+K48+K69+K86</f>
        <v>72</v>
      </c>
      <c r="L13" s="48">
        <f>+L14+L36+L48+L71+L88</f>
        <v>6</v>
      </c>
      <c r="M13" s="48" t="s">
        <v>128</v>
      </c>
      <c r="N13" s="48">
        <f>+N14+N36+N48+N71+N88</f>
        <v>77</v>
      </c>
      <c r="O13" s="48" t="s">
        <v>157</v>
      </c>
      <c r="P13" s="48">
        <f>+P14+P36+P48+P71+P88</f>
        <v>13</v>
      </c>
      <c r="Q13" s="48">
        <f aca="true" t="shared" si="0" ref="Q13:V13">+Q14+Q36+Q48+Q71+Q88</f>
        <v>35</v>
      </c>
      <c r="R13" s="48">
        <f t="shared" si="0"/>
        <v>2</v>
      </c>
      <c r="S13" s="48">
        <f t="shared" si="0"/>
        <v>15</v>
      </c>
      <c r="T13" s="48">
        <f t="shared" si="0"/>
        <v>436</v>
      </c>
      <c r="U13" s="48">
        <f t="shared" si="0"/>
        <v>16</v>
      </c>
      <c r="V13" s="48">
        <f t="shared" si="0"/>
        <v>86</v>
      </c>
      <c r="W13" s="74"/>
    </row>
    <row r="14" spans="1:23" s="75" customFormat="1" ht="15.75" customHeight="1">
      <c r="A14" s="34" t="s">
        <v>165</v>
      </c>
      <c r="B14" s="36"/>
      <c r="C14" s="48">
        <f>SUM(C15:C35)</f>
        <v>1027</v>
      </c>
      <c r="D14" s="48">
        <f>SUM(D15:D35)+9</f>
        <v>233</v>
      </c>
      <c r="E14" s="48">
        <f>SUM(E15:E35)</f>
        <v>1</v>
      </c>
      <c r="F14" s="48">
        <f>SUM(F15:F35)+27</f>
        <v>231</v>
      </c>
      <c r="G14" s="48">
        <f>SUM(G15:G35)</f>
        <v>9</v>
      </c>
      <c r="H14" s="48">
        <f>SUM(H15:H35)+3</f>
        <v>24</v>
      </c>
      <c r="I14" s="48">
        <f>SUM(I15:I35)+16</f>
        <v>112</v>
      </c>
      <c r="J14" s="48">
        <f>SUM(J15:J35)+1</f>
        <v>11</v>
      </c>
      <c r="K14" s="48" t="s">
        <v>128</v>
      </c>
      <c r="L14" s="48" t="s">
        <v>128</v>
      </c>
      <c r="M14" s="48" t="s">
        <v>0</v>
      </c>
      <c r="N14" s="48">
        <f>SUM(N15:N35)</f>
        <v>6</v>
      </c>
      <c r="O14" s="48" t="s">
        <v>157</v>
      </c>
      <c r="P14" s="48" t="s">
        <v>128</v>
      </c>
      <c r="Q14" s="48" t="s">
        <v>128</v>
      </c>
      <c r="R14" s="48" t="s">
        <v>128</v>
      </c>
      <c r="S14" s="48" t="s">
        <v>128</v>
      </c>
      <c r="T14" s="48">
        <f>SUM(T15:T35)+75</f>
        <v>400</v>
      </c>
      <c r="U14" s="48" t="s">
        <v>128</v>
      </c>
      <c r="V14" s="48" t="s">
        <v>128</v>
      </c>
      <c r="W14" s="74"/>
    </row>
    <row r="15" spans="1:23" ht="15.75" customHeight="1">
      <c r="A15" s="31" t="s">
        <v>41</v>
      </c>
      <c r="B15" s="26" t="s">
        <v>42</v>
      </c>
      <c r="C15" s="38">
        <v>102</v>
      </c>
      <c r="D15" s="38">
        <v>68</v>
      </c>
      <c r="E15" s="38" t="s">
        <v>128</v>
      </c>
      <c r="F15" s="38">
        <v>3</v>
      </c>
      <c r="G15" s="38" t="s">
        <v>129</v>
      </c>
      <c r="H15" s="38">
        <v>1</v>
      </c>
      <c r="I15" s="38">
        <v>14</v>
      </c>
      <c r="J15" s="38">
        <v>1</v>
      </c>
      <c r="K15" s="38" t="s">
        <v>128</v>
      </c>
      <c r="L15" s="38" t="s">
        <v>128</v>
      </c>
      <c r="M15" s="38" t="s">
        <v>128</v>
      </c>
      <c r="N15" s="38" t="s">
        <v>128</v>
      </c>
      <c r="O15" s="38" t="s">
        <v>156</v>
      </c>
      <c r="P15" s="38" t="s">
        <v>128</v>
      </c>
      <c r="Q15" s="38" t="s">
        <v>128</v>
      </c>
      <c r="R15" s="38" t="s">
        <v>128</v>
      </c>
      <c r="S15" s="38" t="s">
        <v>128</v>
      </c>
      <c r="T15" s="38">
        <v>15</v>
      </c>
      <c r="U15" s="38" t="s">
        <v>128</v>
      </c>
      <c r="V15" s="38" t="s">
        <v>128</v>
      </c>
      <c r="W15" s="5"/>
    </row>
    <row r="16" spans="1:23" ht="15.75" customHeight="1">
      <c r="A16" s="35"/>
      <c r="B16" s="26" t="s">
        <v>43</v>
      </c>
      <c r="C16" s="38">
        <v>32</v>
      </c>
      <c r="D16" s="38">
        <v>17</v>
      </c>
      <c r="E16" s="38" t="s">
        <v>128</v>
      </c>
      <c r="F16" s="38">
        <v>3</v>
      </c>
      <c r="G16" s="38" t="s">
        <v>128</v>
      </c>
      <c r="H16" s="38">
        <v>2</v>
      </c>
      <c r="I16" s="38" t="s">
        <v>129</v>
      </c>
      <c r="J16" s="38" t="s">
        <v>129</v>
      </c>
      <c r="K16" s="38" t="s">
        <v>128</v>
      </c>
      <c r="L16" s="38" t="s">
        <v>128</v>
      </c>
      <c r="M16" s="38" t="s">
        <v>128</v>
      </c>
      <c r="N16" s="38" t="s">
        <v>128</v>
      </c>
      <c r="O16" s="38" t="s">
        <v>156</v>
      </c>
      <c r="P16" s="38" t="s">
        <v>128</v>
      </c>
      <c r="Q16" s="38" t="s">
        <v>128</v>
      </c>
      <c r="R16" s="38" t="s">
        <v>128</v>
      </c>
      <c r="S16" s="38" t="s">
        <v>128</v>
      </c>
      <c r="T16" s="38">
        <v>10</v>
      </c>
      <c r="U16" s="38" t="s">
        <v>128</v>
      </c>
      <c r="V16" s="38" t="s">
        <v>128</v>
      </c>
      <c r="W16" s="5"/>
    </row>
    <row r="17" spans="1:23" ht="15.75" customHeight="1">
      <c r="A17" s="31" t="s">
        <v>44</v>
      </c>
      <c r="B17" s="26" t="s">
        <v>45</v>
      </c>
      <c r="C17" s="38">
        <v>25</v>
      </c>
      <c r="D17" s="38">
        <v>7</v>
      </c>
      <c r="E17" s="38" t="s">
        <v>128</v>
      </c>
      <c r="F17" s="38">
        <v>3</v>
      </c>
      <c r="G17" s="38" t="s">
        <v>129</v>
      </c>
      <c r="H17" s="38" t="s">
        <v>128</v>
      </c>
      <c r="I17" s="38">
        <v>10</v>
      </c>
      <c r="J17" s="38" t="s">
        <v>169</v>
      </c>
      <c r="K17" s="38" t="s">
        <v>128</v>
      </c>
      <c r="L17" s="38" t="s">
        <v>128</v>
      </c>
      <c r="M17" s="38" t="s">
        <v>128</v>
      </c>
      <c r="N17" s="38" t="s">
        <v>128</v>
      </c>
      <c r="O17" s="38" t="s">
        <v>156</v>
      </c>
      <c r="P17" s="38" t="s">
        <v>128</v>
      </c>
      <c r="Q17" s="38" t="s">
        <v>128</v>
      </c>
      <c r="R17" s="38" t="s">
        <v>128</v>
      </c>
      <c r="S17" s="38" t="s">
        <v>128</v>
      </c>
      <c r="T17" s="38">
        <v>5</v>
      </c>
      <c r="U17" s="38" t="s">
        <v>128</v>
      </c>
      <c r="V17" s="38" t="s">
        <v>128</v>
      </c>
      <c r="W17" s="5"/>
    </row>
    <row r="18" spans="1:23" ht="15.75" customHeight="1">
      <c r="A18" s="31" t="s">
        <v>46</v>
      </c>
      <c r="B18" s="26" t="s">
        <v>143</v>
      </c>
      <c r="C18" s="38">
        <v>34</v>
      </c>
      <c r="D18" s="38">
        <v>15</v>
      </c>
      <c r="E18" s="38" t="s">
        <v>128</v>
      </c>
      <c r="F18" s="38">
        <v>4</v>
      </c>
      <c r="G18" s="38" t="s">
        <v>129</v>
      </c>
      <c r="H18" s="38" t="s">
        <v>128</v>
      </c>
      <c r="I18" s="38">
        <v>5</v>
      </c>
      <c r="J18" s="38" t="s">
        <v>170</v>
      </c>
      <c r="K18" s="38" t="s">
        <v>128</v>
      </c>
      <c r="L18" s="38" t="s">
        <v>128</v>
      </c>
      <c r="M18" s="38" t="s">
        <v>128</v>
      </c>
      <c r="N18" s="38" t="s">
        <v>128</v>
      </c>
      <c r="O18" s="38" t="s">
        <v>156</v>
      </c>
      <c r="P18" s="38" t="s">
        <v>128</v>
      </c>
      <c r="Q18" s="38" t="s">
        <v>128</v>
      </c>
      <c r="R18" s="38" t="s">
        <v>128</v>
      </c>
      <c r="S18" s="38" t="s">
        <v>128</v>
      </c>
      <c r="T18" s="38">
        <v>10</v>
      </c>
      <c r="U18" s="38" t="s">
        <v>128</v>
      </c>
      <c r="V18" s="38" t="s">
        <v>128</v>
      </c>
      <c r="W18" s="5"/>
    </row>
    <row r="19" spans="1:23" ht="15.75" customHeight="1">
      <c r="A19" s="31"/>
      <c r="B19" s="26" t="s">
        <v>144</v>
      </c>
      <c r="C19" s="38">
        <v>33</v>
      </c>
      <c r="D19" s="38">
        <v>9</v>
      </c>
      <c r="E19" s="38" t="s">
        <v>128</v>
      </c>
      <c r="F19" s="38">
        <v>1</v>
      </c>
      <c r="G19" s="38" t="s">
        <v>129</v>
      </c>
      <c r="H19" s="38">
        <v>1</v>
      </c>
      <c r="I19" s="38">
        <v>2</v>
      </c>
      <c r="J19" s="38" t="s">
        <v>129</v>
      </c>
      <c r="K19" s="38" t="s">
        <v>128</v>
      </c>
      <c r="L19" s="38" t="s">
        <v>128</v>
      </c>
      <c r="M19" s="38" t="s">
        <v>128</v>
      </c>
      <c r="N19" s="38" t="s">
        <v>128</v>
      </c>
      <c r="O19" s="38" t="s">
        <v>156</v>
      </c>
      <c r="P19" s="38" t="s">
        <v>128</v>
      </c>
      <c r="Q19" s="38" t="s">
        <v>128</v>
      </c>
      <c r="R19" s="38" t="s">
        <v>128</v>
      </c>
      <c r="S19" s="38" t="s">
        <v>128</v>
      </c>
      <c r="T19" s="38">
        <v>17</v>
      </c>
      <c r="U19" s="38" t="s">
        <v>128</v>
      </c>
      <c r="V19" s="38" t="s">
        <v>128</v>
      </c>
      <c r="W19" s="5"/>
    </row>
    <row r="20" spans="1:23" ht="15.75" customHeight="1">
      <c r="A20" s="31"/>
      <c r="B20" s="26" t="s">
        <v>47</v>
      </c>
      <c r="C20" s="38">
        <v>28</v>
      </c>
      <c r="D20" s="38" t="s">
        <v>171</v>
      </c>
      <c r="E20" s="38" t="s">
        <v>171</v>
      </c>
      <c r="F20" s="38" t="s">
        <v>171</v>
      </c>
      <c r="G20" s="38" t="s">
        <v>171</v>
      </c>
      <c r="H20" s="38" t="s">
        <v>172</v>
      </c>
      <c r="I20" s="38" t="s">
        <v>171</v>
      </c>
      <c r="J20" s="38" t="s">
        <v>171</v>
      </c>
      <c r="K20" s="38" t="s">
        <v>171</v>
      </c>
      <c r="L20" s="38" t="s">
        <v>171</v>
      </c>
      <c r="M20" s="38" t="s">
        <v>171</v>
      </c>
      <c r="N20" s="38" t="s">
        <v>171</v>
      </c>
      <c r="O20" s="38" t="s">
        <v>171</v>
      </c>
      <c r="P20" s="38" t="s">
        <v>171</v>
      </c>
      <c r="Q20" s="38" t="s">
        <v>171</v>
      </c>
      <c r="R20" s="38" t="s">
        <v>171</v>
      </c>
      <c r="S20" s="38" t="s">
        <v>171</v>
      </c>
      <c r="T20" s="38" t="s">
        <v>171</v>
      </c>
      <c r="U20" s="38" t="s">
        <v>171</v>
      </c>
      <c r="V20" s="38" t="s">
        <v>171</v>
      </c>
      <c r="W20" s="5"/>
    </row>
    <row r="21" spans="1:23" ht="15.75" customHeight="1">
      <c r="A21" s="31"/>
      <c r="B21" s="26" t="s">
        <v>48</v>
      </c>
      <c r="C21" s="38">
        <v>57</v>
      </c>
      <c r="D21" s="38">
        <v>16</v>
      </c>
      <c r="E21" s="38" t="s">
        <v>128</v>
      </c>
      <c r="F21" s="38">
        <v>7</v>
      </c>
      <c r="G21" s="38">
        <v>2</v>
      </c>
      <c r="H21" s="38">
        <v>2</v>
      </c>
      <c r="I21" s="38">
        <v>7</v>
      </c>
      <c r="J21" s="38" t="s">
        <v>170</v>
      </c>
      <c r="K21" s="38" t="s">
        <v>128</v>
      </c>
      <c r="L21" s="38" t="s">
        <v>128</v>
      </c>
      <c r="M21" s="38" t="s">
        <v>128</v>
      </c>
      <c r="N21" s="38" t="s">
        <v>128</v>
      </c>
      <c r="O21" s="38" t="s">
        <v>156</v>
      </c>
      <c r="P21" s="38" t="s">
        <v>128</v>
      </c>
      <c r="Q21" s="38" t="s">
        <v>128</v>
      </c>
      <c r="R21" s="38" t="s">
        <v>128</v>
      </c>
      <c r="S21" s="38" t="s">
        <v>128</v>
      </c>
      <c r="T21" s="38">
        <v>23</v>
      </c>
      <c r="U21" s="38" t="s">
        <v>128</v>
      </c>
      <c r="V21" s="38" t="s">
        <v>128</v>
      </c>
      <c r="W21" s="5"/>
    </row>
    <row r="22" spans="1:23" ht="15.75" customHeight="1">
      <c r="A22" s="31"/>
      <c r="B22" s="26" t="s">
        <v>49</v>
      </c>
      <c r="C22" s="38">
        <v>38</v>
      </c>
      <c r="D22" s="38">
        <v>3</v>
      </c>
      <c r="E22" s="38" t="s">
        <v>128</v>
      </c>
      <c r="F22" s="38">
        <v>9</v>
      </c>
      <c r="G22" s="38">
        <v>7</v>
      </c>
      <c r="H22" s="38">
        <v>7</v>
      </c>
      <c r="I22" s="38">
        <v>4</v>
      </c>
      <c r="J22" s="38">
        <v>3</v>
      </c>
      <c r="K22" s="38" t="s">
        <v>128</v>
      </c>
      <c r="L22" s="38" t="s">
        <v>128</v>
      </c>
      <c r="M22" s="38" t="s">
        <v>128</v>
      </c>
      <c r="N22" s="38">
        <v>3</v>
      </c>
      <c r="O22" s="38" t="s">
        <v>156</v>
      </c>
      <c r="P22" s="38" t="s">
        <v>128</v>
      </c>
      <c r="Q22" s="38" t="s">
        <v>128</v>
      </c>
      <c r="R22" s="38" t="s">
        <v>128</v>
      </c>
      <c r="S22" s="38" t="s">
        <v>128</v>
      </c>
      <c r="T22" s="38">
        <v>2</v>
      </c>
      <c r="U22" s="38" t="s">
        <v>128</v>
      </c>
      <c r="V22" s="38" t="s">
        <v>128</v>
      </c>
      <c r="W22" s="5"/>
    </row>
    <row r="23" spans="1:23" ht="15.75" customHeight="1">
      <c r="A23" s="31"/>
      <c r="B23" s="26" t="s">
        <v>145</v>
      </c>
      <c r="C23" s="38">
        <v>1</v>
      </c>
      <c r="D23" s="38" t="s">
        <v>171</v>
      </c>
      <c r="E23" s="38" t="s">
        <v>171</v>
      </c>
      <c r="F23" s="38" t="s">
        <v>171</v>
      </c>
      <c r="G23" s="38" t="s">
        <v>171</v>
      </c>
      <c r="H23" s="38" t="s">
        <v>171</v>
      </c>
      <c r="I23" s="38" t="s">
        <v>171</v>
      </c>
      <c r="J23" s="38" t="s">
        <v>171</v>
      </c>
      <c r="K23" s="38" t="s">
        <v>171</v>
      </c>
      <c r="L23" s="38" t="s">
        <v>171</v>
      </c>
      <c r="M23" s="38" t="s">
        <v>171</v>
      </c>
      <c r="N23" s="38" t="s">
        <v>171</v>
      </c>
      <c r="O23" s="38" t="s">
        <v>171</v>
      </c>
      <c r="P23" s="38" t="s">
        <v>171</v>
      </c>
      <c r="Q23" s="38" t="s">
        <v>171</v>
      </c>
      <c r="R23" s="38" t="s">
        <v>171</v>
      </c>
      <c r="S23" s="38" t="s">
        <v>171</v>
      </c>
      <c r="T23" s="38" t="s">
        <v>171</v>
      </c>
      <c r="U23" s="38" t="s">
        <v>171</v>
      </c>
      <c r="V23" s="38" t="s">
        <v>171</v>
      </c>
      <c r="W23" s="5"/>
    </row>
    <row r="24" spans="1:23" ht="15.75" customHeight="1">
      <c r="A24" s="31" t="s">
        <v>50</v>
      </c>
      <c r="B24" s="26" t="s">
        <v>51</v>
      </c>
      <c r="C24" s="38">
        <v>90</v>
      </c>
      <c r="D24" s="38" t="s">
        <v>170</v>
      </c>
      <c r="E24" s="38" t="s">
        <v>128</v>
      </c>
      <c r="F24" s="38">
        <v>4</v>
      </c>
      <c r="G24" s="38" t="s">
        <v>129</v>
      </c>
      <c r="H24" s="38" t="s">
        <v>129</v>
      </c>
      <c r="I24" s="38">
        <v>23</v>
      </c>
      <c r="J24" s="38" t="s">
        <v>170</v>
      </c>
      <c r="K24" s="38" t="s">
        <v>128</v>
      </c>
      <c r="L24" s="38" t="s">
        <v>128</v>
      </c>
      <c r="M24" s="38" t="s">
        <v>128</v>
      </c>
      <c r="N24" s="38" t="s">
        <v>128</v>
      </c>
      <c r="O24" s="38" t="s">
        <v>156</v>
      </c>
      <c r="P24" s="38" t="s">
        <v>128</v>
      </c>
      <c r="Q24" s="38" t="s">
        <v>128</v>
      </c>
      <c r="R24" s="38" t="s">
        <v>128</v>
      </c>
      <c r="S24" s="38" t="s">
        <v>128</v>
      </c>
      <c r="T24" s="38">
        <v>63</v>
      </c>
      <c r="U24" s="38" t="s">
        <v>128</v>
      </c>
      <c r="V24" s="38" t="s">
        <v>128</v>
      </c>
      <c r="W24" s="5"/>
    </row>
    <row r="25" spans="1:23" ht="15.75" customHeight="1">
      <c r="A25" s="35"/>
      <c r="B25" s="26" t="s">
        <v>52</v>
      </c>
      <c r="C25" s="38">
        <v>31</v>
      </c>
      <c r="D25" s="38">
        <v>1</v>
      </c>
      <c r="E25" s="38" t="s">
        <v>128</v>
      </c>
      <c r="F25" s="38">
        <v>9</v>
      </c>
      <c r="G25" s="38" t="s">
        <v>129</v>
      </c>
      <c r="H25" s="38">
        <v>2</v>
      </c>
      <c r="I25" s="38">
        <v>5</v>
      </c>
      <c r="J25" s="38" t="s">
        <v>129</v>
      </c>
      <c r="K25" s="38" t="s">
        <v>128</v>
      </c>
      <c r="L25" s="38" t="s">
        <v>128</v>
      </c>
      <c r="M25" s="38" t="s">
        <v>128</v>
      </c>
      <c r="N25" s="38">
        <v>3</v>
      </c>
      <c r="O25" s="38" t="s">
        <v>156</v>
      </c>
      <c r="P25" s="38" t="s">
        <v>128</v>
      </c>
      <c r="Q25" s="38" t="s">
        <v>128</v>
      </c>
      <c r="R25" s="38" t="s">
        <v>128</v>
      </c>
      <c r="S25" s="38" t="s">
        <v>128</v>
      </c>
      <c r="T25" s="38">
        <v>11</v>
      </c>
      <c r="U25" s="38" t="s">
        <v>128</v>
      </c>
      <c r="V25" s="38" t="s">
        <v>128</v>
      </c>
      <c r="W25" s="5"/>
    </row>
    <row r="26" spans="1:23" ht="15.75" customHeight="1">
      <c r="A26" s="35"/>
      <c r="B26" s="26" t="s">
        <v>53</v>
      </c>
      <c r="C26" s="38">
        <v>79</v>
      </c>
      <c r="D26" s="38">
        <v>61</v>
      </c>
      <c r="E26" s="38" t="s">
        <v>128</v>
      </c>
      <c r="F26" s="38">
        <v>6</v>
      </c>
      <c r="G26" s="38" t="s">
        <v>129</v>
      </c>
      <c r="H26" s="38">
        <v>1</v>
      </c>
      <c r="I26" s="38">
        <v>2</v>
      </c>
      <c r="J26" s="38">
        <v>1</v>
      </c>
      <c r="K26" s="38" t="s">
        <v>128</v>
      </c>
      <c r="L26" s="38" t="s">
        <v>128</v>
      </c>
      <c r="M26" s="38" t="s">
        <v>128</v>
      </c>
      <c r="N26" s="38" t="s">
        <v>128</v>
      </c>
      <c r="O26" s="38" t="s">
        <v>156</v>
      </c>
      <c r="P26" s="38" t="s">
        <v>128</v>
      </c>
      <c r="Q26" s="38" t="s">
        <v>128</v>
      </c>
      <c r="R26" s="38" t="s">
        <v>128</v>
      </c>
      <c r="S26" s="38" t="s">
        <v>128</v>
      </c>
      <c r="T26" s="38">
        <v>8</v>
      </c>
      <c r="U26" s="38" t="s">
        <v>128</v>
      </c>
      <c r="V26" s="38" t="s">
        <v>128</v>
      </c>
      <c r="W26" s="5"/>
    </row>
    <row r="27" spans="1:23" ht="15.75" customHeight="1">
      <c r="A27" s="35"/>
      <c r="B27" s="26" t="s">
        <v>54</v>
      </c>
      <c r="C27" s="38">
        <v>72</v>
      </c>
      <c r="D27" s="38">
        <v>8</v>
      </c>
      <c r="E27" s="38" t="s">
        <v>170</v>
      </c>
      <c r="F27" s="38">
        <v>3</v>
      </c>
      <c r="G27" s="38" t="s">
        <v>129</v>
      </c>
      <c r="H27" s="38">
        <v>1</v>
      </c>
      <c r="I27" s="38">
        <v>13</v>
      </c>
      <c r="J27" s="38">
        <v>3</v>
      </c>
      <c r="K27" s="38" t="s">
        <v>170</v>
      </c>
      <c r="L27" s="38" t="s">
        <v>128</v>
      </c>
      <c r="M27" s="38" t="s">
        <v>128</v>
      </c>
      <c r="N27" s="38" t="s">
        <v>128</v>
      </c>
      <c r="O27" s="38" t="s">
        <v>156</v>
      </c>
      <c r="P27" s="38" t="s">
        <v>128</v>
      </c>
      <c r="Q27" s="38" t="s">
        <v>128</v>
      </c>
      <c r="R27" s="38" t="s">
        <v>128</v>
      </c>
      <c r="S27" s="38" t="s">
        <v>128</v>
      </c>
      <c r="T27" s="38">
        <v>44</v>
      </c>
      <c r="U27" s="38" t="s">
        <v>128</v>
      </c>
      <c r="V27" s="38" t="s">
        <v>128</v>
      </c>
      <c r="W27" s="5"/>
    </row>
    <row r="28" spans="1:23" ht="15.75" customHeight="1">
      <c r="A28" s="35"/>
      <c r="B28" s="26" t="s">
        <v>146</v>
      </c>
      <c r="C28" s="38" t="s">
        <v>0</v>
      </c>
      <c r="D28" s="38" t="s">
        <v>129</v>
      </c>
      <c r="E28" s="38" t="s">
        <v>128</v>
      </c>
      <c r="F28" s="38" t="s">
        <v>129</v>
      </c>
      <c r="G28" s="38" t="s">
        <v>129</v>
      </c>
      <c r="H28" s="38" t="s">
        <v>129</v>
      </c>
      <c r="I28" s="38" t="s">
        <v>129</v>
      </c>
      <c r="J28" s="38" t="s">
        <v>129</v>
      </c>
      <c r="K28" s="38" t="s">
        <v>128</v>
      </c>
      <c r="L28" s="38" t="s">
        <v>128</v>
      </c>
      <c r="M28" s="38" t="s">
        <v>128</v>
      </c>
      <c r="N28" s="38" t="s">
        <v>128</v>
      </c>
      <c r="O28" s="38" t="s">
        <v>156</v>
      </c>
      <c r="P28" s="38" t="s">
        <v>128</v>
      </c>
      <c r="Q28" s="38" t="s">
        <v>128</v>
      </c>
      <c r="R28" s="38" t="s">
        <v>128</v>
      </c>
      <c r="S28" s="38" t="s">
        <v>128</v>
      </c>
      <c r="T28" s="38" t="s">
        <v>129</v>
      </c>
      <c r="U28" s="38" t="s">
        <v>128</v>
      </c>
      <c r="V28" s="38" t="s">
        <v>128</v>
      </c>
      <c r="W28" s="5"/>
    </row>
    <row r="29" spans="1:23" ht="15.75" customHeight="1">
      <c r="A29" s="35"/>
      <c r="B29" s="26" t="s">
        <v>55</v>
      </c>
      <c r="C29" s="38">
        <v>55</v>
      </c>
      <c r="D29" s="38" t="s">
        <v>170</v>
      </c>
      <c r="E29" s="38" t="s">
        <v>128</v>
      </c>
      <c r="F29" s="38">
        <v>1</v>
      </c>
      <c r="G29" s="38" t="s">
        <v>129</v>
      </c>
      <c r="H29" s="38" t="s">
        <v>129</v>
      </c>
      <c r="I29" s="38" t="s">
        <v>129</v>
      </c>
      <c r="J29" s="38" t="s">
        <v>129</v>
      </c>
      <c r="K29" s="38" t="s">
        <v>128</v>
      </c>
      <c r="L29" s="38" t="s">
        <v>128</v>
      </c>
      <c r="M29" s="38" t="s">
        <v>128</v>
      </c>
      <c r="N29" s="38" t="s">
        <v>128</v>
      </c>
      <c r="O29" s="38" t="s">
        <v>156</v>
      </c>
      <c r="P29" s="38" t="s">
        <v>128</v>
      </c>
      <c r="Q29" s="38" t="s">
        <v>128</v>
      </c>
      <c r="R29" s="38" t="s">
        <v>128</v>
      </c>
      <c r="S29" s="38" t="s">
        <v>128</v>
      </c>
      <c r="T29" s="38">
        <v>54</v>
      </c>
      <c r="U29" s="38" t="s">
        <v>128</v>
      </c>
      <c r="V29" s="38" t="s">
        <v>128</v>
      </c>
      <c r="W29" s="5"/>
    </row>
    <row r="30" spans="1:23" ht="15.75" customHeight="1">
      <c r="A30" s="35"/>
      <c r="B30" s="26" t="s">
        <v>56</v>
      </c>
      <c r="C30" s="38">
        <v>49</v>
      </c>
      <c r="D30" s="38">
        <v>1</v>
      </c>
      <c r="E30" s="38" t="s">
        <v>128</v>
      </c>
      <c r="F30" s="38">
        <v>25</v>
      </c>
      <c r="G30" s="38" t="s">
        <v>129</v>
      </c>
      <c r="H30" s="38">
        <v>3</v>
      </c>
      <c r="I30" s="38">
        <v>3</v>
      </c>
      <c r="J30" s="38" t="s">
        <v>129</v>
      </c>
      <c r="K30" s="38" t="s">
        <v>128</v>
      </c>
      <c r="L30" s="38" t="s">
        <v>128</v>
      </c>
      <c r="M30" s="38" t="s">
        <v>128</v>
      </c>
      <c r="N30" s="38" t="s">
        <v>128</v>
      </c>
      <c r="O30" s="38" t="s">
        <v>156</v>
      </c>
      <c r="P30" s="38" t="s">
        <v>128</v>
      </c>
      <c r="Q30" s="38" t="s">
        <v>128</v>
      </c>
      <c r="R30" s="38" t="s">
        <v>128</v>
      </c>
      <c r="S30" s="38" t="s">
        <v>128</v>
      </c>
      <c r="T30" s="38">
        <v>17</v>
      </c>
      <c r="U30" s="38" t="s">
        <v>128</v>
      </c>
      <c r="V30" s="38" t="s">
        <v>128</v>
      </c>
      <c r="W30" s="5"/>
    </row>
    <row r="31" spans="1:23" ht="15.75" customHeight="1">
      <c r="A31" s="35"/>
      <c r="B31" s="26" t="s">
        <v>57</v>
      </c>
      <c r="C31" s="38">
        <v>85</v>
      </c>
      <c r="D31" s="38">
        <v>1</v>
      </c>
      <c r="E31" s="38">
        <v>1</v>
      </c>
      <c r="F31" s="38">
        <v>68</v>
      </c>
      <c r="G31" s="38" t="s">
        <v>129</v>
      </c>
      <c r="H31" s="38" t="s">
        <v>173</v>
      </c>
      <c r="I31" s="38">
        <v>6</v>
      </c>
      <c r="J31" s="38">
        <v>2</v>
      </c>
      <c r="K31" s="38" t="s">
        <v>129</v>
      </c>
      <c r="L31" s="38" t="s">
        <v>128</v>
      </c>
      <c r="M31" s="38" t="s">
        <v>128</v>
      </c>
      <c r="N31" s="38" t="s">
        <v>128</v>
      </c>
      <c r="O31" s="38" t="s">
        <v>156</v>
      </c>
      <c r="P31" s="38" t="s">
        <v>128</v>
      </c>
      <c r="Q31" s="38" t="s">
        <v>128</v>
      </c>
      <c r="R31" s="38" t="s">
        <v>128</v>
      </c>
      <c r="S31" s="38" t="s">
        <v>128</v>
      </c>
      <c r="T31" s="38">
        <v>7</v>
      </c>
      <c r="U31" s="38" t="s">
        <v>128</v>
      </c>
      <c r="V31" s="38" t="s">
        <v>128</v>
      </c>
      <c r="W31" s="5"/>
    </row>
    <row r="32" spans="1:23" ht="15.75" customHeight="1">
      <c r="A32" s="35"/>
      <c r="B32" s="26" t="s">
        <v>147</v>
      </c>
      <c r="C32" s="38" t="s">
        <v>0</v>
      </c>
      <c r="D32" s="38" t="s">
        <v>129</v>
      </c>
      <c r="E32" s="38" t="s">
        <v>128</v>
      </c>
      <c r="F32" s="38" t="s">
        <v>129</v>
      </c>
      <c r="G32" s="38" t="s">
        <v>129</v>
      </c>
      <c r="H32" s="38" t="s">
        <v>129</v>
      </c>
      <c r="I32" s="38" t="s">
        <v>129</v>
      </c>
      <c r="J32" s="38" t="s">
        <v>129</v>
      </c>
      <c r="K32" s="38" t="s">
        <v>129</v>
      </c>
      <c r="L32" s="38" t="s">
        <v>128</v>
      </c>
      <c r="M32" s="38" t="s">
        <v>128</v>
      </c>
      <c r="N32" s="38" t="s">
        <v>128</v>
      </c>
      <c r="O32" s="38" t="s">
        <v>156</v>
      </c>
      <c r="P32" s="38" t="s">
        <v>128</v>
      </c>
      <c r="Q32" s="38" t="s">
        <v>128</v>
      </c>
      <c r="R32" s="38" t="s">
        <v>128</v>
      </c>
      <c r="S32" s="38" t="s">
        <v>128</v>
      </c>
      <c r="T32" s="38" t="s">
        <v>129</v>
      </c>
      <c r="U32" s="38" t="s">
        <v>128</v>
      </c>
      <c r="V32" s="38" t="s">
        <v>128</v>
      </c>
      <c r="W32" s="5"/>
    </row>
    <row r="33" spans="1:23" ht="15.75" customHeight="1">
      <c r="A33" s="31" t="s">
        <v>58</v>
      </c>
      <c r="B33" s="26" t="s">
        <v>59</v>
      </c>
      <c r="C33" s="38">
        <v>117</v>
      </c>
      <c r="D33" s="38">
        <v>17</v>
      </c>
      <c r="E33" s="38" t="s">
        <v>128</v>
      </c>
      <c r="F33" s="38">
        <v>58</v>
      </c>
      <c r="G33" s="38" t="s">
        <v>129</v>
      </c>
      <c r="H33" s="38">
        <v>1</v>
      </c>
      <c r="I33" s="38">
        <v>2</v>
      </c>
      <c r="J33" s="38" t="s">
        <v>129</v>
      </c>
      <c r="K33" s="38" t="s">
        <v>129</v>
      </c>
      <c r="L33" s="38" t="s">
        <v>128</v>
      </c>
      <c r="M33" s="38" t="s">
        <v>128</v>
      </c>
      <c r="N33" s="38" t="s">
        <v>128</v>
      </c>
      <c r="O33" s="38" t="s">
        <v>156</v>
      </c>
      <c r="P33" s="38" t="s">
        <v>128</v>
      </c>
      <c r="Q33" s="38" t="s">
        <v>128</v>
      </c>
      <c r="R33" s="38" t="s">
        <v>128</v>
      </c>
      <c r="S33" s="38" t="s">
        <v>128</v>
      </c>
      <c r="T33" s="38">
        <v>39</v>
      </c>
      <c r="U33" s="38" t="s">
        <v>128</v>
      </c>
      <c r="V33" s="38" t="s">
        <v>128</v>
      </c>
      <c r="W33" s="5"/>
    </row>
    <row r="34" spans="1:23" ht="15.75" customHeight="1">
      <c r="A34" s="31"/>
      <c r="B34" s="26" t="s">
        <v>148</v>
      </c>
      <c r="C34" s="38">
        <v>1</v>
      </c>
      <c r="D34" s="38" t="s">
        <v>174</v>
      </c>
      <c r="E34" s="38" t="s">
        <v>174</v>
      </c>
      <c r="F34" s="38" t="s">
        <v>175</v>
      </c>
      <c r="G34" s="38" t="s">
        <v>175</v>
      </c>
      <c r="H34" s="38" t="s">
        <v>175</v>
      </c>
      <c r="I34" s="38" t="s">
        <v>175</v>
      </c>
      <c r="J34" s="38" t="s">
        <v>175</v>
      </c>
      <c r="K34" s="38" t="s">
        <v>175</v>
      </c>
      <c r="L34" s="38" t="s">
        <v>175</v>
      </c>
      <c r="M34" s="38" t="s">
        <v>175</v>
      </c>
      <c r="N34" s="38" t="s">
        <v>175</v>
      </c>
      <c r="O34" s="38" t="s">
        <v>175</v>
      </c>
      <c r="P34" s="38" t="s">
        <v>175</v>
      </c>
      <c r="Q34" s="38" t="s">
        <v>175</v>
      </c>
      <c r="R34" s="38" t="s">
        <v>175</v>
      </c>
      <c r="S34" s="38" t="s">
        <v>175</v>
      </c>
      <c r="T34" s="38" t="s">
        <v>175</v>
      </c>
      <c r="U34" s="38" t="s">
        <v>175</v>
      </c>
      <c r="V34" s="38" t="s">
        <v>175</v>
      </c>
      <c r="W34" s="5"/>
    </row>
    <row r="35" spans="1:23" ht="15.75" customHeight="1">
      <c r="A35" s="35"/>
      <c r="B35" s="26" t="s">
        <v>60</v>
      </c>
      <c r="C35" s="38">
        <v>98</v>
      </c>
      <c r="D35" s="38" t="s">
        <v>174</v>
      </c>
      <c r="E35" s="38" t="s">
        <v>174</v>
      </c>
      <c r="F35" s="38" t="s">
        <v>175</v>
      </c>
      <c r="G35" s="38" t="s">
        <v>175</v>
      </c>
      <c r="H35" s="38" t="s">
        <v>175</v>
      </c>
      <c r="I35" s="38" t="s">
        <v>175</v>
      </c>
      <c r="J35" s="38" t="s">
        <v>175</v>
      </c>
      <c r="K35" s="38" t="s">
        <v>175</v>
      </c>
      <c r="L35" s="38" t="s">
        <v>175</v>
      </c>
      <c r="M35" s="38" t="s">
        <v>175</v>
      </c>
      <c r="N35" s="38" t="s">
        <v>175</v>
      </c>
      <c r="O35" s="38" t="s">
        <v>175</v>
      </c>
      <c r="P35" s="38" t="s">
        <v>175</v>
      </c>
      <c r="Q35" s="38" t="s">
        <v>175</v>
      </c>
      <c r="R35" s="38" t="s">
        <v>175</v>
      </c>
      <c r="S35" s="38" t="s">
        <v>175</v>
      </c>
      <c r="T35" s="38" t="s">
        <v>175</v>
      </c>
      <c r="U35" s="38" t="s">
        <v>175</v>
      </c>
      <c r="V35" s="38" t="s">
        <v>175</v>
      </c>
      <c r="W35" s="5"/>
    </row>
    <row r="36" spans="1:23" s="75" customFormat="1" ht="15.75" customHeight="1">
      <c r="A36" s="34" t="s">
        <v>166</v>
      </c>
      <c r="B36" s="36"/>
      <c r="C36" s="48">
        <f>SUM(C37:C47)</f>
        <v>510</v>
      </c>
      <c r="D36" s="48" t="s">
        <v>170</v>
      </c>
      <c r="E36" s="48" t="s">
        <v>170</v>
      </c>
      <c r="F36" s="48">
        <f aca="true" t="shared" si="1" ref="E36:K36">SUM(F37:F47)</f>
        <v>60</v>
      </c>
      <c r="G36" s="48">
        <f t="shared" si="1"/>
        <v>17</v>
      </c>
      <c r="H36" s="48">
        <f t="shared" si="1"/>
        <v>168</v>
      </c>
      <c r="I36" s="48">
        <f t="shared" si="1"/>
        <v>177</v>
      </c>
      <c r="J36" s="48">
        <f t="shared" si="1"/>
        <v>45</v>
      </c>
      <c r="K36" s="48">
        <f t="shared" si="1"/>
        <v>7</v>
      </c>
      <c r="L36" s="48" t="s">
        <v>176</v>
      </c>
      <c r="M36" s="48" t="s">
        <v>176</v>
      </c>
      <c r="N36" s="48">
        <f>SUM(N37:N47)</f>
        <v>14</v>
      </c>
      <c r="O36" s="48" t="s">
        <v>157</v>
      </c>
      <c r="P36" s="48" t="s">
        <v>128</v>
      </c>
      <c r="Q36" s="48">
        <f>SUM(Q37:Q47)</f>
        <v>2</v>
      </c>
      <c r="R36" s="48" t="s">
        <v>128</v>
      </c>
      <c r="S36" s="48">
        <f>SUM(S37:S47)</f>
        <v>8</v>
      </c>
      <c r="T36" s="48" t="s">
        <v>128</v>
      </c>
      <c r="U36" s="48" t="s">
        <v>128</v>
      </c>
      <c r="V36" s="48">
        <f>SUM(V37:V47)</f>
        <v>12</v>
      </c>
      <c r="W36" s="74"/>
    </row>
    <row r="37" spans="1:23" ht="15.75" customHeight="1">
      <c r="A37" s="31" t="s">
        <v>132</v>
      </c>
      <c r="B37" s="26" t="s">
        <v>61</v>
      </c>
      <c r="C37" s="38">
        <v>29</v>
      </c>
      <c r="D37" s="38" t="s">
        <v>129</v>
      </c>
      <c r="E37" s="38" t="s">
        <v>128</v>
      </c>
      <c r="F37" s="38">
        <v>3</v>
      </c>
      <c r="G37" s="38" t="s">
        <v>170</v>
      </c>
      <c r="H37" s="38">
        <v>8</v>
      </c>
      <c r="I37" s="38">
        <v>11</v>
      </c>
      <c r="J37" s="38">
        <v>4</v>
      </c>
      <c r="K37" s="38">
        <v>1</v>
      </c>
      <c r="L37" s="38" t="s">
        <v>128</v>
      </c>
      <c r="M37" s="38" t="s">
        <v>128</v>
      </c>
      <c r="N37" s="38" t="s">
        <v>129</v>
      </c>
      <c r="O37" s="38" t="s">
        <v>156</v>
      </c>
      <c r="P37" s="38" t="s">
        <v>128</v>
      </c>
      <c r="Q37" s="38" t="s">
        <v>129</v>
      </c>
      <c r="R37" s="38" t="s">
        <v>128</v>
      </c>
      <c r="S37" s="38" t="s">
        <v>129</v>
      </c>
      <c r="T37" s="38" t="s">
        <v>128</v>
      </c>
      <c r="U37" s="38" t="s">
        <v>129</v>
      </c>
      <c r="V37" s="38">
        <v>2</v>
      </c>
      <c r="W37" s="5"/>
    </row>
    <row r="38" spans="1:23" ht="15.75" customHeight="1">
      <c r="A38" s="35"/>
      <c r="B38" s="26" t="s">
        <v>39</v>
      </c>
      <c r="C38" s="38">
        <v>138</v>
      </c>
      <c r="D38" s="38" t="s">
        <v>170</v>
      </c>
      <c r="E38" s="38" t="s">
        <v>128</v>
      </c>
      <c r="F38" s="38">
        <v>7</v>
      </c>
      <c r="G38" s="38">
        <v>1</v>
      </c>
      <c r="H38" s="38">
        <v>46</v>
      </c>
      <c r="I38" s="38">
        <v>62</v>
      </c>
      <c r="J38" s="38">
        <v>8</v>
      </c>
      <c r="K38" s="38">
        <v>2</v>
      </c>
      <c r="L38" s="38" t="s">
        <v>128</v>
      </c>
      <c r="M38" s="38" t="s">
        <v>128</v>
      </c>
      <c r="N38" s="38">
        <v>1</v>
      </c>
      <c r="O38" s="38" t="s">
        <v>156</v>
      </c>
      <c r="P38" s="38" t="s">
        <v>128</v>
      </c>
      <c r="Q38" s="38">
        <v>1</v>
      </c>
      <c r="R38" s="38" t="s">
        <v>128</v>
      </c>
      <c r="S38" s="38">
        <v>8</v>
      </c>
      <c r="T38" s="38" t="s">
        <v>128</v>
      </c>
      <c r="U38" s="38" t="s">
        <v>128</v>
      </c>
      <c r="V38" s="38">
        <v>2</v>
      </c>
      <c r="W38" s="5"/>
    </row>
    <row r="39" spans="1:23" ht="15.75" customHeight="1">
      <c r="A39" s="35"/>
      <c r="B39" s="26" t="s">
        <v>62</v>
      </c>
      <c r="C39" s="38">
        <v>99</v>
      </c>
      <c r="D39" s="38" t="s">
        <v>129</v>
      </c>
      <c r="E39" s="38" t="s">
        <v>128</v>
      </c>
      <c r="F39" s="38">
        <v>1</v>
      </c>
      <c r="G39" s="38">
        <v>9</v>
      </c>
      <c r="H39" s="38">
        <v>18</v>
      </c>
      <c r="I39" s="38">
        <v>34</v>
      </c>
      <c r="J39" s="38">
        <v>28</v>
      </c>
      <c r="K39" s="38">
        <v>3</v>
      </c>
      <c r="L39" s="38" t="s">
        <v>128</v>
      </c>
      <c r="M39" s="38" t="s">
        <v>128</v>
      </c>
      <c r="N39" s="38">
        <v>1</v>
      </c>
      <c r="O39" s="38" t="s">
        <v>156</v>
      </c>
      <c r="P39" s="38" t="s">
        <v>128</v>
      </c>
      <c r="Q39" s="38" t="s">
        <v>128</v>
      </c>
      <c r="R39" s="38" t="s">
        <v>128</v>
      </c>
      <c r="S39" s="38" t="s">
        <v>128</v>
      </c>
      <c r="T39" s="38" t="s">
        <v>128</v>
      </c>
      <c r="U39" s="38" t="s">
        <v>128</v>
      </c>
      <c r="V39" s="38">
        <v>5</v>
      </c>
      <c r="W39" s="5"/>
    </row>
    <row r="40" spans="1:23" ht="15.75" customHeight="1">
      <c r="A40" s="35"/>
      <c r="B40" s="26" t="s">
        <v>63</v>
      </c>
      <c r="C40" s="38">
        <v>36</v>
      </c>
      <c r="D40" s="38" t="s">
        <v>129</v>
      </c>
      <c r="E40" s="38" t="s">
        <v>128</v>
      </c>
      <c r="F40" s="38">
        <v>3</v>
      </c>
      <c r="G40" s="38" t="s">
        <v>129</v>
      </c>
      <c r="H40" s="38">
        <v>11</v>
      </c>
      <c r="I40" s="38">
        <v>20</v>
      </c>
      <c r="J40" s="38">
        <v>1</v>
      </c>
      <c r="K40" s="38">
        <v>1</v>
      </c>
      <c r="L40" s="38" t="s">
        <v>128</v>
      </c>
      <c r="M40" s="38" t="s">
        <v>128</v>
      </c>
      <c r="N40" s="38" t="s">
        <v>129</v>
      </c>
      <c r="O40" s="38" t="s">
        <v>156</v>
      </c>
      <c r="P40" s="38" t="s">
        <v>128</v>
      </c>
      <c r="Q40" s="38" t="s">
        <v>129</v>
      </c>
      <c r="R40" s="38" t="s">
        <v>128</v>
      </c>
      <c r="S40" s="38" t="s">
        <v>128</v>
      </c>
      <c r="T40" s="38" t="s">
        <v>128</v>
      </c>
      <c r="U40" s="38" t="s">
        <v>128</v>
      </c>
      <c r="V40" s="38" t="s">
        <v>129</v>
      </c>
      <c r="W40" s="5"/>
    </row>
    <row r="41" spans="1:23" ht="15.75" customHeight="1">
      <c r="A41" s="31" t="s">
        <v>149</v>
      </c>
      <c r="B41" s="26" t="s">
        <v>40</v>
      </c>
      <c r="C41" s="38">
        <v>49</v>
      </c>
      <c r="D41" s="38" t="s">
        <v>129</v>
      </c>
      <c r="E41" s="38" t="s">
        <v>128</v>
      </c>
      <c r="F41" s="38">
        <v>2</v>
      </c>
      <c r="G41" s="38">
        <v>3</v>
      </c>
      <c r="H41" s="38">
        <v>27</v>
      </c>
      <c r="I41" s="38">
        <v>8</v>
      </c>
      <c r="J41" s="38">
        <v>3</v>
      </c>
      <c r="K41" s="38" t="s">
        <v>129</v>
      </c>
      <c r="L41" s="38" t="s">
        <v>128</v>
      </c>
      <c r="M41" s="38" t="s">
        <v>128</v>
      </c>
      <c r="N41" s="38">
        <v>5</v>
      </c>
      <c r="O41" s="38" t="s">
        <v>156</v>
      </c>
      <c r="P41" s="38" t="s">
        <v>128</v>
      </c>
      <c r="Q41" s="38">
        <v>1</v>
      </c>
      <c r="R41" s="38" t="s">
        <v>128</v>
      </c>
      <c r="S41" s="38" t="s">
        <v>128</v>
      </c>
      <c r="T41" s="38" t="s">
        <v>128</v>
      </c>
      <c r="U41" s="38" t="s">
        <v>128</v>
      </c>
      <c r="V41" s="38" t="s">
        <v>129</v>
      </c>
      <c r="W41" s="5"/>
    </row>
    <row r="42" spans="1:23" ht="15.75" customHeight="1">
      <c r="A42" s="35"/>
      <c r="B42" s="26" t="s">
        <v>64</v>
      </c>
      <c r="C42" s="38">
        <v>25</v>
      </c>
      <c r="D42" s="38" t="s">
        <v>129</v>
      </c>
      <c r="E42" s="38" t="s">
        <v>128</v>
      </c>
      <c r="F42" s="38">
        <v>13</v>
      </c>
      <c r="G42" s="38">
        <v>1</v>
      </c>
      <c r="H42" s="38">
        <v>8</v>
      </c>
      <c r="I42" s="38" t="s">
        <v>170</v>
      </c>
      <c r="J42" s="38">
        <v>1</v>
      </c>
      <c r="K42" s="38" t="s">
        <v>128</v>
      </c>
      <c r="L42" s="38" t="s">
        <v>128</v>
      </c>
      <c r="M42" s="38" t="s">
        <v>128</v>
      </c>
      <c r="N42" s="38">
        <v>2</v>
      </c>
      <c r="O42" s="38" t="s">
        <v>156</v>
      </c>
      <c r="P42" s="38" t="s">
        <v>128</v>
      </c>
      <c r="Q42" s="38" t="s">
        <v>129</v>
      </c>
      <c r="R42" s="38" t="s">
        <v>128</v>
      </c>
      <c r="S42" s="38" t="s">
        <v>128</v>
      </c>
      <c r="T42" s="38" t="s">
        <v>128</v>
      </c>
      <c r="U42" s="38" t="s">
        <v>128</v>
      </c>
      <c r="V42" s="38" t="s">
        <v>129</v>
      </c>
      <c r="W42" s="5"/>
    </row>
    <row r="43" spans="1:23" ht="15.75" customHeight="1">
      <c r="A43" s="35"/>
      <c r="B43" s="26" t="s">
        <v>65</v>
      </c>
      <c r="C43" s="38">
        <v>45</v>
      </c>
      <c r="D43" s="38" t="s">
        <v>129</v>
      </c>
      <c r="E43" s="38" t="s">
        <v>129</v>
      </c>
      <c r="F43" s="38">
        <v>26</v>
      </c>
      <c r="G43" s="38">
        <v>1</v>
      </c>
      <c r="H43" s="38">
        <v>13</v>
      </c>
      <c r="I43" s="38">
        <v>5</v>
      </c>
      <c r="J43" s="38" t="s">
        <v>129</v>
      </c>
      <c r="K43" s="38" t="s">
        <v>129</v>
      </c>
      <c r="L43" s="38" t="s">
        <v>128</v>
      </c>
      <c r="M43" s="38" t="s">
        <v>128</v>
      </c>
      <c r="N43" s="38" t="s">
        <v>129</v>
      </c>
      <c r="O43" s="38" t="s">
        <v>156</v>
      </c>
      <c r="P43" s="38" t="s">
        <v>128</v>
      </c>
      <c r="Q43" s="38" t="s">
        <v>129</v>
      </c>
      <c r="R43" s="38" t="s">
        <v>128</v>
      </c>
      <c r="S43" s="38" t="s">
        <v>128</v>
      </c>
      <c r="T43" s="38" t="s">
        <v>128</v>
      </c>
      <c r="U43" s="38" t="s">
        <v>128</v>
      </c>
      <c r="V43" s="38" t="s">
        <v>128</v>
      </c>
      <c r="W43" s="5"/>
    </row>
    <row r="44" spans="1:23" ht="15.75" customHeight="1">
      <c r="A44" s="31"/>
      <c r="B44" s="26" t="s">
        <v>66</v>
      </c>
      <c r="C44" s="38">
        <v>16</v>
      </c>
      <c r="D44" s="38" t="s">
        <v>128</v>
      </c>
      <c r="E44" s="38" t="s">
        <v>128</v>
      </c>
      <c r="F44" s="38">
        <v>3</v>
      </c>
      <c r="G44" s="38">
        <v>1</v>
      </c>
      <c r="H44" s="38">
        <v>6</v>
      </c>
      <c r="I44" s="38">
        <v>1</v>
      </c>
      <c r="J44" s="38" t="s">
        <v>129</v>
      </c>
      <c r="K44" s="38" t="s">
        <v>128</v>
      </c>
      <c r="L44" s="38" t="s">
        <v>128</v>
      </c>
      <c r="M44" s="38" t="s">
        <v>128</v>
      </c>
      <c r="N44" s="38">
        <v>4</v>
      </c>
      <c r="O44" s="38" t="s">
        <v>156</v>
      </c>
      <c r="P44" s="38" t="s">
        <v>128</v>
      </c>
      <c r="Q44" s="38" t="s">
        <v>129</v>
      </c>
      <c r="R44" s="38" t="s">
        <v>128</v>
      </c>
      <c r="S44" s="38" t="s">
        <v>128</v>
      </c>
      <c r="T44" s="38" t="s">
        <v>128</v>
      </c>
      <c r="U44" s="38" t="s">
        <v>128</v>
      </c>
      <c r="V44" s="38">
        <v>1</v>
      </c>
      <c r="W44" s="5"/>
    </row>
    <row r="45" spans="1:23" ht="15.75" customHeight="1">
      <c r="A45" s="35"/>
      <c r="B45" s="26" t="s">
        <v>67</v>
      </c>
      <c r="C45" s="38">
        <v>42</v>
      </c>
      <c r="D45" s="38" t="s">
        <v>129</v>
      </c>
      <c r="E45" s="38" t="s">
        <v>128</v>
      </c>
      <c r="F45" s="38" t="s">
        <v>129</v>
      </c>
      <c r="G45" s="38">
        <v>1</v>
      </c>
      <c r="H45" s="38">
        <v>16</v>
      </c>
      <c r="I45" s="38">
        <v>24</v>
      </c>
      <c r="J45" s="38" t="s">
        <v>170</v>
      </c>
      <c r="K45" s="38" t="s">
        <v>128</v>
      </c>
      <c r="L45" s="38" t="s">
        <v>128</v>
      </c>
      <c r="M45" s="38" t="s">
        <v>128</v>
      </c>
      <c r="N45" s="38">
        <v>1</v>
      </c>
      <c r="O45" s="38" t="s">
        <v>156</v>
      </c>
      <c r="P45" s="38" t="s">
        <v>128</v>
      </c>
      <c r="Q45" s="38" t="s">
        <v>129</v>
      </c>
      <c r="R45" s="38" t="s">
        <v>128</v>
      </c>
      <c r="S45" s="38" t="s">
        <v>128</v>
      </c>
      <c r="T45" s="38" t="s">
        <v>128</v>
      </c>
      <c r="U45" s="38" t="s">
        <v>128</v>
      </c>
      <c r="V45" s="38" t="s">
        <v>129</v>
      </c>
      <c r="W45" s="5"/>
    </row>
    <row r="46" spans="1:23" ht="15.75" customHeight="1">
      <c r="A46" s="31"/>
      <c r="B46" s="26" t="s">
        <v>68</v>
      </c>
      <c r="C46" s="38">
        <v>17</v>
      </c>
      <c r="D46" s="38" t="s">
        <v>128</v>
      </c>
      <c r="E46" s="38" t="s">
        <v>128</v>
      </c>
      <c r="F46" s="38">
        <v>2</v>
      </c>
      <c r="G46" s="38" t="s">
        <v>129</v>
      </c>
      <c r="H46" s="38">
        <v>8</v>
      </c>
      <c r="I46" s="38">
        <v>5</v>
      </c>
      <c r="J46" s="38" t="s">
        <v>129</v>
      </c>
      <c r="K46" s="38" t="s">
        <v>128</v>
      </c>
      <c r="L46" s="38" t="s">
        <v>128</v>
      </c>
      <c r="M46" s="38" t="s">
        <v>128</v>
      </c>
      <c r="N46" s="38" t="s">
        <v>129</v>
      </c>
      <c r="O46" s="38" t="s">
        <v>156</v>
      </c>
      <c r="P46" s="38" t="s">
        <v>128</v>
      </c>
      <c r="Q46" s="38" t="s">
        <v>129</v>
      </c>
      <c r="R46" s="38" t="s">
        <v>128</v>
      </c>
      <c r="S46" s="38" t="s">
        <v>128</v>
      </c>
      <c r="T46" s="38" t="s">
        <v>128</v>
      </c>
      <c r="U46" s="38" t="s">
        <v>128</v>
      </c>
      <c r="V46" s="38">
        <v>2</v>
      </c>
      <c r="W46" s="5"/>
    </row>
    <row r="47" spans="1:23" ht="15.75" customHeight="1">
      <c r="A47" s="35"/>
      <c r="B47" s="26" t="s">
        <v>69</v>
      </c>
      <c r="C47" s="38">
        <v>14</v>
      </c>
      <c r="D47" s="38" t="s">
        <v>129</v>
      </c>
      <c r="E47" s="38" t="s">
        <v>128</v>
      </c>
      <c r="F47" s="38" t="s">
        <v>129</v>
      </c>
      <c r="G47" s="38" t="s">
        <v>129</v>
      </c>
      <c r="H47" s="38">
        <v>7</v>
      </c>
      <c r="I47" s="38">
        <v>7</v>
      </c>
      <c r="J47" s="38" t="s">
        <v>129</v>
      </c>
      <c r="K47" s="38" t="s">
        <v>128</v>
      </c>
      <c r="L47" s="38" t="s">
        <v>128</v>
      </c>
      <c r="M47" s="38" t="s">
        <v>128</v>
      </c>
      <c r="N47" s="38" t="s">
        <v>129</v>
      </c>
      <c r="O47" s="38" t="s">
        <v>156</v>
      </c>
      <c r="P47" s="38" t="s">
        <v>128</v>
      </c>
      <c r="Q47" s="38" t="s">
        <v>129</v>
      </c>
      <c r="R47" s="38" t="s">
        <v>128</v>
      </c>
      <c r="S47" s="38" t="s">
        <v>128</v>
      </c>
      <c r="T47" s="38" t="s">
        <v>128</v>
      </c>
      <c r="U47" s="38" t="s">
        <v>128</v>
      </c>
      <c r="V47" s="38" t="s">
        <v>129</v>
      </c>
      <c r="W47" s="5"/>
    </row>
    <row r="48" spans="1:23" s="75" customFormat="1" ht="15.75" customHeight="1">
      <c r="A48" s="34" t="s">
        <v>167</v>
      </c>
      <c r="B48" s="36"/>
      <c r="C48" s="48">
        <f>SUM(C49:C70)</f>
        <v>629</v>
      </c>
      <c r="D48" s="48">
        <f>SUM(D49:D70)</f>
        <v>7</v>
      </c>
      <c r="E48" s="48" t="s">
        <v>0</v>
      </c>
      <c r="F48" s="48">
        <f>SUM(F49:F70)</f>
        <v>33</v>
      </c>
      <c r="G48" s="48">
        <f>SUM(G49:G70)-1</f>
        <v>22</v>
      </c>
      <c r="H48" s="48">
        <f>SUM(H49:H70)</f>
        <v>141</v>
      </c>
      <c r="I48" s="48">
        <f>SUM(I49:I70)</f>
        <v>232</v>
      </c>
      <c r="J48" s="48">
        <f>SUM(J49:J70)</f>
        <v>110</v>
      </c>
      <c r="K48" s="48">
        <f>SUM(K49:K70)</f>
        <v>35</v>
      </c>
      <c r="L48" s="48" t="s">
        <v>176</v>
      </c>
      <c r="M48" s="48" t="s">
        <v>176</v>
      </c>
      <c r="N48" s="48">
        <f>SUM(N49:N70)</f>
        <v>17</v>
      </c>
      <c r="O48" s="48" t="s">
        <v>157</v>
      </c>
      <c r="P48" s="48">
        <f>SUM(P49:P70)</f>
        <v>4</v>
      </c>
      <c r="Q48" s="48">
        <f>SUM(Q49:Q70)</f>
        <v>7</v>
      </c>
      <c r="R48" s="48">
        <f>SUM(R49:R68)</f>
        <v>1</v>
      </c>
      <c r="S48" s="48" t="s">
        <v>128</v>
      </c>
      <c r="T48" s="48">
        <f>SUM(T49:T68)</f>
        <v>3</v>
      </c>
      <c r="U48" s="48">
        <f>SUM(U49:U68)</f>
        <v>6</v>
      </c>
      <c r="V48" s="48">
        <f>SUM(V49:V68)</f>
        <v>12</v>
      </c>
      <c r="W48" s="74"/>
    </row>
    <row r="49" spans="1:23" ht="15.75" customHeight="1">
      <c r="A49" s="31" t="s">
        <v>149</v>
      </c>
      <c r="B49" s="26" t="s">
        <v>70</v>
      </c>
      <c r="C49" s="38">
        <v>149</v>
      </c>
      <c r="D49" s="38" t="s">
        <v>129</v>
      </c>
      <c r="E49" s="38" t="s">
        <v>128</v>
      </c>
      <c r="F49" s="38">
        <v>2</v>
      </c>
      <c r="G49" s="38">
        <v>3</v>
      </c>
      <c r="H49" s="38">
        <v>34</v>
      </c>
      <c r="I49" s="38">
        <v>95</v>
      </c>
      <c r="J49" s="38">
        <v>9</v>
      </c>
      <c r="K49" s="38" t="s">
        <v>129</v>
      </c>
      <c r="L49" s="38" t="s">
        <v>129</v>
      </c>
      <c r="M49" s="38" t="s">
        <v>128</v>
      </c>
      <c r="N49" s="38" t="s">
        <v>129</v>
      </c>
      <c r="O49" s="38" t="s">
        <v>156</v>
      </c>
      <c r="P49" s="38" t="s">
        <v>128</v>
      </c>
      <c r="Q49" s="38" t="s">
        <v>129</v>
      </c>
      <c r="R49" s="38" t="s">
        <v>128</v>
      </c>
      <c r="S49" s="38" t="s">
        <v>128</v>
      </c>
      <c r="T49" s="38" t="s">
        <v>129</v>
      </c>
      <c r="U49" s="38">
        <v>1</v>
      </c>
      <c r="V49" s="38">
        <v>5</v>
      </c>
      <c r="W49" s="5"/>
    </row>
    <row r="50" spans="1:23" ht="15.75" customHeight="1">
      <c r="A50" s="31" t="s">
        <v>71</v>
      </c>
      <c r="B50" s="26" t="s">
        <v>72</v>
      </c>
      <c r="C50" s="38">
        <v>21</v>
      </c>
      <c r="D50" s="38" t="s">
        <v>129</v>
      </c>
      <c r="E50" s="38" t="s">
        <v>128</v>
      </c>
      <c r="F50" s="38">
        <v>3</v>
      </c>
      <c r="G50" s="38">
        <v>1</v>
      </c>
      <c r="H50" s="38">
        <v>3</v>
      </c>
      <c r="I50" s="38">
        <v>11</v>
      </c>
      <c r="J50" s="38" t="s">
        <v>170</v>
      </c>
      <c r="K50" s="38" t="s">
        <v>129</v>
      </c>
      <c r="L50" s="38" t="s">
        <v>129</v>
      </c>
      <c r="M50" s="38" t="s">
        <v>128</v>
      </c>
      <c r="N50" s="38">
        <v>2</v>
      </c>
      <c r="O50" s="38" t="s">
        <v>156</v>
      </c>
      <c r="P50" s="38" t="s">
        <v>128</v>
      </c>
      <c r="Q50" s="38" t="s">
        <v>129</v>
      </c>
      <c r="R50" s="38" t="s">
        <v>128</v>
      </c>
      <c r="S50" s="38" t="s">
        <v>128</v>
      </c>
      <c r="T50" s="38" t="s">
        <v>128</v>
      </c>
      <c r="U50" s="38">
        <v>1</v>
      </c>
      <c r="V50" s="38" t="s">
        <v>129</v>
      </c>
      <c r="W50" s="5"/>
    </row>
    <row r="51" spans="1:23" ht="15.75" customHeight="1">
      <c r="A51" s="35"/>
      <c r="B51" s="26" t="s">
        <v>73</v>
      </c>
      <c r="C51" s="38">
        <v>27</v>
      </c>
      <c r="D51" s="38">
        <v>1</v>
      </c>
      <c r="E51" s="38" t="s">
        <v>128</v>
      </c>
      <c r="F51" s="38">
        <v>5</v>
      </c>
      <c r="G51" s="38">
        <v>1</v>
      </c>
      <c r="H51" s="38">
        <v>7</v>
      </c>
      <c r="I51" s="38">
        <v>10</v>
      </c>
      <c r="J51" s="38" t="s">
        <v>170</v>
      </c>
      <c r="K51" s="38" t="s">
        <v>129</v>
      </c>
      <c r="L51" s="38" t="s">
        <v>128</v>
      </c>
      <c r="M51" s="38" t="s">
        <v>128</v>
      </c>
      <c r="N51" s="38">
        <v>1</v>
      </c>
      <c r="O51" s="38" t="s">
        <v>156</v>
      </c>
      <c r="P51" s="38" t="s">
        <v>128</v>
      </c>
      <c r="Q51" s="38" t="s">
        <v>129</v>
      </c>
      <c r="R51" s="38" t="s">
        <v>128</v>
      </c>
      <c r="S51" s="38" t="s">
        <v>128</v>
      </c>
      <c r="T51" s="38">
        <v>1</v>
      </c>
      <c r="U51" s="38" t="s">
        <v>129</v>
      </c>
      <c r="V51" s="38">
        <v>1</v>
      </c>
      <c r="W51" s="5"/>
    </row>
    <row r="52" spans="1:23" ht="15.75" customHeight="1">
      <c r="A52" s="37"/>
      <c r="B52" s="25" t="s">
        <v>74</v>
      </c>
      <c r="C52" s="40">
        <v>58</v>
      </c>
      <c r="D52" s="40">
        <v>5</v>
      </c>
      <c r="E52" s="40" t="s">
        <v>128</v>
      </c>
      <c r="F52" s="40">
        <v>4</v>
      </c>
      <c r="G52" s="40">
        <v>1</v>
      </c>
      <c r="H52" s="40">
        <v>11</v>
      </c>
      <c r="I52" s="40">
        <v>26</v>
      </c>
      <c r="J52" s="40">
        <v>6</v>
      </c>
      <c r="K52" s="40" t="s">
        <v>128</v>
      </c>
      <c r="L52" s="40" t="s">
        <v>128</v>
      </c>
      <c r="M52" s="40" t="s">
        <v>128</v>
      </c>
      <c r="N52" s="40">
        <v>1</v>
      </c>
      <c r="O52" s="40" t="s">
        <v>156</v>
      </c>
      <c r="P52" s="40" t="s">
        <v>128</v>
      </c>
      <c r="Q52" s="40" t="s">
        <v>129</v>
      </c>
      <c r="R52" s="40">
        <v>1</v>
      </c>
      <c r="S52" s="40" t="s">
        <v>128</v>
      </c>
      <c r="T52" s="40">
        <v>2</v>
      </c>
      <c r="U52" s="40" t="s">
        <v>129</v>
      </c>
      <c r="V52" s="40">
        <v>2</v>
      </c>
      <c r="W52" s="5"/>
    </row>
    <row r="53" ht="12" customHeight="1">
      <c r="A53" s="3" t="s">
        <v>159</v>
      </c>
    </row>
    <row r="54" ht="12" customHeight="1">
      <c r="A54" s="3" t="s">
        <v>160</v>
      </c>
    </row>
    <row r="55" spans="1:2" ht="12" customHeight="1">
      <c r="A55" s="4" t="s">
        <v>161</v>
      </c>
      <c r="B55" s="5"/>
    </row>
    <row r="56" ht="12" customHeight="1">
      <c r="A56" s="2" t="s">
        <v>115</v>
      </c>
    </row>
    <row r="57" spans="1:2" ht="19.5" customHeight="1">
      <c r="A57" s="57" t="s">
        <v>155</v>
      </c>
      <c r="B57" s="1"/>
    </row>
    <row r="58" ht="10.5">
      <c r="D58" s="3"/>
    </row>
    <row r="59" spans="1:22" ht="15" customHeight="1">
      <c r="A59" s="6" t="s">
        <v>16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  <c r="Q59" s="10"/>
      <c r="R59" s="7"/>
      <c r="S59" s="7"/>
      <c r="T59" s="7"/>
      <c r="U59" s="8"/>
      <c r="V59" s="11" t="s">
        <v>131</v>
      </c>
    </row>
    <row r="60" spans="1:23" ht="15" customHeight="1">
      <c r="A60" s="12"/>
      <c r="B60" s="13"/>
      <c r="C60" s="13"/>
      <c r="D60" s="22" t="s">
        <v>4</v>
      </c>
      <c r="E60" s="14" t="s">
        <v>17</v>
      </c>
      <c r="F60" s="16"/>
      <c r="G60" s="15"/>
      <c r="H60" s="16"/>
      <c r="I60" s="15"/>
      <c r="J60" s="16"/>
      <c r="K60" s="15"/>
      <c r="L60" s="17"/>
      <c r="M60" s="12"/>
      <c r="N60" s="30"/>
      <c r="O60" s="22" t="s">
        <v>23</v>
      </c>
      <c r="P60" s="58" t="s">
        <v>15</v>
      </c>
      <c r="Q60" s="59"/>
      <c r="R60" s="59"/>
      <c r="S60" s="59"/>
      <c r="T60" s="59"/>
      <c r="U60" s="59"/>
      <c r="V60" s="59"/>
      <c r="W60" s="5"/>
    </row>
    <row r="61" spans="1:23" ht="15" customHeight="1">
      <c r="A61" s="18"/>
      <c r="B61" s="19"/>
      <c r="C61" s="21" t="s">
        <v>12</v>
      </c>
      <c r="D61" s="21" t="s">
        <v>5</v>
      </c>
      <c r="E61" s="22" t="s">
        <v>18</v>
      </c>
      <c r="F61" s="50" t="s">
        <v>137</v>
      </c>
      <c r="G61" s="23" t="s">
        <v>19</v>
      </c>
      <c r="H61" s="17"/>
      <c r="I61" s="17"/>
      <c r="J61" s="24"/>
      <c r="K61" s="17"/>
      <c r="L61" s="24"/>
      <c r="M61" s="45"/>
      <c r="N61" s="26" t="s">
        <v>136</v>
      </c>
      <c r="O61" s="21" t="s">
        <v>33</v>
      </c>
      <c r="P61" s="60" t="s">
        <v>124</v>
      </c>
      <c r="Q61" s="63" t="s">
        <v>125</v>
      </c>
      <c r="R61" s="22" t="s">
        <v>21</v>
      </c>
      <c r="S61" s="60" t="s">
        <v>123</v>
      </c>
      <c r="T61" s="22" t="s">
        <v>20</v>
      </c>
      <c r="U61" s="22" t="s">
        <v>22</v>
      </c>
      <c r="V61" s="64" t="s">
        <v>126</v>
      </c>
      <c r="W61" s="5"/>
    </row>
    <row r="62" spans="1:23" ht="15" customHeight="1">
      <c r="A62" s="26" t="s">
        <v>25</v>
      </c>
      <c r="B62" s="21" t="s">
        <v>26</v>
      </c>
      <c r="C62" s="20"/>
      <c r="D62" s="21" t="s">
        <v>13</v>
      </c>
      <c r="E62" s="27" t="s">
        <v>6</v>
      </c>
      <c r="F62" s="27" t="s">
        <v>138</v>
      </c>
      <c r="G62" s="22">
        <v>1</v>
      </c>
      <c r="H62" s="22" t="s">
        <v>27</v>
      </c>
      <c r="I62" s="22" t="s">
        <v>28</v>
      </c>
      <c r="J62" s="22" t="s">
        <v>29</v>
      </c>
      <c r="K62" s="22" t="s">
        <v>30</v>
      </c>
      <c r="L62" s="30" t="s">
        <v>31</v>
      </c>
      <c r="M62" s="26" t="s">
        <v>32</v>
      </c>
      <c r="N62" s="26" t="s">
        <v>38</v>
      </c>
      <c r="O62" s="21" t="s">
        <v>35</v>
      </c>
      <c r="P62" s="61"/>
      <c r="Q62" s="61"/>
      <c r="R62" s="21" t="s">
        <v>35</v>
      </c>
      <c r="S62" s="61"/>
      <c r="T62" s="21" t="s">
        <v>34</v>
      </c>
      <c r="U62" s="21" t="s">
        <v>24</v>
      </c>
      <c r="V62" s="65"/>
      <c r="W62" s="5"/>
    </row>
    <row r="63" spans="1:23" ht="15" customHeight="1">
      <c r="A63" s="18"/>
      <c r="B63" s="20"/>
      <c r="C63" s="21" t="s">
        <v>1</v>
      </c>
      <c r="D63" s="21" t="s">
        <v>8</v>
      </c>
      <c r="E63" s="27" t="s">
        <v>7</v>
      </c>
      <c r="F63" s="27" t="s">
        <v>139</v>
      </c>
      <c r="G63" s="21" t="s">
        <v>127</v>
      </c>
      <c r="H63" s="28" t="s">
        <v>37</v>
      </c>
      <c r="I63" s="28" t="s">
        <v>37</v>
      </c>
      <c r="J63" s="28" t="s">
        <v>37</v>
      </c>
      <c r="K63" s="28" t="s">
        <v>37</v>
      </c>
      <c r="L63" s="46" t="s">
        <v>37</v>
      </c>
      <c r="M63" s="26" t="s">
        <v>36</v>
      </c>
      <c r="N63" s="26" t="s">
        <v>14</v>
      </c>
      <c r="O63" s="21" t="s">
        <v>14</v>
      </c>
      <c r="P63" s="61"/>
      <c r="Q63" s="61"/>
      <c r="R63" s="21" t="s">
        <v>10</v>
      </c>
      <c r="S63" s="61"/>
      <c r="T63" s="21" t="s">
        <v>10</v>
      </c>
      <c r="U63" s="21" t="s">
        <v>10</v>
      </c>
      <c r="V63" s="65"/>
      <c r="W63" s="5"/>
    </row>
    <row r="64" spans="1:23" ht="15" customHeight="1">
      <c r="A64" s="18"/>
      <c r="B64" s="20"/>
      <c r="C64" s="21"/>
      <c r="D64" s="21" t="s">
        <v>9</v>
      </c>
      <c r="E64" s="27"/>
      <c r="F64" s="27" t="s">
        <v>140</v>
      </c>
      <c r="G64" s="27" t="s">
        <v>116</v>
      </c>
      <c r="H64" s="27" t="s">
        <v>117</v>
      </c>
      <c r="I64" s="27" t="s">
        <v>118</v>
      </c>
      <c r="J64" s="27" t="s">
        <v>119</v>
      </c>
      <c r="K64" s="49" t="s">
        <v>120</v>
      </c>
      <c r="L64" s="47" t="s">
        <v>121</v>
      </c>
      <c r="M64" s="26" t="s">
        <v>122</v>
      </c>
      <c r="O64" s="21"/>
      <c r="P64" s="62"/>
      <c r="Q64" s="62"/>
      <c r="R64" s="27" t="s">
        <v>11</v>
      </c>
      <c r="S64" s="62"/>
      <c r="T64" s="27" t="s">
        <v>11</v>
      </c>
      <c r="U64" s="27" t="s">
        <v>11</v>
      </c>
      <c r="V64" s="66"/>
      <c r="W64" s="5"/>
    </row>
    <row r="65" spans="1:23" ht="16.5" customHeight="1">
      <c r="A65" s="29" t="s">
        <v>149</v>
      </c>
      <c r="B65" s="30" t="s">
        <v>150</v>
      </c>
      <c r="C65" s="41">
        <v>16</v>
      </c>
      <c r="D65" s="42" t="s">
        <v>129</v>
      </c>
      <c r="E65" s="42" t="s">
        <v>129</v>
      </c>
      <c r="F65" s="42" t="s">
        <v>170</v>
      </c>
      <c r="G65" s="42" t="s">
        <v>170</v>
      </c>
      <c r="H65" s="42">
        <v>1</v>
      </c>
      <c r="I65" s="42">
        <v>6</v>
      </c>
      <c r="J65" s="42">
        <v>4</v>
      </c>
      <c r="K65" s="42">
        <v>1</v>
      </c>
      <c r="L65" s="42" t="s">
        <v>129</v>
      </c>
      <c r="M65" s="42" t="s">
        <v>129</v>
      </c>
      <c r="N65" s="42">
        <v>3</v>
      </c>
      <c r="O65" s="42" t="s">
        <v>156</v>
      </c>
      <c r="P65" s="42">
        <v>1</v>
      </c>
      <c r="Q65" s="42" t="s">
        <v>129</v>
      </c>
      <c r="R65" s="42" t="s">
        <v>129</v>
      </c>
      <c r="S65" s="42" t="s">
        <v>129</v>
      </c>
      <c r="T65" s="42" t="s">
        <v>129</v>
      </c>
      <c r="U65" s="42" t="s">
        <v>129</v>
      </c>
      <c r="V65" s="42" t="s">
        <v>129</v>
      </c>
      <c r="W65" s="5"/>
    </row>
    <row r="66" spans="1:23" ht="16.5" customHeight="1">
      <c r="A66" s="35"/>
      <c r="B66" s="26" t="s">
        <v>75</v>
      </c>
      <c r="C66" s="43">
        <v>31</v>
      </c>
      <c r="D66" s="44" t="s">
        <v>129</v>
      </c>
      <c r="E66" s="44" t="s">
        <v>129</v>
      </c>
      <c r="F66" s="44">
        <v>2</v>
      </c>
      <c r="G66" s="44" t="s">
        <v>129</v>
      </c>
      <c r="H66" s="44">
        <v>2</v>
      </c>
      <c r="I66" s="44">
        <v>9</v>
      </c>
      <c r="J66" s="44">
        <v>9</v>
      </c>
      <c r="K66" s="44">
        <v>2</v>
      </c>
      <c r="L66" s="44" t="s">
        <v>129</v>
      </c>
      <c r="M66" s="44" t="s">
        <v>128</v>
      </c>
      <c r="N66" s="44">
        <v>6</v>
      </c>
      <c r="O66" s="44" t="s">
        <v>156</v>
      </c>
      <c r="P66" s="44" t="s">
        <v>129</v>
      </c>
      <c r="Q66" s="44">
        <v>1</v>
      </c>
      <c r="R66" s="44" t="s">
        <v>128</v>
      </c>
      <c r="S66" s="44" t="s">
        <v>128</v>
      </c>
      <c r="T66" s="44" t="s">
        <v>128</v>
      </c>
      <c r="U66" s="44" t="s">
        <v>129</v>
      </c>
      <c r="V66" s="44" t="s">
        <v>129</v>
      </c>
      <c r="W66" s="5"/>
    </row>
    <row r="67" spans="1:23" ht="16.5" customHeight="1">
      <c r="A67" s="31"/>
      <c r="B67" s="26" t="s">
        <v>76</v>
      </c>
      <c r="C67" s="43">
        <v>29</v>
      </c>
      <c r="D67" s="44" t="s">
        <v>129</v>
      </c>
      <c r="E67" s="44" t="s">
        <v>128</v>
      </c>
      <c r="F67" s="44">
        <v>1</v>
      </c>
      <c r="G67" s="44">
        <v>2</v>
      </c>
      <c r="H67" s="44">
        <v>9</v>
      </c>
      <c r="I67" s="44">
        <v>1</v>
      </c>
      <c r="J67" s="44">
        <v>8</v>
      </c>
      <c r="K67" s="44" t="s">
        <v>129</v>
      </c>
      <c r="L67" s="44" t="s">
        <v>128</v>
      </c>
      <c r="M67" s="44" t="s">
        <v>128</v>
      </c>
      <c r="N67" s="44" t="s">
        <v>129</v>
      </c>
      <c r="O67" s="44" t="s">
        <v>156</v>
      </c>
      <c r="P67" s="44" t="s">
        <v>129</v>
      </c>
      <c r="Q67" s="44">
        <v>1</v>
      </c>
      <c r="R67" s="44" t="s">
        <v>128</v>
      </c>
      <c r="S67" s="44" t="s">
        <v>128</v>
      </c>
      <c r="T67" s="44" t="s">
        <v>128</v>
      </c>
      <c r="U67" s="44">
        <v>3</v>
      </c>
      <c r="V67" s="44">
        <v>3</v>
      </c>
      <c r="W67" s="5"/>
    </row>
    <row r="68" spans="1:23" ht="16.5" customHeight="1">
      <c r="A68" s="31"/>
      <c r="B68" s="26" t="s">
        <v>77</v>
      </c>
      <c r="C68" s="44">
        <v>29</v>
      </c>
      <c r="D68" s="44" t="s">
        <v>129</v>
      </c>
      <c r="E68" s="44" t="s">
        <v>128</v>
      </c>
      <c r="F68" s="44">
        <v>2</v>
      </c>
      <c r="G68" s="44">
        <v>2</v>
      </c>
      <c r="H68" s="44">
        <v>15</v>
      </c>
      <c r="I68" s="44">
        <v>4</v>
      </c>
      <c r="J68" s="44">
        <v>1</v>
      </c>
      <c r="K68" s="44">
        <v>1</v>
      </c>
      <c r="L68" s="44" t="s">
        <v>129</v>
      </c>
      <c r="M68" s="44" t="s">
        <v>128</v>
      </c>
      <c r="N68" s="44">
        <v>3</v>
      </c>
      <c r="O68" s="44" t="s">
        <v>156</v>
      </c>
      <c r="P68" s="44" t="s">
        <v>129</v>
      </c>
      <c r="Q68" s="44" t="s">
        <v>158</v>
      </c>
      <c r="R68" s="44" t="s">
        <v>128</v>
      </c>
      <c r="S68" s="44" t="s">
        <v>128</v>
      </c>
      <c r="T68" s="44" t="s">
        <v>128</v>
      </c>
      <c r="U68" s="44">
        <v>1</v>
      </c>
      <c r="V68" s="44">
        <v>1</v>
      </c>
      <c r="W68" s="5"/>
    </row>
    <row r="69" spans="1:23" ht="16.5" customHeight="1">
      <c r="A69" s="35"/>
      <c r="B69" s="26" t="s">
        <v>78</v>
      </c>
      <c r="C69" s="43">
        <v>225</v>
      </c>
      <c r="D69" s="44">
        <v>1</v>
      </c>
      <c r="E69" s="44" t="s">
        <v>128</v>
      </c>
      <c r="F69" s="44">
        <v>12</v>
      </c>
      <c r="G69" s="44">
        <v>9</v>
      </c>
      <c r="H69" s="44">
        <v>40</v>
      </c>
      <c r="I69" s="44">
        <v>57</v>
      </c>
      <c r="J69" s="44">
        <v>69</v>
      </c>
      <c r="K69" s="44">
        <v>30</v>
      </c>
      <c r="L69" s="44" t="s">
        <v>170</v>
      </c>
      <c r="M69" s="44" t="s">
        <v>128</v>
      </c>
      <c r="N69" s="44">
        <v>1</v>
      </c>
      <c r="O69" s="44" t="s">
        <v>156</v>
      </c>
      <c r="P69" s="44">
        <v>2</v>
      </c>
      <c r="Q69" s="44">
        <v>4</v>
      </c>
      <c r="R69" s="44" t="s">
        <v>128</v>
      </c>
      <c r="S69" s="44" t="s">
        <v>128</v>
      </c>
      <c r="T69" s="44" t="s">
        <v>128</v>
      </c>
      <c r="U69" s="44" t="s">
        <v>129</v>
      </c>
      <c r="V69" s="44" t="s">
        <v>129</v>
      </c>
      <c r="W69" s="5"/>
    </row>
    <row r="70" spans="1:23" ht="16.5" customHeight="1">
      <c r="A70" s="35"/>
      <c r="B70" s="26" t="s">
        <v>79</v>
      </c>
      <c r="C70" s="43">
        <v>44</v>
      </c>
      <c r="D70" s="44" t="s">
        <v>129</v>
      </c>
      <c r="E70" s="44" t="s">
        <v>128</v>
      </c>
      <c r="F70" s="44">
        <v>2</v>
      </c>
      <c r="G70" s="44">
        <v>3</v>
      </c>
      <c r="H70" s="44">
        <v>19</v>
      </c>
      <c r="I70" s="44">
        <v>13</v>
      </c>
      <c r="J70" s="44">
        <v>4</v>
      </c>
      <c r="K70" s="44">
        <v>1</v>
      </c>
      <c r="L70" s="44" t="s">
        <v>128</v>
      </c>
      <c r="M70" s="44" t="s">
        <v>128</v>
      </c>
      <c r="N70" s="44" t="s">
        <v>128</v>
      </c>
      <c r="O70" s="44" t="s">
        <v>156</v>
      </c>
      <c r="P70" s="44">
        <v>1</v>
      </c>
      <c r="Q70" s="44">
        <v>1</v>
      </c>
      <c r="R70" s="44" t="s">
        <v>128</v>
      </c>
      <c r="S70" s="44" t="s">
        <v>128</v>
      </c>
      <c r="T70" s="44" t="s">
        <v>128</v>
      </c>
      <c r="U70" s="44">
        <v>1</v>
      </c>
      <c r="V70" s="44">
        <v>1</v>
      </c>
      <c r="W70" s="5"/>
    </row>
    <row r="71" spans="1:24" s="75" customFormat="1" ht="16.5" customHeight="1">
      <c r="A71" s="34" t="s">
        <v>168</v>
      </c>
      <c r="B71" s="76"/>
      <c r="C71" s="77">
        <f>SUM(C72:C87)</f>
        <v>741</v>
      </c>
      <c r="D71" s="77">
        <f>SUM(D72:D87)</f>
        <v>4</v>
      </c>
      <c r="E71" s="78" t="s">
        <v>0</v>
      </c>
      <c r="F71" s="78">
        <f>SUM(F72:F87)</f>
        <v>30</v>
      </c>
      <c r="G71" s="78">
        <f>SUM(G72:G87)</f>
        <v>35</v>
      </c>
      <c r="H71" s="78">
        <f>SUM(H72:H87)</f>
        <v>253</v>
      </c>
      <c r="I71" s="78">
        <f>SUM(I72:I87)</f>
        <v>218</v>
      </c>
      <c r="J71" s="78">
        <f>SUM(J72:J87)</f>
        <v>31</v>
      </c>
      <c r="K71" s="78">
        <f>SUM(K72:K87)</f>
        <v>29</v>
      </c>
      <c r="L71" s="78">
        <f>SUM(L72:L87)</f>
        <v>5</v>
      </c>
      <c r="M71" s="78">
        <f>SUM(M72:M87)</f>
        <v>0</v>
      </c>
      <c r="N71" s="78">
        <f>SUM(N72:N87)</f>
        <v>16</v>
      </c>
      <c r="O71" s="78" t="s">
        <v>157</v>
      </c>
      <c r="P71" s="78">
        <f aca="true" t="shared" si="2" ref="L71:R71">SUM(P72:P87)</f>
        <v>9</v>
      </c>
      <c r="Q71" s="78">
        <f t="shared" si="2"/>
        <v>25</v>
      </c>
      <c r="R71" s="78">
        <f t="shared" si="2"/>
        <v>1</v>
      </c>
      <c r="S71" s="78">
        <f>SUM(S72:S87)</f>
        <v>7</v>
      </c>
      <c r="T71" s="78">
        <f>SUM(T72:T87)</f>
        <v>13</v>
      </c>
      <c r="U71" s="78">
        <f>SUM(U72:U87)</f>
        <v>10</v>
      </c>
      <c r="V71" s="78">
        <f>SUM(V72:V87)</f>
        <v>56</v>
      </c>
      <c r="W71" s="78"/>
      <c r="X71" s="78"/>
    </row>
    <row r="72" spans="1:23" ht="16.5" customHeight="1">
      <c r="A72" s="31" t="s">
        <v>151</v>
      </c>
      <c r="B72" s="26" t="s">
        <v>80</v>
      </c>
      <c r="C72" s="43">
        <v>66</v>
      </c>
      <c r="D72" s="44" t="s">
        <v>129</v>
      </c>
      <c r="E72" s="44" t="s">
        <v>128</v>
      </c>
      <c r="F72" s="44">
        <v>3</v>
      </c>
      <c r="G72" s="44">
        <v>2</v>
      </c>
      <c r="H72" s="44">
        <v>31</v>
      </c>
      <c r="I72" s="44">
        <v>13</v>
      </c>
      <c r="J72" s="44">
        <v>4</v>
      </c>
      <c r="K72" s="44" t="s">
        <v>129</v>
      </c>
      <c r="L72" s="44" t="s">
        <v>129</v>
      </c>
      <c r="M72" s="44" t="s">
        <v>128</v>
      </c>
      <c r="N72" s="44" t="s">
        <v>129</v>
      </c>
      <c r="O72" s="44" t="s">
        <v>156</v>
      </c>
      <c r="P72" s="44">
        <v>4</v>
      </c>
      <c r="Q72" s="44">
        <v>1</v>
      </c>
      <c r="R72" s="44" t="s">
        <v>128</v>
      </c>
      <c r="S72" s="44">
        <v>7</v>
      </c>
      <c r="T72" s="44" t="s">
        <v>129</v>
      </c>
      <c r="U72" s="44">
        <v>1</v>
      </c>
      <c r="V72" s="44" t="s">
        <v>129</v>
      </c>
      <c r="W72" s="5"/>
    </row>
    <row r="73" spans="1:23" ht="16.5" customHeight="1">
      <c r="A73" s="31"/>
      <c r="B73" s="26" t="s">
        <v>81</v>
      </c>
      <c r="C73" s="43">
        <v>40</v>
      </c>
      <c r="D73" s="44">
        <v>1</v>
      </c>
      <c r="E73" s="44" t="s">
        <v>128</v>
      </c>
      <c r="F73" s="44">
        <v>2</v>
      </c>
      <c r="G73" s="44">
        <v>1</v>
      </c>
      <c r="H73" s="44">
        <v>13</v>
      </c>
      <c r="I73" s="44">
        <v>8</v>
      </c>
      <c r="J73" s="44" t="s">
        <v>170</v>
      </c>
      <c r="K73" s="44" t="s">
        <v>129</v>
      </c>
      <c r="L73" s="44">
        <v>1</v>
      </c>
      <c r="M73" s="44" t="s">
        <v>128</v>
      </c>
      <c r="N73" s="44">
        <v>2</v>
      </c>
      <c r="O73" s="44" t="s">
        <v>156</v>
      </c>
      <c r="P73" s="44">
        <v>1</v>
      </c>
      <c r="Q73" s="44" t="s">
        <v>128</v>
      </c>
      <c r="R73" s="44" t="s">
        <v>128</v>
      </c>
      <c r="S73" s="44" t="s">
        <v>128</v>
      </c>
      <c r="T73" s="44">
        <v>6</v>
      </c>
      <c r="U73" s="44" t="s">
        <v>129</v>
      </c>
      <c r="V73" s="44">
        <v>5</v>
      </c>
      <c r="W73" s="5"/>
    </row>
    <row r="74" spans="1:23" ht="16.5" customHeight="1">
      <c r="A74" s="31"/>
      <c r="B74" s="26" t="s">
        <v>82</v>
      </c>
      <c r="C74" s="43">
        <v>32</v>
      </c>
      <c r="D74" s="44" t="s">
        <v>129</v>
      </c>
      <c r="E74" s="44" t="s">
        <v>128</v>
      </c>
      <c r="F74" s="44">
        <v>1</v>
      </c>
      <c r="G74" s="44">
        <v>9</v>
      </c>
      <c r="H74" s="44">
        <v>11</v>
      </c>
      <c r="I74" s="44">
        <v>4</v>
      </c>
      <c r="J74" s="44" t="s">
        <v>170</v>
      </c>
      <c r="K74" s="44" t="s">
        <v>129</v>
      </c>
      <c r="L74" s="44" t="s">
        <v>128</v>
      </c>
      <c r="M74" s="44" t="s">
        <v>128</v>
      </c>
      <c r="N74" s="44">
        <v>1</v>
      </c>
      <c r="O74" s="44" t="s">
        <v>156</v>
      </c>
      <c r="P74" s="44" t="s">
        <v>128</v>
      </c>
      <c r="Q74" s="44">
        <v>2</v>
      </c>
      <c r="R74" s="44" t="s">
        <v>128</v>
      </c>
      <c r="S74" s="44" t="s">
        <v>128</v>
      </c>
      <c r="T74" s="44">
        <v>3</v>
      </c>
      <c r="U74" s="44" t="s">
        <v>129</v>
      </c>
      <c r="V74" s="44">
        <v>1</v>
      </c>
      <c r="W74" s="5"/>
    </row>
    <row r="75" spans="1:23" ht="16.5" customHeight="1">
      <c r="A75" s="35"/>
      <c r="B75" s="26" t="s">
        <v>83</v>
      </c>
      <c r="C75" s="43">
        <v>46</v>
      </c>
      <c r="D75" s="44" t="s">
        <v>170</v>
      </c>
      <c r="E75" s="44" t="s">
        <v>128</v>
      </c>
      <c r="F75" s="44">
        <v>1</v>
      </c>
      <c r="G75" s="44">
        <v>1</v>
      </c>
      <c r="H75" s="44">
        <v>16</v>
      </c>
      <c r="I75" s="44">
        <v>22</v>
      </c>
      <c r="J75" s="44" t="s">
        <v>170</v>
      </c>
      <c r="K75" s="44" t="s">
        <v>129</v>
      </c>
      <c r="L75" s="44">
        <v>1</v>
      </c>
      <c r="M75" s="44" t="s">
        <v>128</v>
      </c>
      <c r="N75" s="44" t="s">
        <v>129</v>
      </c>
      <c r="O75" s="44" t="s">
        <v>156</v>
      </c>
      <c r="P75" s="44" t="s">
        <v>129</v>
      </c>
      <c r="Q75" s="44" t="s">
        <v>128</v>
      </c>
      <c r="R75" s="44" t="s">
        <v>128</v>
      </c>
      <c r="S75" s="44" t="s">
        <v>128</v>
      </c>
      <c r="T75" s="44">
        <v>4</v>
      </c>
      <c r="U75" s="44" t="s">
        <v>129</v>
      </c>
      <c r="V75" s="44">
        <v>1</v>
      </c>
      <c r="W75" s="5"/>
    </row>
    <row r="76" spans="1:23" ht="16.5" customHeight="1">
      <c r="A76" s="31"/>
      <c r="B76" s="26" t="s">
        <v>84</v>
      </c>
      <c r="C76" s="43">
        <v>45</v>
      </c>
      <c r="D76" s="44">
        <v>3</v>
      </c>
      <c r="E76" s="44" t="s">
        <v>128</v>
      </c>
      <c r="F76" s="44">
        <v>2</v>
      </c>
      <c r="G76" s="44">
        <v>1</v>
      </c>
      <c r="H76" s="44">
        <v>25</v>
      </c>
      <c r="I76" s="44">
        <v>5</v>
      </c>
      <c r="J76" s="44">
        <v>1</v>
      </c>
      <c r="K76" s="44" t="s">
        <v>129</v>
      </c>
      <c r="L76" s="44" t="s">
        <v>128</v>
      </c>
      <c r="M76" s="44" t="s">
        <v>128</v>
      </c>
      <c r="N76" s="44">
        <v>1</v>
      </c>
      <c r="O76" s="44" t="s">
        <v>156</v>
      </c>
      <c r="P76" s="44">
        <v>1</v>
      </c>
      <c r="Q76" s="44">
        <v>3</v>
      </c>
      <c r="R76" s="44" t="s">
        <v>128</v>
      </c>
      <c r="S76" s="44" t="s">
        <v>128</v>
      </c>
      <c r="T76" s="44" t="s">
        <v>128</v>
      </c>
      <c r="U76" s="44">
        <v>1</v>
      </c>
      <c r="V76" s="44">
        <v>2</v>
      </c>
      <c r="W76" s="5"/>
    </row>
    <row r="77" spans="1:23" ht="16.5" customHeight="1">
      <c r="A77" s="31"/>
      <c r="B77" s="26" t="s">
        <v>85</v>
      </c>
      <c r="C77" s="43">
        <v>28</v>
      </c>
      <c r="D77" s="44" t="s">
        <v>129</v>
      </c>
      <c r="E77" s="44" t="s">
        <v>128</v>
      </c>
      <c r="F77" s="44">
        <v>7</v>
      </c>
      <c r="G77" s="44">
        <v>2</v>
      </c>
      <c r="H77" s="44">
        <v>7</v>
      </c>
      <c r="I77" s="44">
        <v>5</v>
      </c>
      <c r="J77" s="44" t="s">
        <v>170</v>
      </c>
      <c r="K77" s="44">
        <v>1</v>
      </c>
      <c r="L77" s="44" t="s">
        <v>129</v>
      </c>
      <c r="M77" s="44" t="s">
        <v>128</v>
      </c>
      <c r="N77" s="44">
        <v>2</v>
      </c>
      <c r="O77" s="44" t="s">
        <v>156</v>
      </c>
      <c r="P77" s="44" t="s">
        <v>129</v>
      </c>
      <c r="Q77" s="44">
        <v>2</v>
      </c>
      <c r="R77" s="44" t="s">
        <v>128</v>
      </c>
      <c r="S77" s="44" t="s">
        <v>128</v>
      </c>
      <c r="T77" s="44" t="s">
        <v>128</v>
      </c>
      <c r="U77" s="44" t="s">
        <v>129</v>
      </c>
      <c r="V77" s="44">
        <v>2</v>
      </c>
      <c r="W77" s="5"/>
    </row>
    <row r="78" spans="1:23" ht="16.5" customHeight="1">
      <c r="A78" s="31"/>
      <c r="B78" s="26" t="s">
        <v>86</v>
      </c>
      <c r="C78" s="43">
        <v>36</v>
      </c>
      <c r="D78" s="44" t="s">
        <v>129</v>
      </c>
      <c r="E78" s="44" t="s">
        <v>128</v>
      </c>
      <c r="F78" s="44" t="s">
        <v>129</v>
      </c>
      <c r="G78" s="44">
        <v>1</v>
      </c>
      <c r="H78" s="44">
        <v>8</v>
      </c>
      <c r="I78" s="44">
        <v>9</v>
      </c>
      <c r="J78" s="44">
        <v>7</v>
      </c>
      <c r="K78" s="44">
        <v>6</v>
      </c>
      <c r="L78" s="44" t="s">
        <v>128</v>
      </c>
      <c r="M78" s="44" t="s">
        <v>128</v>
      </c>
      <c r="N78" s="44">
        <v>1</v>
      </c>
      <c r="O78" s="44" t="s">
        <v>156</v>
      </c>
      <c r="P78" s="44" t="s">
        <v>128</v>
      </c>
      <c r="Q78" s="44">
        <v>2</v>
      </c>
      <c r="R78" s="44" t="s">
        <v>128</v>
      </c>
      <c r="S78" s="44" t="s">
        <v>128</v>
      </c>
      <c r="T78" s="44" t="s">
        <v>128</v>
      </c>
      <c r="U78" s="44">
        <v>1</v>
      </c>
      <c r="V78" s="44">
        <v>1</v>
      </c>
      <c r="W78" s="5"/>
    </row>
    <row r="79" spans="1:23" ht="16.5" customHeight="1">
      <c r="A79" s="35"/>
      <c r="B79" s="26" t="s">
        <v>87</v>
      </c>
      <c r="C79" s="43">
        <v>19</v>
      </c>
      <c r="D79" s="44" t="s">
        <v>128</v>
      </c>
      <c r="E79" s="44" t="s">
        <v>128</v>
      </c>
      <c r="F79" s="44" t="s">
        <v>129</v>
      </c>
      <c r="G79" s="44">
        <v>1</v>
      </c>
      <c r="H79" s="44">
        <v>8</v>
      </c>
      <c r="I79" s="44">
        <v>2</v>
      </c>
      <c r="J79" s="44" t="s">
        <v>170</v>
      </c>
      <c r="K79" s="44" t="s">
        <v>170</v>
      </c>
      <c r="L79" s="44" t="s">
        <v>129</v>
      </c>
      <c r="M79" s="44" t="s">
        <v>128</v>
      </c>
      <c r="N79" s="44">
        <v>1</v>
      </c>
      <c r="O79" s="44" t="s">
        <v>156</v>
      </c>
      <c r="P79" s="44" t="s">
        <v>129</v>
      </c>
      <c r="Q79" s="44" t="s">
        <v>128</v>
      </c>
      <c r="R79" s="44" t="s">
        <v>128</v>
      </c>
      <c r="S79" s="44" t="s">
        <v>128</v>
      </c>
      <c r="T79" s="44" t="s">
        <v>128</v>
      </c>
      <c r="U79" s="44">
        <v>1</v>
      </c>
      <c r="V79" s="44">
        <v>6</v>
      </c>
      <c r="W79" s="5"/>
    </row>
    <row r="80" spans="1:23" ht="16.5" customHeight="1">
      <c r="A80" s="31"/>
      <c r="B80" s="26" t="s">
        <v>88</v>
      </c>
      <c r="C80" s="43">
        <v>187</v>
      </c>
      <c r="D80" s="44" t="s">
        <v>129</v>
      </c>
      <c r="E80" s="44" t="s">
        <v>128</v>
      </c>
      <c r="F80" s="44">
        <v>7</v>
      </c>
      <c r="G80" s="44">
        <v>4</v>
      </c>
      <c r="H80" s="44">
        <v>54</v>
      </c>
      <c r="I80" s="44">
        <v>74</v>
      </c>
      <c r="J80" s="44">
        <v>9</v>
      </c>
      <c r="K80" s="44">
        <v>13</v>
      </c>
      <c r="L80" s="44">
        <v>1</v>
      </c>
      <c r="M80" s="44" t="s">
        <v>128</v>
      </c>
      <c r="N80" s="44">
        <v>1</v>
      </c>
      <c r="O80" s="44" t="s">
        <v>156</v>
      </c>
      <c r="P80" s="44">
        <v>3</v>
      </c>
      <c r="Q80" s="44">
        <v>8</v>
      </c>
      <c r="R80" s="44" t="s">
        <v>128</v>
      </c>
      <c r="S80" s="44" t="s">
        <v>128</v>
      </c>
      <c r="T80" s="44" t="s">
        <v>128</v>
      </c>
      <c r="U80" s="44">
        <v>3</v>
      </c>
      <c r="V80" s="44">
        <v>10</v>
      </c>
      <c r="W80" s="5"/>
    </row>
    <row r="81" spans="1:23" ht="16.5" customHeight="1">
      <c r="A81" s="31" t="s">
        <v>132</v>
      </c>
      <c r="B81" s="26" t="s">
        <v>89</v>
      </c>
      <c r="C81" s="43">
        <v>26</v>
      </c>
      <c r="D81" s="44" t="s">
        <v>129</v>
      </c>
      <c r="E81" s="44" t="s">
        <v>128</v>
      </c>
      <c r="F81" s="44" t="s">
        <v>129</v>
      </c>
      <c r="G81" s="44" t="s">
        <v>170</v>
      </c>
      <c r="H81" s="44">
        <v>8</v>
      </c>
      <c r="I81" s="44">
        <v>6</v>
      </c>
      <c r="J81" s="44">
        <v>1</v>
      </c>
      <c r="K81" s="44">
        <v>3</v>
      </c>
      <c r="L81" s="44" t="s">
        <v>128</v>
      </c>
      <c r="M81" s="44" t="s">
        <v>128</v>
      </c>
      <c r="N81" s="44" t="s">
        <v>129</v>
      </c>
      <c r="O81" s="44" t="s">
        <v>156</v>
      </c>
      <c r="P81" s="44" t="s">
        <v>129</v>
      </c>
      <c r="Q81" s="44">
        <v>4</v>
      </c>
      <c r="R81" s="44">
        <v>1</v>
      </c>
      <c r="S81" s="44" t="s">
        <v>128</v>
      </c>
      <c r="T81" s="44" t="s">
        <v>128</v>
      </c>
      <c r="U81" s="44" t="s">
        <v>129</v>
      </c>
      <c r="V81" s="44">
        <v>4</v>
      </c>
      <c r="W81" s="5"/>
    </row>
    <row r="82" spans="1:23" ht="16.5" customHeight="1">
      <c r="A82" s="35"/>
      <c r="B82" s="26" t="s">
        <v>90</v>
      </c>
      <c r="C82" s="43">
        <v>27</v>
      </c>
      <c r="D82" s="44" t="s">
        <v>129</v>
      </c>
      <c r="E82" s="44" t="s">
        <v>128</v>
      </c>
      <c r="F82" s="44">
        <v>4</v>
      </c>
      <c r="G82" s="44" t="s">
        <v>170</v>
      </c>
      <c r="H82" s="44">
        <v>13</v>
      </c>
      <c r="I82" s="44">
        <v>2</v>
      </c>
      <c r="J82" s="44" t="s">
        <v>129</v>
      </c>
      <c r="K82" s="44">
        <v>2</v>
      </c>
      <c r="L82" s="44">
        <v>2</v>
      </c>
      <c r="M82" s="44" t="s">
        <v>128</v>
      </c>
      <c r="N82" s="44" t="s">
        <v>129</v>
      </c>
      <c r="O82" s="44" t="s">
        <v>156</v>
      </c>
      <c r="P82" s="44" t="s">
        <v>128</v>
      </c>
      <c r="Q82" s="44" t="s">
        <v>128</v>
      </c>
      <c r="R82" s="44" t="s">
        <v>128</v>
      </c>
      <c r="S82" s="44" t="s">
        <v>128</v>
      </c>
      <c r="T82" s="44" t="s">
        <v>128</v>
      </c>
      <c r="U82" s="44" t="s">
        <v>129</v>
      </c>
      <c r="V82" s="44">
        <v>4</v>
      </c>
      <c r="W82" s="5"/>
    </row>
    <row r="83" spans="1:23" ht="16.5" customHeight="1">
      <c r="A83" s="35"/>
      <c r="B83" s="26" t="s">
        <v>91</v>
      </c>
      <c r="C83" s="43">
        <v>30</v>
      </c>
      <c r="D83" s="44" t="s">
        <v>129</v>
      </c>
      <c r="E83" s="44" t="s">
        <v>128</v>
      </c>
      <c r="F83" s="44" t="s">
        <v>129</v>
      </c>
      <c r="G83" s="44" t="s">
        <v>129</v>
      </c>
      <c r="H83" s="44">
        <v>9</v>
      </c>
      <c r="I83" s="44">
        <v>17</v>
      </c>
      <c r="J83" s="44">
        <v>2</v>
      </c>
      <c r="K83" s="44">
        <v>2</v>
      </c>
      <c r="L83" s="44" t="s">
        <v>128</v>
      </c>
      <c r="M83" s="44" t="s">
        <v>170</v>
      </c>
      <c r="N83" s="44" t="s">
        <v>129</v>
      </c>
      <c r="O83" s="44" t="s">
        <v>156</v>
      </c>
      <c r="P83" s="44" t="s">
        <v>128</v>
      </c>
      <c r="Q83" s="44" t="s">
        <v>129</v>
      </c>
      <c r="R83" s="44" t="s">
        <v>128</v>
      </c>
      <c r="S83" s="44" t="s">
        <v>128</v>
      </c>
      <c r="T83" s="44" t="s">
        <v>128</v>
      </c>
      <c r="U83" s="44" t="s">
        <v>129</v>
      </c>
      <c r="V83" s="44" t="s">
        <v>129</v>
      </c>
      <c r="W83" s="5"/>
    </row>
    <row r="84" spans="1:23" ht="16.5" customHeight="1">
      <c r="A84" s="31"/>
      <c r="B84" s="26" t="s">
        <v>92</v>
      </c>
      <c r="C84" s="43">
        <v>34</v>
      </c>
      <c r="D84" s="44" t="s">
        <v>129</v>
      </c>
      <c r="E84" s="44" t="s">
        <v>128</v>
      </c>
      <c r="F84" s="44" t="s">
        <v>129</v>
      </c>
      <c r="G84" s="44">
        <v>1</v>
      </c>
      <c r="H84" s="44">
        <v>15</v>
      </c>
      <c r="I84" s="44">
        <v>14</v>
      </c>
      <c r="J84" s="44" t="s">
        <v>170</v>
      </c>
      <c r="K84" s="44">
        <v>1</v>
      </c>
      <c r="L84" s="44" t="s">
        <v>128</v>
      </c>
      <c r="M84" s="44" t="s">
        <v>128</v>
      </c>
      <c r="N84" s="44">
        <v>1</v>
      </c>
      <c r="O84" s="44" t="s">
        <v>156</v>
      </c>
      <c r="P84" s="44" t="s">
        <v>128</v>
      </c>
      <c r="Q84" s="44" t="s">
        <v>129</v>
      </c>
      <c r="R84" s="44" t="s">
        <v>128</v>
      </c>
      <c r="S84" s="44" t="s">
        <v>128</v>
      </c>
      <c r="T84" s="44" t="s">
        <v>128</v>
      </c>
      <c r="U84" s="44" t="s">
        <v>129</v>
      </c>
      <c r="V84" s="44">
        <v>2</v>
      </c>
      <c r="W84" s="5"/>
    </row>
    <row r="85" spans="1:23" ht="16.5" customHeight="1">
      <c r="A85" s="31"/>
      <c r="B85" s="26" t="s">
        <v>93</v>
      </c>
      <c r="C85" s="44">
        <v>16</v>
      </c>
      <c r="D85" s="44" t="s">
        <v>129</v>
      </c>
      <c r="E85" s="44" t="s">
        <v>128</v>
      </c>
      <c r="F85" s="44" t="s">
        <v>129</v>
      </c>
      <c r="G85" s="44">
        <v>3</v>
      </c>
      <c r="H85" s="44">
        <v>8</v>
      </c>
      <c r="I85" s="44" t="s">
        <v>129</v>
      </c>
      <c r="J85" s="44">
        <v>1</v>
      </c>
      <c r="K85" s="44" t="s">
        <v>129</v>
      </c>
      <c r="L85" s="44" t="s">
        <v>128</v>
      </c>
      <c r="M85" s="44" t="s">
        <v>128</v>
      </c>
      <c r="N85" s="44">
        <v>2</v>
      </c>
      <c r="O85" s="44" t="s">
        <v>156</v>
      </c>
      <c r="P85" s="44" t="s">
        <v>128</v>
      </c>
      <c r="Q85" s="44" t="s">
        <v>129</v>
      </c>
      <c r="R85" s="44" t="s">
        <v>128</v>
      </c>
      <c r="S85" s="44" t="s">
        <v>128</v>
      </c>
      <c r="T85" s="44" t="s">
        <v>128</v>
      </c>
      <c r="U85" s="44">
        <v>2</v>
      </c>
      <c r="V85" s="44" t="s">
        <v>129</v>
      </c>
      <c r="W85" s="5"/>
    </row>
    <row r="86" spans="1:23" ht="16.5" customHeight="1">
      <c r="A86" s="35"/>
      <c r="B86" s="26" t="s">
        <v>94</v>
      </c>
      <c r="C86" s="43">
        <v>30</v>
      </c>
      <c r="D86" s="44" t="s">
        <v>129</v>
      </c>
      <c r="E86" s="44" t="s">
        <v>128</v>
      </c>
      <c r="F86" s="44">
        <v>3</v>
      </c>
      <c r="G86" s="44">
        <v>2</v>
      </c>
      <c r="H86" s="44">
        <v>10</v>
      </c>
      <c r="I86" s="44">
        <v>3</v>
      </c>
      <c r="J86" s="44" t="s">
        <v>129</v>
      </c>
      <c r="K86" s="44" t="s">
        <v>129</v>
      </c>
      <c r="L86" s="44" t="s">
        <v>128</v>
      </c>
      <c r="M86" s="44" t="s">
        <v>128</v>
      </c>
      <c r="N86" s="44">
        <v>4</v>
      </c>
      <c r="O86" s="44" t="s">
        <v>156</v>
      </c>
      <c r="P86" s="44" t="s">
        <v>128</v>
      </c>
      <c r="Q86" s="44">
        <v>3</v>
      </c>
      <c r="R86" s="44" t="s">
        <v>128</v>
      </c>
      <c r="S86" s="44" t="s">
        <v>128</v>
      </c>
      <c r="T86" s="44" t="s">
        <v>128</v>
      </c>
      <c r="U86" s="44">
        <v>1</v>
      </c>
      <c r="V86" s="44">
        <v>4</v>
      </c>
      <c r="W86" s="5"/>
    </row>
    <row r="87" spans="1:23" ht="16.5" customHeight="1">
      <c r="A87" s="31"/>
      <c r="B87" s="26" t="s">
        <v>95</v>
      </c>
      <c r="C87" s="43">
        <v>79</v>
      </c>
      <c r="D87" s="44" t="s">
        <v>128</v>
      </c>
      <c r="E87" s="44" t="s">
        <v>128</v>
      </c>
      <c r="F87" s="44" t="s">
        <v>128</v>
      </c>
      <c r="G87" s="44">
        <v>7</v>
      </c>
      <c r="H87" s="44">
        <v>17</v>
      </c>
      <c r="I87" s="44">
        <v>34</v>
      </c>
      <c r="J87" s="44">
        <v>6</v>
      </c>
      <c r="K87" s="44">
        <v>1</v>
      </c>
      <c r="L87" s="44" t="s">
        <v>128</v>
      </c>
      <c r="M87" s="44" t="s">
        <v>128</v>
      </c>
      <c r="N87" s="44" t="s">
        <v>129</v>
      </c>
      <c r="O87" s="44" t="s">
        <v>156</v>
      </c>
      <c r="P87" s="44" t="s">
        <v>128</v>
      </c>
      <c r="Q87" s="44" t="s">
        <v>128</v>
      </c>
      <c r="R87" s="44" t="s">
        <v>128</v>
      </c>
      <c r="S87" s="44" t="s">
        <v>128</v>
      </c>
      <c r="T87" s="44" t="s">
        <v>128</v>
      </c>
      <c r="U87" s="44" t="s">
        <v>129</v>
      </c>
      <c r="V87" s="44">
        <v>14</v>
      </c>
      <c r="W87" s="5"/>
    </row>
    <row r="88" spans="1:23" s="75" customFormat="1" ht="16.5" customHeight="1">
      <c r="A88" s="34" t="s">
        <v>96</v>
      </c>
      <c r="B88" s="76"/>
      <c r="C88" s="77">
        <f>SUM(C89:C108)</f>
        <v>560</v>
      </c>
      <c r="D88" s="77">
        <f>SUM(D89:D108)</f>
        <v>21</v>
      </c>
      <c r="E88" s="78" t="s">
        <v>0</v>
      </c>
      <c r="F88" s="78">
        <f>SUM(F89:F108)</f>
        <v>157</v>
      </c>
      <c r="G88" s="78">
        <f>SUM(G89:G108)</f>
        <v>23</v>
      </c>
      <c r="H88" s="78">
        <f>SUM(H89:H108)</f>
        <v>162</v>
      </c>
      <c r="I88" s="78">
        <f>SUM(I89:I108)</f>
        <v>92</v>
      </c>
      <c r="J88" s="78">
        <f>SUM(J89:J108)</f>
        <v>15</v>
      </c>
      <c r="K88" s="78">
        <f>SUM(K89:K108)</f>
        <v>38</v>
      </c>
      <c r="L88" s="78">
        <f>SUM(L89:L108)</f>
        <v>1</v>
      </c>
      <c r="M88" s="78">
        <f>SUM(M89:M108)</f>
        <v>0</v>
      </c>
      <c r="N88" s="78">
        <f>SUM(N89:N108)</f>
        <v>24</v>
      </c>
      <c r="O88" s="78" t="s">
        <v>157</v>
      </c>
      <c r="P88" s="78" t="s">
        <v>128</v>
      </c>
      <c r="Q88" s="78">
        <f aca="true" t="shared" si="3" ref="L88:R88">SUM(Q89:Q108)</f>
        <v>1</v>
      </c>
      <c r="R88" s="78" t="s">
        <v>128</v>
      </c>
      <c r="S88" s="78" t="s">
        <v>128</v>
      </c>
      <c r="T88" s="78">
        <f>SUM(T89:T108)</f>
        <v>20</v>
      </c>
      <c r="U88" s="78" t="s">
        <v>128</v>
      </c>
      <c r="V88" s="78">
        <f>SUM(V89:V108)</f>
        <v>6</v>
      </c>
      <c r="W88" s="74"/>
    </row>
    <row r="89" spans="1:23" ht="16.5" customHeight="1">
      <c r="A89" s="31" t="s">
        <v>133</v>
      </c>
      <c r="B89" s="26" t="s">
        <v>97</v>
      </c>
      <c r="C89" s="43">
        <v>16</v>
      </c>
      <c r="D89" s="44" t="s">
        <v>129</v>
      </c>
      <c r="E89" s="44" t="s">
        <v>128</v>
      </c>
      <c r="F89" s="44">
        <v>4</v>
      </c>
      <c r="G89" s="44">
        <v>2</v>
      </c>
      <c r="H89" s="44">
        <v>4</v>
      </c>
      <c r="I89" s="44">
        <v>4</v>
      </c>
      <c r="J89" s="44" t="s">
        <v>129</v>
      </c>
      <c r="K89" s="44" t="s">
        <v>129</v>
      </c>
      <c r="L89" s="44" t="s">
        <v>128</v>
      </c>
      <c r="M89" s="44" t="s">
        <v>128</v>
      </c>
      <c r="N89" s="44">
        <v>1</v>
      </c>
      <c r="O89" s="44" t="s">
        <v>156</v>
      </c>
      <c r="P89" s="44" t="s">
        <v>128</v>
      </c>
      <c r="Q89" s="44" t="s">
        <v>128</v>
      </c>
      <c r="R89" s="44" t="s">
        <v>128</v>
      </c>
      <c r="S89" s="44" t="s">
        <v>128</v>
      </c>
      <c r="T89" s="44" t="s">
        <v>129</v>
      </c>
      <c r="U89" s="44" t="s">
        <v>128</v>
      </c>
      <c r="V89" s="44">
        <v>1</v>
      </c>
      <c r="W89" s="5"/>
    </row>
    <row r="90" spans="1:23" ht="16.5" customHeight="1">
      <c r="A90" s="35"/>
      <c r="B90" s="26" t="s">
        <v>98</v>
      </c>
      <c r="C90" s="43">
        <v>29</v>
      </c>
      <c r="D90" s="44">
        <v>2</v>
      </c>
      <c r="E90" s="44" t="s">
        <v>128</v>
      </c>
      <c r="F90" s="44">
        <v>5</v>
      </c>
      <c r="G90" s="44">
        <v>3</v>
      </c>
      <c r="H90" s="44">
        <v>10</v>
      </c>
      <c r="I90" s="44">
        <v>8</v>
      </c>
      <c r="J90" s="44">
        <v>1</v>
      </c>
      <c r="K90" s="44" t="s">
        <v>129</v>
      </c>
      <c r="L90" s="44" t="s">
        <v>128</v>
      </c>
      <c r="M90" s="44" t="s">
        <v>128</v>
      </c>
      <c r="N90" s="44" t="s">
        <v>128</v>
      </c>
      <c r="O90" s="44" t="s">
        <v>156</v>
      </c>
      <c r="P90" s="44" t="s">
        <v>128</v>
      </c>
      <c r="Q90" s="44" t="s">
        <v>128</v>
      </c>
      <c r="R90" s="44" t="s">
        <v>128</v>
      </c>
      <c r="S90" s="44" t="s">
        <v>128</v>
      </c>
      <c r="T90" s="44" t="s">
        <v>129</v>
      </c>
      <c r="U90" s="44" t="s">
        <v>128</v>
      </c>
      <c r="V90" s="44" t="s">
        <v>128</v>
      </c>
      <c r="W90" s="5"/>
    </row>
    <row r="91" spans="1:23" ht="16.5" customHeight="1">
      <c r="A91" s="35"/>
      <c r="B91" s="26" t="s">
        <v>99</v>
      </c>
      <c r="C91" s="43">
        <v>20</v>
      </c>
      <c r="D91" s="44" t="s">
        <v>129</v>
      </c>
      <c r="E91" s="44" t="s">
        <v>128</v>
      </c>
      <c r="F91" s="44">
        <v>4</v>
      </c>
      <c r="G91" s="44">
        <v>2</v>
      </c>
      <c r="H91" s="44">
        <v>1</v>
      </c>
      <c r="I91" s="44">
        <v>1</v>
      </c>
      <c r="J91" s="44">
        <v>1</v>
      </c>
      <c r="K91" s="44">
        <v>2</v>
      </c>
      <c r="L91" s="44" t="s">
        <v>128</v>
      </c>
      <c r="M91" s="44" t="s">
        <v>128</v>
      </c>
      <c r="N91" s="44">
        <v>6</v>
      </c>
      <c r="O91" s="44" t="s">
        <v>156</v>
      </c>
      <c r="P91" s="44" t="s">
        <v>128</v>
      </c>
      <c r="Q91" s="44" t="s">
        <v>128</v>
      </c>
      <c r="R91" s="44" t="s">
        <v>128</v>
      </c>
      <c r="S91" s="44" t="s">
        <v>128</v>
      </c>
      <c r="T91" s="44">
        <v>3</v>
      </c>
      <c r="U91" s="44" t="s">
        <v>128</v>
      </c>
      <c r="V91" s="44" t="s">
        <v>128</v>
      </c>
      <c r="W91" s="5"/>
    </row>
    <row r="92" spans="1:23" ht="16.5" customHeight="1">
      <c r="A92" s="35"/>
      <c r="B92" s="26" t="s">
        <v>100</v>
      </c>
      <c r="C92" s="43">
        <v>6</v>
      </c>
      <c r="D92" s="44" t="s">
        <v>129</v>
      </c>
      <c r="E92" s="44" t="s">
        <v>128</v>
      </c>
      <c r="F92" s="44">
        <v>3</v>
      </c>
      <c r="G92" s="44" t="s">
        <v>129</v>
      </c>
      <c r="H92" s="44" t="s">
        <v>129</v>
      </c>
      <c r="I92" s="44" t="s">
        <v>129</v>
      </c>
      <c r="J92" s="44" t="s">
        <v>129</v>
      </c>
      <c r="K92" s="44" t="s">
        <v>128</v>
      </c>
      <c r="L92" s="44" t="s">
        <v>128</v>
      </c>
      <c r="M92" s="44" t="s">
        <v>128</v>
      </c>
      <c r="N92" s="44" t="s">
        <v>128</v>
      </c>
      <c r="O92" s="44" t="s">
        <v>156</v>
      </c>
      <c r="P92" s="44" t="s">
        <v>128</v>
      </c>
      <c r="Q92" s="44" t="s">
        <v>128</v>
      </c>
      <c r="R92" s="44" t="s">
        <v>128</v>
      </c>
      <c r="S92" s="44" t="s">
        <v>128</v>
      </c>
      <c r="T92" s="44">
        <v>3</v>
      </c>
      <c r="U92" s="44" t="s">
        <v>128</v>
      </c>
      <c r="V92" s="44" t="s">
        <v>128</v>
      </c>
      <c r="W92" s="5"/>
    </row>
    <row r="93" spans="1:23" ht="16.5" customHeight="1">
      <c r="A93" s="31"/>
      <c r="B93" s="26" t="s">
        <v>101</v>
      </c>
      <c r="C93" s="43">
        <v>39</v>
      </c>
      <c r="D93" s="44" t="s">
        <v>170</v>
      </c>
      <c r="E93" s="44" t="s">
        <v>128</v>
      </c>
      <c r="F93" s="44">
        <v>4</v>
      </c>
      <c r="G93" s="44">
        <v>1</v>
      </c>
      <c r="H93" s="44">
        <v>33</v>
      </c>
      <c r="I93" s="44" t="s">
        <v>170</v>
      </c>
      <c r="J93" s="44" t="s">
        <v>129</v>
      </c>
      <c r="K93" s="44" t="s">
        <v>128</v>
      </c>
      <c r="L93" s="44" t="s">
        <v>128</v>
      </c>
      <c r="M93" s="44" t="s">
        <v>128</v>
      </c>
      <c r="N93" s="44" t="s">
        <v>129</v>
      </c>
      <c r="O93" s="44" t="s">
        <v>156</v>
      </c>
      <c r="P93" s="44" t="s">
        <v>128</v>
      </c>
      <c r="Q93" s="44" t="s">
        <v>128</v>
      </c>
      <c r="R93" s="44" t="s">
        <v>128</v>
      </c>
      <c r="S93" s="44" t="s">
        <v>128</v>
      </c>
      <c r="T93" s="44">
        <v>1</v>
      </c>
      <c r="U93" s="44" t="s">
        <v>128</v>
      </c>
      <c r="V93" s="44" t="s">
        <v>128</v>
      </c>
      <c r="W93" s="5"/>
    </row>
    <row r="94" spans="1:23" ht="16.5" customHeight="1">
      <c r="A94" s="31"/>
      <c r="B94" s="26" t="s">
        <v>152</v>
      </c>
      <c r="C94" s="43" t="s">
        <v>0</v>
      </c>
      <c r="D94" s="44" t="s">
        <v>129</v>
      </c>
      <c r="E94" s="44" t="s">
        <v>128</v>
      </c>
      <c r="F94" s="44" t="s">
        <v>129</v>
      </c>
      <c r="G94" s="44" t="s">
        <v>129</v>
      </c>
      <c r="H94" s="44" t="s">
        <v>129</v>
      </c>
      <c r="I94" s="44" t="s">
        <v>129</v>
      </c>
      <c r="J94" s="44" t="s">
        <v>129</v>
      </c>
      <c r="K94" s="44" t="s">
        <v>128</v>
      </c>
      <c r="L94" s="44" t="s">
        <v>128</v>
      </c>
      <c r="M94" s="44" t="s">
        <v>128</v>
      </c>
      <c r="N94" s="44" t="s">
        <v>129</v>
      </c>
      <c r="O94" s="44" t="s">
        <v>156</v>
      </c>
      <c r="P94" s="44" t="s">
        <v>128</v>
      </c>
      <c r="Q94" s="44" t="s">
        <v>128</v>
      </c>
      <c r="R94" s="44" t="s">
        <v>128</v>
      </c>
      <c r="S94" s="44" t="s">
        <v>128</v>
      </c>
      <c r="T94" s="44" t="s">
        <v>129</v>
      </c>
      <c r="U94" s="44" t="s">
        <v>128</v>
      </c>
      <c r="V94" s="44" t="s">
        <v>128</v>
      </c>
      <c r="W94" s="5"/>
    </row>
    <row r="95" spans="1:23" ht="16.5" customHeight="1">
      <c r="A95" s="31"/>
      <c r="B95" s="26" t="s">
        <v>153</v>
      </c>
      <c r="C95" s="43" t="s">
        <v>0</v>
      </c>
      <c r="D95" s="44" t="s">
        <v>129</v>
      </c>
      <c r="E95" s="44" t="s">
        <v>128</v>
      </c>
      <c r="F95" s="44" t="s">
        <v>129</v>
      </c>
      <c r="G95" s="44" t="s">
        <v>129</v>
      </c>
      <c r="H95" s="44" t="s">
        <v>129</v>
      </c>
      <c r="I95" s="44" t="s">
        <v>129</v>
      </c>
      <c r="J95" s="44" t="s">
        <v>129</v>
      </c>
      <c r="K95" s="44" t="s">
        <v>128</v>
      </c>
      <c r="L95" s="44" t="s">
        <v>128</v>
      </c>
      <c r="M95" s="44" t="s">
        <v>128</v>
      </c>
      <c r="N95" s="44" t="s">
        <v>129</v>
      </c>
      <c r="O95" s="44" t="s">
        <v>156</v>
      </c>
      <c r="P95" s="44" t="s">
        <v>128</v>
      </c>
      <c r="Q95" s="44" t="s">
        <v>128</v>
      </c>
      <c r="R95" s="44" t="s">
        <v>128</v>
      </c>
      <c r="S95" s="44" t="s">
        <v>128</v>
      </c>
      <c r="T95" s="44" t="s">
        <v>129</v>
      </c>
      <c r="U95" s="44" t="s">
        <v>128</v>
      </c>
      <c r="V95" s="44" t="s">
        <v>128</v>
      </c>
      <c r="W95" s="5"/>
    </row>
    <row r="96" spans="1:23" ht="16.5" customHeight="1">
      <c r="A96" s="31"/>
      <c r="B96" s="26" t="s">
        <v>154</v>
      </c>
      <c r="C96" s="43" t="s">
        <v>0</v>
      </c>
      <c r="D96" s="44" t="s">
        <v>129</v>
      </c>
      <c r="E96" s="44" t="s">
        <v>128</v>
      </c>
      <c r="F96" s="44" t="s">
        <v>129</v>
      </c>
      <c r="G96" s="44" t="s">
        <v>129</v>
      </c>
      <c r="H96" s="44" t="s">
        <v>129</v>
      </c>
      <c r="I96" s="44" t="s">
        <v>129</v>
      </c>
      <c r="J96" s="44" t="s">
        <v>129</v>
      </c>
      <c r="K96" s="44" t="s">
        <v>128</v>
      </c>
      <c r="L96" s="44" t="s">
        <v>128</v>
      </c>
      <c r="M96" s="44" t="s">
        <v>128</v>
      </c>
      <c r="N96" s="44" t="s">
        <v>129</v>
      </c>
      <c r="O96" s="44" t="s">
        <v>156</v>
      </c>
      <c r="P96" s="44" t="s">
        <v>128</v>
      </c>
      <c r="Q96" s="44" t="s">
        <v>128</v>
      </c>
      <c r="R96" s="44" t="s">
        <v>128</v>
      </c>
      <c r="S96" s="44" t="s">
        <v>128</v>
      </c>
      <c r="T96" s="44" t="s">
        <v>129</v>
      </c>
      <c r="U96" s="44" t="s">
        <v>128</v>
      </c>
      <c r="V96" s="44" t="s">
        <v>128</v>
      </c>
      <c r="W96" s="5"/>
    </row>
    <row r="97" spans="1:23" ht="16.5" customHeight="1">
      <c r="A97" s="31" t="s">
        <v>134</v>
      </c>
      <c r="B97" s="26" t="s">
        <v>114</v>
      </c>
      <c r="C97" s="43">
        <v>22</v>
      </c>
      <c r="D97" s="44" t="s">
        <v>129</v>
      </c>
      <c r="E97" s="44" t="s">
        <v>128</v>
      </c>
      <c r="F97" s="44">
        <v>9</v>
      </c>
      <c r="G97" s="44" t="s">
        <v>129</v>
      </c>
      <c r="H97" s="44">
        <v>6</v>
      </c>
      <c r="I97" s="44">
        <v>7</v>
      </c>
      <c r="J97" s="44" t="s">
        <v>129</v>
      </c>
      <c r="K97" s="44" t="s">
        <v>128</v>
      </c>
      <c r="L97" s="44" t="s">
        <v>128</v>
      </c>
      <c r="M97" s="44" t="s">
        <v>128</v>
      </c>
      <c r="N97" s="44" t="s">
        <v>129</v>
      </c>
      <c r="O97" s="44" t="s">
        <v>156</v>
      </c>
      <c r="P97" s="44" t="s">
        <v>128</v>
      </c>
      <c r="Q97" s="44" t="s">
        <v>128</v>
      </c>
      <c r="R97" s="44" t="s">
        <v>128</v>
      </c>
      <c r="S97" s="44" t="s">
        <v>128</v>
      </c>
      <c r="T97" s="44" t="s">
        <v>129</v>
      </c>
      <c r="U97" s="44" t="s">
        <v>128</v>
      </c>
      <c r="V97" s="44" t="s">
        <v>128</v>
      </c>
      <c r="W97" s="5"/>
    </row>
    <row r="98" spans="1:23" ht="16.5" customHeight="1">
      <c r="A98" s="31" t="s">
        <v>135</v>
      </c>
      <c r="B98" s="26" t="s">
        <v>102</v>
      </c>
      <c r="C98" s="43">
        <v>13</v>
      </c>
      <c r="D98" s="44" t="s">
        <v>129</v>
      </c>
      <c r="E98" s="44" t="s">
        <v>128</v>
      </c>
      <c r="F98" s="44">
        <v>13</v>
      </c>
      <c r="G98" s="44" t="s">
        <v>129</v>
      </c>
      <c r="H98" s="44" t="s">
        <v>170</v>
      </c>
      <c r="I98" s="44" t="s">
        <v>170</v>
      </c>
      <c r="J98" s="44" t="s">
        <v>129</v>
      </c>
      <c r="K98" s="44" t="s">
        <v>128</v>
      </c>
      <c r="L98" s="44" t="s">
        <v>128</v>
      </c>
      <c r="M98" s="44" t="s">
        <v>128</v>
      </c>
      <c r="N98" s="44" t="s">
        <v>128</v>
      </c>
      <c r="O98" s="44" t="s">
        <v>156</v>
      </c>
      <c r="P98" s="44" t="s">
        <v>128</v>
      </c>
      <c r="Q98" s="44" t="s">
        <v>128</v>
      </c>
      <c r="R98" s="44" t="s">
        <v>128</v>
      </c>
      <c r="S98" s="44" t="s">
        <v>128</v>
      </c>
      <c r="T98" s="44" t="s">
        <v>128</v>
      </c>
      <c r="U98" s="44" t="s">
        <v>128</v>
      </c>
      <c r="V98" s="44" t="s">
        <v>128</v>
      </c>
      <c r="W98" s="5"/>
    </row>
    <row r="99" spans="1:23" ht="16.5" customHeight="1">
      <c r="A99" s="35"/>
      <c r="B99" s="26" t="s">
        <v>103</v>
      </c>
      <c r="C99" s="43">
        <v>38</v>
      </c>
      <c r="D99" s="44" t="s">
        <v>129</v>
      </c>
      <c r="E99" s="44" t="s">
        <v>128</v>
      </c>
      <c r="F99" s="44">
        <v>17</v>
      </c>
      <c r="G99" s="44" t="s">
        <v>129</v>
      </c>
      <c r="H99" s="44">
        <v>10</v>
      </c>
      <c r="I99" s="44" t="s">
        <v>128</v>
      </c>
      <c r="J99" s="44" t="s">
        <v>129</v>
      </c>
      <c r="K99" s="44" t="s">
        <v>129</v>
      </c>
      <c r="L99" s="44" t="s">
        <v>128</v>
      </c>
      <c r="M99" s="44" t="s">
        <v>128</v>
      </c>
      <c r="N99" s="44">
        <v>4</v>
      </c>
      <c r="O99" s="44" t="s">
        <v>156</v>
      </c>
      <c r="P99" s="44" t="s">
        <v>128</v>
      </c>
      <c r="Q99" s="44" t="s">
        <v>128</v>
      </c>
      <c r="R99" s="44" t="s">
        <v>128</v>
      </c>
      <c r="S99" s="44" t="s">
        <v>128</v>
      </c>
      <c r="T99" s="44">
        <v>7</v>
      </c>
      <c r="U99" s="44" t="s">
        <v>128</v>
      </c>
      <c r="V99" s="44" t="s">
        <v>128</v>
      </c>
      <c r="W99" s="5"/>
    </row>
    <row r="100" spans="1:23" ht="16.5" customHeight="1">
      <c r="A100" s="35"/>
      <c r="B100" s="26" t="s">
        <v>104</v>
      </c>
      <c r="C100" s="43">
        <v>21</v>
      </c>
      <c r="D100" s="44" t="s">
        <v>129</v>
      </c>
      <c r="E100" s="44" t="s">
        <v>129</v>
      </c>
      <c r="F100" s="44">
        <v>20</v>
      </c>
      <c r="G100" s="44" t="s">
        <v>129</v>
      </c>
      <c r="H100" s="44">
        <v>1</v>
      </c>
      <c r="I100" s="44" t="s">
        <v>129</v>
      </c>
      <c r="J100" s="44" t="s">
        <v>129</v>
      </c>
      <c r="K100" s="44" t="s">
        <v>129</v>
      </c>
      <c r="L100" s="44" t="s">
        <v>129</v>
      </c>
      <c r="M100" s="44" t="s">
        <v>129</v>
      </c>
      <c r="N100" s="44" t="s">
        <v>129</v>
      </c>
      <c r="O100" s="44" t="s">
        <v>156</v>
      </c>
      <c r="P100" s="44" t="s">
        <v>128</v>
      </c>
      <c r="Q100" s="44" t="s">
        <v>129</v>
      </c>
      <c r="R100" s="44" t="s">
        <v>129</v>
      </c>
      <c r="S100" s="44" t="s">
        <v>128</v>
      </c>
      <c r="T100" s="44" t="s">
        <v>129</v>
      </c>
      <c r="U100" s="44" t="s">
        <v>128</v>
      </c>
      <c r="V100" s="44" t="s">
        <v>128</v>
      </c>
      <c r="W100" s="5"/>
    </row>
    <row r="101" spans="1:23" ht="16.5" customHeight="1">
      <c r="A101" s="35"/>
      <c r="B101" s="26" t="s">
        <v>105</v>
      </c>
      <c r="C101" s="43">
        <v>21</v>
      </c>
      <c r="D101" s="44" t="s">
        <v>170</v>
      </c>
      <c r="E101" s="44" t="s">
        <v>129</v>
      </c>
      <c r="F101" s="44">
        <v>18</v>
      </c>
      <c r="G101" s="44" t="s">
        <v>129</v>
      </c>
      <c r="H101" s="44">
        <v>1</v>
      </c>
      <c r="I101" s="44" t="s">
        <v>170</v>
      </c>
      <c r="J101" s="44" t="s">
        <v>129</v>
      </c>
      <c r="K101" s="44" t="s">
        <v>129</v>
      </c>
      <c r="L101" s="44" t="s">
        <v>129</v>
      </c>
      <c r="M101" s="44" t="s">
        <v>129</v>
      </c>
      <c r="N101" s="44" t="s">
        <v>129</v>
      </c>
      <c r="O101" s="44" t="s">
        <v>156</v>
      </c>
      <c r="P101" s="44" t="s">
        <v>128</v>
      </c>
      <c r="Q101" s="44" t="s">
        <v>129</v>
      </c>
      <c r="R101" s="44" t="s">
        <v>129</v>
      </c>
      <c r="S101" s="44" t="s">
        <v>128</v>
      </c>
      <c r="T101" s="44">
        <v>2</v>
      </c>
      <c r="U101" s="44" t="s">
        <v>128</v>
      </c>
      <c r="V101" s="44" t="s">
        <v>128</v>
      </c>
      <c r="W101" s="5"/>
    </row>
    <row r="102" spans="1:23" ht="16.5" customHeight="1">
      <c r="A102" s="35"/>
      <c r="B102" s="26" t="s">
        <v>2</v>
      </c>
      <c r="C102" s="43">
        <v>93</v>
      </c>
      <c r="D102" s="44">
        <v>2</v>
      </c>
      <c r="E102" s="44" t="s">
        <v>129</v>
      </c>
      <c r="F102" s="44">
        <v>22</v>
      </c>
      <c r="G102" s="44">
        <v>6</v>
      </c>
      <c r="H102" s="44">
        <v>39</v>
      </c>
      <c r="I102" s="44">
        <v>8</v>
      </c>
      <c r="J102" s="44" t="s">
        <v>170</v>
      </c>
      <c r="K102" s="44" t="s">
        <v>129</v>
      </c>
      <c r="L102" s="44" t="s">
        <v>129</v>
      </c>
      <c r="M102" s="44" t="s">
        <v>129</v>
      </c>
      <c r="N102" s="44">
        <v>12</v>
      </c>
      <c r="O102" s="44" t="s">
        <v>156</v>
      </c>
      <c r="P102" s="44" t="s">
        <v>128</v>
      </c>
      <c r="Q102" s="44" t="s">
        <v>129</v>
      </c>
      <c r="R102" s="44" t="s">
        <v>129</v>
      </c>
      <c r="S102" s="44" t="s">
        <v>128</v>
      </c>
      <c r="T102" s="44">
        <v>3</v>
      </c>
      <c r="U102" s="44" t="s">
        <v>128</v>
      </c>
      <c r="V102" s="44">
        <v>1</v>
      </c>
      <c r="W102" s="5"/>
    </row>
    <row r="103" spans="1:23" ht="16.5" customHeight="1">
      <c r="A103" s="35"/>
      <c r="B103" s="26" t="s">
        <v>106</v>
      </c>
      <c r="C103" s="43">
        <v>19</v>
      </c>
      <c r="D103" s="44" t="s">
        <v>170</v>
      </c>
      <c r="E103" s="44" t="s">
        <v>129</v>
      </c>
      <c r="F103" s="44">
        <v>8</v>
      </c>
      <c r="G103" s="44">
        <v>3</v>
      </c>
      <c r="H103" s="44">
        <v>7</v>
      </c>
      <c r="I103" s="44">
        <v>1</v>
      </c>
      <c r="J103" s="44" t="s">
        <v>129</v>
      </c>
      <c r="K103" s="44" t="s">
        <v>129</v>
      </c>
      <c r="L103" s="44" t="s">
        <v>129</v>
      </c>
      <c r="M103" s="44" t="s">
        <v>129</v>
      </c>
      <c r="N103" s="44" t="s">
        <v>128</v>
      </c>
      <c r="O103" s="44" t="s">
        <v>156</v>
      </c>
      <c r="P103" s="44" t="s">
        <v>128</v>
      </c>
      <c r="Q103" s="44" t="s">
        <v>129</v>
      </c>
      <c r="R103" s="44" t="s">
        <v>129</v>
      </c>
      <c r="S103" s="44" t="s">
        <v>128</v>
      </c>
      <c r="T103" s="44" t="s">
        <v>129</v>
      </c>
      <c r="U103" s="44" t="s">
        <v>128</v>
      </c>
      <c r="V103" s="44" t="s">
        <v>129</v>
      </c>
      <c r="W103" s="5"/>
    </row>
    <row r="104" spans="1:23" ht="16.5" customHeight="1">
      <c r="A104" s="35"/>
      <c r="B104" s="26" t="s">
        <v>107</v>
      </c>
      <c r="C104" s="43">
        <v>24</v>
      </c>
      <c r="D104" s="44">
        <v>17</v>
      </c>
      <c r="E104" s="44" t="s">
        <v>129</v>
      </c>
      <c r="F104" s="44">
        <v>4</v>
      </c>
      <c r="G104" s="44" t="s">
        <v>128</v>
      </c>
      <c r="H104" s="44">
        <v>1</v>
      </c>
      <c r="I104" s="44" t="s">
        <v>129</v>
      </c>
      <c r="J104" s="44">
        <v>1</v>
      </c>
      <c r="K104" s="44" t="s">
        <v>129</v>
      </c>
      <c r="L104" s="44" t="s">
        <v>129</v>
      </c>
      <c r="M104" s="44" t="s">
        <v>129</v>
      </c>
      <c r="N104" s="44">
        <v>1</v>
      </c>
      <c r="O104" s="44" t="s">
        <v>156</v>
      </c>
      <c r="P104" s="44" t="s">
        <v>128</v>
      </c>
      <c r="Q104" s="44" t="s">
        <v>129</v>
      </c>
      <c r="R104" s="44" t="s">
        <v>129</v>
      </c>
      <c r="S104" s="44" t="s">
        <v>128</v>
      </c>
      <c r="T104" s="44" t="s">
        <v>129</v>
      </c>
      <c r="U104" s="44" t="s">
        <v>128</v>
      </c>
      <c r="V104" s="44" t="s">
        <v>129</v>
      </c>
      <c r="W104" s="5"/>
    </row>
    <row r="105" spans="1:23" ht="16.5" customHeight="1">
      <c r="A105" s="35" t="s">
        <v>109</v>
      </c>
      <c r="B105" s="26" t="s">
        <v>108</v>
      </c>
      <c r="C105" s="43">
        <v>47</v>
      </c>
      <c r="D105" s="44" t="s">
        <v>129</v>
      </c>
      <c r="E105" s="44" t="s">
        <v>129</v>
      </c>
      <c r="F105" s="44" t="s">
        <v>170</v>
      </c>
      <c r="G105" s="44">
        <v>1</v>
      </c>
      <c r="H105" s="44">
        <v>10</v>
      </c>
      <c r="I105" s="44">
        <v>26</v>
      </c>
      <c r="J105" s="44">
        <v>3</v>
      </c>
      <c r="K105" s="44">
        <v>7</v>
      </c>
      <c r="L105" s="44" t="s">
        <v>129</v>
      </c>
      <c r="M105" s="44" t="s">
        <v>129</v>
      </c>
      <c r="N105" s="44" t="s">
        <v>129</v>
      </c>
      <c r="O105" s="44" t="s">
        <v>156</v>
      </c>
      <c r="P105" s="44" t="s">
        <v>128</v>
      </c>
      <c r="Q105" s="44" t="s">
        <v>129</v>
      </c>
      <c r="R105" s="44" t="s">
        <v>129</v>
      </c>
      <c r="S105" s="44" t="s">
        <v>128</v>
      </c>
      <c r="T105" s="44" t="s">
        <v>129</v>
      </c>
      <c r="U105" s="44" t="s">
        <v>128</v>
      </c>
      <c r="V105" s="44" t="s">
        <v>129</v>
      </c>
      <c r="W105" s="5"/>
    </row>
    <row r="106" spans="1:23" ht="16.5" customHeight="1">
      <c r="A106" s="35"/>
      <c r="B106" s="26" t="s">
        <v>3</v>
      </c>
      <c r="C106" s="43">
        <v>44</v>
      </c>
      <c r="D106" s="44" t="s">
        <v>129</v>
      </c>
      <c r="E106" s="44" t="s">
        <v>170</v>
      </c>
      <c r="F106" s="44">
        <v>5</v>
      </c>
      <c r="G106" s="44">
        <v>1</v>
      </c>
      <c r="H106" s="44">
        <v>8</v>
      </c>
      <c r="I106" s="44">
        <v>9</v>
      </c>
      <c r="J106" s="44">
        <v>4</v>
      </c>
      <c r="K106" s="44">
        <v>15</v>
      </c>
      <c r="L106" s="44">
        <v>1</v>
      </c>
      <c r="M106" s="44" t="s">
        <v>129</v>
      </c>
      <c r="N106" s="44" t="s">
        <v>129</v>
      </c>
      <c r="O106" s="44" t="s">
        <v>156</v>
      </c>
      <c r="P106" s="44" t="s">
        <v>128</v>
      </c>
      <c r="Q106" s="44" t="s">
        <v>129</v>
      </c>
      <c r="R106" s="44" t="s">
        <v>129</v>
      </c>
      <c r="S106" s="44" t="s">
        <v>128</v>
      </c>
      <c r="T106" s="44">
        <v>1</v>
      </c>
      <c r="U106" s="44" t="s">
        <v>128</v>
      </c>
      <c r="V106" s="44" t="s">
        <v>129</v>
      </c>
      <c r="W106" s="5"/>
    </row>
    <row r="107" spans="1:23" ht="16.5" customHeight="1">
      <c r="A107" s="35" t="s">
        <v>110</v>
      </c>
      <c r="B107" s="26" t="s">
        <v>111</v>
      </c>
      <c r="C107" s="43">
        <v>30</v>
      </c>
      <c r="D107" s="44" t="s">
        <v>129</v>
      </c>
      <c r="E107" s="44" t="s">
        <v>129</v>
      </c>
      <c r="F107" s="44" t="s">
        <v>129</v>
      </c>
      <c r="G107" s="44" t="s">
        <v>170</v>
      </c>
      <c r="H107" s="44" t="s">
        <v>170</v>
      </c>
      <c r="I107" s="44">
        <v>15</v>
      </c>
      <c r="J107" s="44">
        <v>1</v>
      </c>
      <c r="K107" s="44">
        <v>9</v>
      </c>
      <c r="L107" s="44" t="s">
        <v>129</v>
      </c>
      <c r="M107" s="44" t="s">
        <v>129</v>
      </c>
      <c r="N107" s="44" t="s">
        <v>129</v>
      </c>
      <c r="O107" s="44" t="s">
        <v>156</v>
      </c>
      <c r="P107" s="44" t="s">
        <v>170</v>
      </c>
      <c r="Q107" s="44">
        <v>1</v>
      </c>
      <c r="R107" s="44" t="s">
        <v>129</v>
      </c>
      <c r="S107" s="44" t="s">
        <v>128</v>
      </c>
      <c r="T107" s="44" t="s">
        <v>129</v>
      </c>
      <c r="U107" s="44" t="s">
        <v>128</v>
      </c>
      <c r="V107" s="44">
        <v>4</v>
      </c>
      <c r="W107" s="5"/>
    </row>
    <row r="108" spans="1:23" ht="16.5" customHeight="1">
      <c r="A108" s="53" t="s">
        <v>112</v>
      </c>
      <c r="B108" s="54" t="s">
        <v>113</v>
      </c>
      <c r="C108" s="55">
        <v>78</v>
      </c>
      <c r="D108" s="56" t="s">
        <v>129</v>
      </c>
      <c r="E108" s="56" t="s">
        <v>129</v>
      </c>
      <c r="F108" s="56">
        <v>21</v>
      </c>
      <c r="G108" s="56">
        <v>4</v>
      </c>
      <c r="H108" s="56">
        <v>31</v>
      </c>
      <c r="I108" s="56">
        <v>13</v>
      </c>
      <c r="J108" s="56">
        <v>4</v>
      </c>
      <c r="K108" s="56">
        <v>5</v>
      </c>
      <c r="L108" s="56" t="s">
        <v>170</v>
      </c>
      <c r="M108" s="56" t="s">
        <v>129</v>
      </c>
      <c r="N108" s="56" t="s">
        <v>129</v>
      </c>
      <c r="O108" s="56" t="s">
        <v>156</v>
      </c>
      <c r="P108" s="56" t="s">
        <v>129</v>
      </c>
      <c r="Q108" s="56" t="s">
        <v>129</v>
      </c>
      <c r="R108" s="56" t="s">
        <v>129</v>
      </c>
      <c r="S108" s="56" t="s">
        <v>129</v>
      </c>
      <c r="T108" s="56" t="s">
        <v>129</v>
      </c>
      <c r="U108" s="56" t="s">
        <v>129</v>
      </c>
      <c r="V108" s="56" t="s">
        <v>129</v>
      </c>
      <c r="W108" s="5"/>
    </row>
  </sheetData>
  <sheetProtection/>
  <mergeCells count="10">
    <mergeCell ref="P4:V4"/>
    <mergeCell ref="P60:V60"/>
    <mergeCell ref="S61:S64"/>
    <mergeCell ref="P61:P64"/>
    <mergeCell ref="Q61:Q64"/>
    <mergeCell ref="V61:V64"/>
    <mergeCell ref="S5:S8"/>
    <mergeCell ref="P5:P8"/>
    <mergeCell ref="Q5:Q8"/>
    <mergeCell ref="V5:V8"/>
  </mergeCells>
  <printOptions horizontalCentered="1"/>
  <pageMargins left="0.3937007874015748" right="0.3937007874015748" top="0.5905511811023623" bottom="0" header="0.15748031496062992" footer="0.11811023622047245"/>
  <pageSetup fitToHeight="2" horizontalDpi="600" verticalDpi="600" orientation="portrait" pageOrder="overThenDown" paperSize="9" scale="96" r:id="rId1"/>
  <rowBreaks count="1" manualBreakCount="1">
    <brk id="56" max="21" man="1"/>
  </rowBreaks>
  <colBreaks count="1" manualBreakCount="1">
    <brk id="10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2014-12-01T04:12:10Z</cp:lastPrinted>
  <dcterms:created xsi:type="dcterms:W3CDTF">1997-10-22T07:41:27Z</dcterms:created>
  <dcterms:modified xsi:type="dcterms:W3CDTF">2015-09-01T12:15:27Z</dcterms:modified>
  <cp:category/>
  <cp:version/>
  <cp:contentType/>
  <cp:contentStatus/>
</cp:coreProperties>
</file>