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4-4" sheetId="1" r:id="rId1"/>
  </sheets>
  <definedNames>
    <definedName name="Last1" localSheetId="0">'4-4'!$Q$5</definedName>
    <definedName name="_xlnm.Print_Area" localSheetId="0">'4-4'!$A$1:$T$62</definedName>
    <definedName name="Tag1" localSheetId="0">'4-4'!#REF!</definedName>
    <definedName name="Tag2" localSheetId="0">'4-4'!$A$6</definedName>
    <definedName name="Tag3" localSheetId="0">'4-4'!$A$32</definedName>
    <definedName name="Top1" localSheetId="0">'4-4'!#REF!</definedName>
  </definedNames>
  <calcPr fullCalcOnLoad="1"/>
</workbook>
</file>

<file path=xl/sharedStrings.xml><?xml version="1.0" encoding="utf-8"?>
<sst xmlns="http://schemas.openxmlformats.org/spreadsheetml/2006/main" count="181" uniqueCount="82">
  <si>
    <t>（単位　所）</t>
  </si>
  <si>
    <t>建設業</t>
  </si>
  <si>
    <t>製造業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</si>
  <si>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</si>
  <si>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</si>
  <si>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</si>
  <si>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</si>
  <si>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</si>
  <si>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</si>
  <si>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</si>
  <si>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</si>
  <si>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</si>
  <si>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</si>
  <si>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</si>
  <si>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</si>
  <si>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</si>
  <si>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</si>
  <si>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</si>
  <si>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</si>
  <si>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</si>
  <si>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</si>
  <si>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県統計調査課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</si>
  <si>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</si>
  <si>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</si>
  <si>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</si>
  <si>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</si>
  <si>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</si>
  <si>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</si>
  <si>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</si>
  <si>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</si>
  <si>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</si>
  <si>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</si>
  <si>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</si>
  <si>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</si>
  <si>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</si>
  <si>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</si>
  <si>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</si>
  <si>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</si>
  <si>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</si>
  <si>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</si>
  <si>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</si>
  <si>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</si>
  <si>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</si>
  <si>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</si>
  <si>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</si>
  <si>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</si>
  <si>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</si>
  <si>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年・市町村</t>
  </si>
  <si>
    <t>上天草市</t>
  </si>
  <si>
    <t>宇城市</t>
  </si>
  <si>
    <t>阿蘇市</t>
  </si>
  <si>
    <t>天草市</t>
  </si>
  <si>
    <t>合志市</t>
  </si>
  <si>
    <t>美里町</t>
  </si>
  <si>
    <t>和 水 町</t>
  </si>
  <si>
    <t>南阿蘇村</t>
  </si>
  <si>
    <t>山都町</t>
  </si>
  <si>
    <t>氷川町</t>
  </si>
  <si>
    <t>あさぎり町</t>
  </si>
  <si>
    <t>市　計</t>
  </si>
  <si>
    <t>葦 北 郡</t>
  </si>
  <si>
    <t>全産業</t>
  </si>
  <si>
    <t>農業，林業</t>
  </si>
  <si>
    <t>漁業</t>
  </si>
  <si>
    <t>鉱業，採石業，砂利採取業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</si>
  <si>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</si>
  <si>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</si>
  <si>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</si>
  <si>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</si>
  <si>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</si>
  <si>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</si>
  <si>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</si>
  <si>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医療，福祉</t>
  </si>
  <si>
    <t>複合サービス事業</t>
  </si>
  <si>
    <t>サービス業（他に分類されないもの）</t>
  </si>
  <si>
    <t>生活関連サービス業，娯楽業</t>
  </si>
  <si>
    <t>学術研究，専門・技術サービス業</t>
  </si>
  <si>
    <t>教育，学習支援業</t>
  </si>
  <si>
    <t>平成２６年</t>
  </si>
  <si>
    <r>
      <t>４－４　産業別市町村別</t>
    </r>
    <r>
      <rPr>
        <b/>
        <sz val="16"/>
        <color indexed="10"/>
        <rFont val="ＭＳ 明朝"/>
        <family val="1"/>
      </rPr>
      <t>民営</t>
    </r>
    <r>
      <rPr>
        <b/>
        <sz val="16"/>
        <rFont val="ＭＳ 明朝"/>
        <family val="1"/>
      </rPr>
      <t>事業所数（</t>
    </r>
    <r>
      <rPr>
        <b/>
        <sz val="16"/>
        <color indexed="10"/>
        <rFont val="ＭＳ 明朝"/>
        <family val="1"/>
      </rPr>
      <t>平成２６年</t>
    </r>
    <r>
      <rPr>
        <b/>
        <sz val="16"/>
        <rFont val="ＭＳ 明朝"/>
        <family val="1"/>
      </rPr>
      <t>）</t>
    </r>
  </si>
  <si>
    <t>-</t>
  </si>
  <si>
    <t>１)「経済センサス-基礎調査」の結果による（7月1日現在）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</si>
</sst>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6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1">
    <xf numFmtId="37" fontId="0" fillId="0" borderId="0" xfId="0" applyAlignment="1">
      <alignment/>
    </xf>
    <xf numFmtId="0" fontId="11" fillId="0" borderId="0" xfId="63" applyFont="1" applyFill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11" fillId="0" borderId="0" xfId="61" applyFont="1" applyFill="1" applyAlignment="1" quotePrefix="1">
      <alignment horizontal="left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 applyProtection="1">
      <alignment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0" xfId="61" applyFont="1" applyFill="1" applyAlignment="1" quotePrefix="1">
      <alignment horizontal="right" vertical="center"/>
      <protection/>
    </xf>
    <xf numFmtId="0" fontId="11" fillId="0" borderId="0" xfId="63" applyFont="1" applyFill="1" applyBorder="1" applyAlignment="1" applyProtection="1">
      <alignment horizontal="right" vertical="center"/>
      <protection/>
    </xf>
    <xf numFmtId="0" fontId="11" fillId="0" borderId="0" xfId="62" applyFont="1" applyFill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 quotePrefix="1">
      <alignment horizontal="righ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3" applyFont="1" applyFill="1" applyBorder="1" applyAlignment="1" applyProtection="1">
      <alignment vertical="center"/>
      <protection/>
    </xf>
    <xf numFmtId="0" fontId="12" fillId="0" borderId="0" xfId="63" applyFont="1" applyFill="1" applyBorder="1" applyAlignment="1">
      <alignment horizontal="right" vertical="center"/>
      <protection/>
    </xf>
    <xf numFmtId="0" fontId="12" fillId="0" borderId="10" xfId="63" applyFont="1" applyFill="1" applyBorder="1" applyAlignment="1" quotePrefix="1">
      <alignment horizontal="center" vertical="center"/>
      <protection/>
    </xf>
    <xf numFmtId="202" fontId="13" fillId="0" borderId="0" xfId="63" applyNumberFormat="1" applyFont="1" applyFill="1" applyBorder="1" applyAlignment="1" applyProtection="1">
      <alignment horizontal="right" vertical="center"/>
      <protection/>
    </xf>
    <xf numFmtId="0" fontId="12" fillId="0" borderId="11" xfId="62" applyFont="1" applyFill="1" applyBorder="1" applyAlignment="1" applyProtection="1">
      <alignment horizontal="distributed" vertical="center"/>
      <protection/>
    </xf>
    <xf numFmtId="202" fontId="12" fillId="0" borderId="0" xfId="62" applyNumberFormat="1" applyFont="1" applyFill="1" applyBorder="1" applyAlignment="1" applyProtection="1">
      <alignment horizontal="right" vertical="center"/>
      <protection/>
    </xf>
    <xf numFmtId="0" fontId="12" fillId="0" borderId="0" xfId="62" applyFont="1" applyFill="1" applyBorder="1" applyAlignment="1">
      <alignment vertical="center"/>
      <protection/>
    </xf>
    <xf numFmtId="0" fontId="13" fillId="0" borderId="11" xfId="62" applyFont="1" applyFill="1" applyBorder="1" applyAlignment="1" applyProtection="1">
      <alignment horizontal="distributed" vertical="center"/>
      <protection/>
    </xf>
    <xf numFmtId="202" fontId="13" fillId="0" borderId="0" xfId="62" applyNumberFormat="1" applyFont="1" applyFill="1" applyBorder="1" applyAlignment="1" applyProtection="1">
      <alignment horizontal="right" vertical="center"/>
      <protection/>
    </xf>
    <xf numFmtId="0" fontId="12" fillId="0" borderId="12" xfId="62" applyFont="1" applyFill="1" applyBorder="1" applyAlignment="1" applyProtection="1">
      <alignment horizontal="distributed" vertical="center"/>
      <protection/>
    </xf>
    <xf numFmtId="202" fontId="12" fillId="0" borderId="13" xfId="62" applyNumberFormat="1" applyFont="1" applyFill="1" applyBorder="1" applyAlignment="1" applyProtection="1">
      <alignment horizontal="right" vertical="center"/>
      <protection/>
    </xf>
    <xf numFmtId="0" fontId="12" fillId="0" borderId="13" xfId="62" applyFont="1" applyFill="1" applyBorder="1" applyAlignment="1">
      <alignment vertical="center"/>
      <protection/>
    </xf>
    <xf numFmtId="0" fontId="12" fillId="0" borderId="14" xfId="63" applyFont="1" applyFill="1" applyBorder="1" applyAlignment="1">
      <alignment horizontal="distributed" vertical="center" wrapText="1"/>
      <protection/>
    </xf>
    <xf numFmtId="0" fontId="12" fillId="0" borderId="14" xfId="63" applyFont="1" applyFill="1" applyBorder="1" applyAlignment="1" applyProtection="1" quotePrefix="1">
      <alignment horizontal="distributed" vertical="center" wrapText="1"/>
      <protection/>
    </xf>
    <xf numFmtId="0" fontId="14" fillId="0" borderId="14" xfId="63" applyFont="1" applyFill="1" applyBorder="1" applyAlignment="1" applyProtection="1" quotePrefix="1">
      <alignment horizontal="distributed" vertical="center" wrapText="1"/>
      <protection/>
    </xf>
    <xf numFmtId="0" fontId="14" fillId="0" borderId="14" xfId="63" applyFont="1" applyFill="1" applyBorder="1" applyAlignment="1" applyProtection="1">
      <alignment horizontal="distributed" vertical="center" wrapText="1"/>
      <protection/>
    </xf>
    <xf numFmtId="0" fontId="12" fillId="0" borderId="14" xfId="63" applyFont="1" applyFill="1" applyBorder="1" applyAlignment="1" applyProtection="1">
      <alignment horizontal="distributed" vertical="center" wrapText="1"/>
      <protection/>
    </xf>
    <xf numFmtId="0" fontId="11" fillId="0" borderId="14" xfId="63" applyFont="1" applyFill="1" applyBorder="1" applyAlignment="1" applyProtection="1">
      <alignment horizontal="distributed" vertical="center" wrapText="1"/>
      <protection/>
    </xf>
    <xf numFmtId="0" fontId="11" fillId="0" borderId="14" xfId="63" applyFont="1" applyFill="1" applyBorder="1" applyAlignment="1" applyProtection="1" quotePrefix="1">
      <alignment horizontal="distributed" vertical="center" wrapText="1"/>
      <protection/>
    </xf>
    <xf numFmtId="0" fontId="12" fillId="0" borderId="14" xfId="61" applyFont="1" applyFill="1" applyBorder="1" applyAlignment="1" quotePrefix="1">
      <alignment horizontal="distributed" vertical="center" wrapText="1"/>
      <protection/>
    </xf>
    <xf numFmtId="0" fontId="14" fillId="0" borderId="14" xfId="63" applyFont="1" applyFill="1" applyBorder="1" applyAlignment="1">
      <alignment horizontal="distributed" vertical="center" wrapText="1"/>
      <protection/>
    </xf>
    <xf numFmtId="0" fontId="11" fillId="0" borderId="14" xfId="63" applyFont="1" applyFill="1" applyBorder="1" applyAlignment="1">
      <alignment horizontal="distributed" vertical="center" wrapText="1"/>
      <protection/>
    </xf>
    <xf numFmtId="0" fontId="15" fillId="0" borderId="0" xfId="61" applyFont="1" applyFill="1" applyAlignment="1">
      <alignment horizontal="left" vertical="center"/>
      <protection/>
    </xf>
    <xf numFmtId="37" fontId="54" fillId="0" borderId="11" xfId="0" applyFont="1" applyFill="1" applyBorder="1" applyAlignment="1" applyProtection="1">
      <alignment horizontal="center" vertical="center" shrinkToFit="1"/>
      <protection/>
    </xf>
    <xf numFmtId="0" fontId="54" fillId="0" borderId="11" xfId="63" applyFont="1" applyFill="1" applyBorder="1" applyAlignment="1" applyProtection="1">
      <alignment horizontal="distributed" vertical="center"/>
      <protection/>
    </xf>
    <xf numFmtId="202" fontId="54" fillId="0" borderId="0" xfId="63" applyNumberFormat="1" applyFont="1" applyFill="1" applyBorder="1" applyAlignment="1" applyProtection="1">
      <alignment horizontal="right" vertical="center"/>
      <protection/>
    </xf>
    <xf numFmtId="0" fontId="55" fillId="0" borderId="0" xfId="63" applyFont="1" applyFill="1" applyAlignment="1">
      <alignment horizontal="right" vertical="center"/>
      <protection/>
    </xf>
    <xf numFmtId="0" fontId="55" fillId="0" borderId="0" xfId="63" applyFont="1" applyFill="1" applyAlignment="1">
      <alignment vertical="center"/>
      <protection/>
    </xf>
    <xf numFmtId="202" fontId="13" fillId="0" borderId="0" xfId="63" applyNumberFormat="1" applyFont="1" applyFill="1" applyBorder="1" applyAlignment="1">
      <alignment vertical="center"/>
      <protection/>
    </xf>
    <xf numFmtId="202" fontId="13" fillId="0" borderId="0" xfId="63" applyNumberFormat="1" applyFont="1" applyFill="1" applyAlignment="1">
      <alignment vertical="center"/>
      <protection/>
    </xf>
    <xf numFmtId="202" fontId="54" fillId="0" borderId="0" xfId="63" applyNumberFormat="1" applyFont="1" applyFill="1" applyBorder="1" applyAlignment="1">
      <alignment vertical="center"/>
      <protection/>
    </xf>
    <xf numFmtId="202" fontId="54" fillId="0" borderId="0" xfId="63" applyNumberFormat="1" applyFont="1" applyFill="1" applyAlignment="1">
      <alignment vertical="center"/>
      <protection/>
    </xf>
    <xf numFmtId="202" fontId="12" fillId="0" borderId="0" xfId="62" applyNumberFormat="1" applyFont="1" applyFill="1" applyAlignment="1">
      <alignment vertical="center"/>
      <protection/>
    </xf>
    <xf numFmtId="202" fontId="13" fillId="0" borderId="0" xfId="62" applyNumberFormat="1" applyFont="1" applyFill="1" applyAlignment="1">
      <alignment vertical="center"/>
      <protection/>
    </xf>
    <xf numFmtId="202" fontId="12" fillId="0" borderId="13" xfId="62" applyNumberFormat="1" applyFont="1" applyFill="1" applyBorder="1" applyAlignment="1">
      <alignment vertical="center"/>
      <protection/>
    </xf>
    <xf numFmtId="37" fontId="17" fillId="0" borderId="0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3" xfId="61"/>
    <cellStyle name="標準_47" xfId="62"/>
    <cellStyle name="標準_50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showGridLines="0" tabSelected="1" view="pageBreakPreview" zoomScale="90" zoomScaleNormal="95" zoomScaleSheetLayoutView="9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3" sqref="A63"/>
    </sheetView>
  </sheetViews>
  <sheetFormatPr defaultColWidth="13.59765625" defaultRowHeight="19.5" customHeight="1"/>
  <cols>
    <col min="1" max="1" width="15.59765625" style="2" customWidth="1"/>
    <col min="2" max="2" width="11.59765625" style="1" customWidth="1"/>
    <col min="3" max="8" width="11.59765625" style="2" customWidth="1"/>
    <col min="9" max="20" width="10.59765625" style="2" customWidth="1"/>
    <col min="21" max="21" width="8.69921875" style="1" customWidth="1"/>
    <col min="22" max="31" width="8.69921875" style="2" customWidth="1"/>
    <col min="32" max="16384" width="13.59765625" style="2" customWidth="1"/>
  </cols>
  <sheetData>
    <row r="1" spans="1:21" ht="25.5" customHeight="1">
      <c r="A1" s="37" t="s">
        <v>79</v>
      </c>
      <c r="R1" s="3"/>
      <c r="U1" s="4"/>
    </row>
    <row r="2" spans="1:21" ht="9.75" customHeight="1">
      <c r="A2" s="5"/>
      <c r="B2" s="5"/>
      <c r="R2" s="3"/>
      <c r="U2" s="4"/>
    </row>
    <row r="3" spans="1:20" ht="15" customHeight="1">
      <c r="A3" s="12" t="s">
        <v>0</v>
      </c>
      <c r="B3" s="13"/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4"/>
      <c r="Q3" s="16"/>
      <c r="T3" s="16" t="s">
        <v>21</v>
      </c>
    </row>
    <row r="4" spans="1:31" ht="30" customHeight="1">
      <c r="A4" s="17" t="s">
        <v>47</v>
      </c>
      <c r="B4" s="27" t="s">
        <v>61</v>
      </c>
      <c r="C4" s="28" t="s">
        <v>62</v>
      </c>
      <c r="D4" s="28" t="s">
        <v>63</v>
      </c>
      <c r="E4" s="29" t="s">
        <v>64</v>
      </c>
      <c r="F4" s="28" t="s">
        <v>1</v>
      </c>
      <c r="G4" s="28" t="s">
        <v>2</v>
      </c>
      <c r="H4" s="30" t="s">
        <v>65</v>
      </c>
      <c r="I4" s="31" t="s">
        <v>66</v>
      </c>
      <c r="J4" s="32" t="s">
        <v>67</v>
      </c>
      <c r="K4" s="33" t="s">
        <v>68</v>
      </c>
      <c r="L4" s="33" t="s">
        <v>69</v>
      </c>
      <c r="M4" s="30" t="s">
        <v>70</v>
      </c>
      <c r="N4" s="32" t="s">
        <v>76</v>
      </c>
      <c r="O4" s="30" t="s">
        <v>71</v>
      </c>
      <c r="P4" s="32" t="s">
        <v>75</v>
      </c>
      <c r="Q4" s="30" t="s">
        <v>77</v>
      </c>
      <c r="R4" s="34" t="s">
        <v>72</v>
      </c>
      <c r="S4" s="35" t="s">
        <v>73</v>
      </c>
      <c r="T4" s="36" t="s">
        <v>74</v>
      </c>
      <c r="U4" s="9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20" ht="18" customHeight="1">
      <c r="A5" s="38" t="s">
        <v>78</v>
      </c>
      <c r="B5" s="18">
        <f>SUM(B6:B7)</f>
        <v>77119</v>
      </c>
      <c r="C5" s="18">
        <f aca="true" t="shared" si="0" ref="C5:T5">SUM(C6:C7)</f>
        <v>798</v>
      </c>
      <c r="D5" s="18">
        <f t="shared" si="0"/>
        <v>113</v>
      </c>
      <c r="E5" s="18">
        <f t="shared" si="0"/>
        <v>32</v>
      </c>
      <c r="F5" s="18">
        <f t="shared" si="0"/>
        <v>7719</v>
      </c>
      <c r="G5" s="18">
        <f t="shared" si="0"/>
        <v>4522</v>
      </c>
      <c r="H5" s="18">
        <f t="shared" si="0"/>
        <v>64</v>
      </c>
      <c r="I5" s="18">
        <f t="shared" si="0"/>
        <v>551</v>
      </c>
      <c r="J5" s="18">
        <f t="shared" si="0"/>
        <v>1759</v>
      </c>
      <c r="K5" s="18">
        <f t="shared" si="0"/>
        <v>21272</v>
      </c>
      <c r="L5" s="18">
        <f t="shared" si="0"/>
        <v>1204</v>
      </c>
      <c r="M5" s="18">
        <f t="shared" si="0"/>
        <v>4189</v>
      </c>
      <c r="N5" s="18">
        <f t="shared" si="0"/>
        <v>3066</v>
      </c>
      <c r="O5" s="18">
        <f t="shared" si="0"/>
        <v>9485</v>
      </c>
      <c r="P5" s="18">
        <f t="shared" si="0"/>
        <v>7660</v>
      </c>
      <c r="Q5" s="18">
        <f t="shared" si="0"/>
        <v>2058</v>
      </c>
      <c r="R5" s="43">
        <f t="shared" si="0"/>
        <v>6325</v>
      </c>
      <c r="S5" s="44">
        <f t="shared" si="0"/>
        <v>782</v>
      </c>
      <c r="T5" s="44">
        <f t="shared" si="0"/>
        <v>5520</v>
      </c>
    </row>
    <row r="6" spans="1:21" s="42" customFormat="1" ht="18" customHeight="1">
      <c r="A6" s="39" t="s">
        <v>59</v>
      </c>
      <c r="B6" s="40">
        <f>SUM(B8:B21)</f>
        <v>62873</v>
      </c>
      <c r="C6" s="40">
        <f aca="true" t="shared" si="1" ref="C6:T6">SUM(C8:C21)</f>
        <v>515</v>
      </c>
      <c r="D6" s="40">
        <f t="shared" si="1"/>
        <v>97</v>
      </c>
      <c r="E6" s="40">
        <f t="shared" si="1"/>
        <v>18</v>
      </c>
      <c r="F6" s="40">
        <f t="shared" si="1"/>
        <v>5896</v>
      </c>
      <c r="G6" s="40">
        <f t="shared" si="1"/>
        <v>3307</v>
      </c>
      <c r="H6" s="40">
        <f t="shared" si="1"/>
        <v>51</v>
      </c>
      <c r="I6" s="40">
        <f t="shared" si="1"/>
        <v>485</v>
      </c>
      <c r="J6" s="40">
        <f t="shared" si="1"/>
        <v>1397</v>
      </c>
      <c r="K6" s="40">
        <f t="shared" si="1"/>
        <v>17328</v>
      </c>
      <c r="L6" s="40">
        <f t="shared" si="1"/>
        <v>1081</v>
      </c>
      <c r="M6" s="40">
        <f t="shared" si="1"/>
        <v>3697</v>
      </c>
      <c r="N6" s="40">
        <f t="shared" si="1"/>
        <v>2741</v>
      </c>
      <c r="O6" s="40">
        <f t="shared" si="1"/>
        <v>7932</v>
      </c>
      <c r="P6" s="40">
        <f t="shared" si="1"/>
        <v>6297</v>
      </c>
      <c r="Q6" s="40">
        <f t="shared" si="1"/>
        <v>1797</v>
      </c>
      <c r="R6" s="45">
        <f t="shared" si="1"/>
        <v>5227</v>
      </c>
      <c r="S6" s="46">
        <f t="shared" si="1"/>
        <v>584</v>
      </c>
      <c r="T6" s="46">
        <f t="shared" si="1"/>
        <v>4423</v>
      </c>
      <c r="U6" s="41"/>
    </row>
    <row r="7" spans="1:21" s="42" customFormat="1" ht="18" customHeight="1">
      <c r="A7" s="39" t="s">
        <v>3</v>
      </c>
      <c r="B7" s="40">
        <f>SUM(B22,B24,B29,B32,B39,B45,B47,B50,B60)</f>
        <v>14246</v>
      </c>
      <c r="C7" s="40">
        <f aca="true" t="shared" si="2" ref="C7:T7">SUM(C22,C24,C29,C32,C39,C45,C47,C50,C60)</f>
        <v>283</v>
      </c>
      <c r="D7" s="40">
        <f t="shared" si="2"/>
        <v>16</v>
      </c>
      <c r="E7" s="40">
        <f t="shared" si="2"/>
        <v>14</v>
      </c>
      <c r="F7" s="40">
        <f t="shared" si="2"/>
        <v>1823</v>
      </c>
      <c r="G7" s="40">
        <f t="shared" si="2"/>
        <v>1215</v>
      </c>
      <c r="H7" s="40">
        <f t="shared" si="2"/>
        <v>13</v>
      </c>
      <c r="I7" s="40">
        <f t="shared" si="2"/>
        <v>66</v>
      </c>
      <c r="J7" s="40">
        <f t="shared" si="2"/>
        <v>362</v>
      </c>
      <c r="K7" s="40">
        <f t="shared" si="2"/>
        <v>3944</v>
      </c>
      <c r="L7" s="40">
        <f t="shared" si="2"/>
        <v>123</v>
      </c>
      <c r="M7" s="40">
        <f t="shared" si="2"/>
        <v>492</v>
      </c>
      <c r="N7" s="40">
        <f t="shared" si="2"/>
        <v>325</v>
      </c>
      <c r="O7" s="40">
        <f t="shared" si="2"/>
        <v>1553</v>
      </c>
      <c r="P7" s="40">
        <f t="shared" si="2"/>
        <v>1363</v>
      </c>
      <c r="Q7" s="40">
        <f t="shared" si="2"/>
        <v>261</v>
      </c>
      <c r="R7" s="45">
        <f t="shared" si="2"/>
        <v>1098</v>
      </c>
      <c r="S7" s="46">
        <f t="shared" si="2"/>
        <v>198</v>
      </c>
      <c r="T7" s="46">
        <f t="shared" si="2"/>
        <v>1097</v>
      </c>
      <c r="U7" s="41"/>
    </row>
    <row r="8" spans="1:20" s="11" customFormat="1" ht="18" customHeight="1">
      <c r="A8" s="19" t="s">
        <v>4</v>
      </c>
      <c r="B8" s="20">
        <f aca="true" t="shared" si="3" ref="B8:B21">SUM(C8:T8)</f>
        <v>31444</v>
      </c>
      <c r="C8" s="20">
        <v>111</v>
      </c>
      <c r="D8" s="20">
        <v>9</v>
      </c>
      <c r="E8" s="20">
        <v>3</v>
      </c>
      <c r="F8" s="20">
        <v>2693</v>
      </c>
      <c r="G8" s="20">
        <v>1216</v>
      </c>
      <c r="H8" s="20">
        <v>19</v>
      </c>
      <c r="I8" s="20">
        <v>370</v>
      </c>
      <c r="J8" s="20">
        <v>576</v>
      </c>
      <c r="K8" s="20">
        <v>8521</v>
      </c>
      <c r="L8" s="20">
        <v>651</v>
      </c>
      <c r="M8" s="20">
        <v>2347</v>
      </c>
      <c r="N8" s="20">
        <v>1812</v>
      </c>
      <c r="O8" s="20">
        <v>4135</v>
      </c>
      <c r="P8" s="20">
        <v>3007</v>
      </c>
      <c r="Q8" s="21">
        <v>1049</v>
      </c>
      <c r="R8" s="47">
        <v>2553</v>
      </c>
      <c r="S8" s="47">
        <v>195</v>
      </c>
      <c r="T8" s="47">
        <v>2177</v>
      </c>
    </row>
    <row r="9" spans="1:20" s="11" customFormat="1" ht="18" customHeight="1">
      <c r="A9" s="19" t="s">
        <v>5</v>
      </c>
      <c r="B9" s="20">
        <f t="shared" si="3"/>
        <v>6085</v>
      </c>
      <c r="C9" s="20">
        <v>61</v>
      </c>
      <c r="D9" s="20">
        <v>3</v>
      </c>
      <c r="E9" s="20">
        <v>3</v>
      </c>
      <c r="F9" s="20">
        <v>607</v>
      </c>
      <c r="G9" s="20">
        <v>371</v>
      </c>
      <c r="H9" s="20">
        <v>5</v>
      </c>
      <c r="I9" s="20">
        <v>20</v>
      </c>
      <c r="J9" s="20">
        <v>151</v>
      </c>
      <c r="K9" s="20">
        <v>1759</v>
      </c>
      <c r="L9" s="20">
        <v>98</v>
      </c>
      <c r="M9" s="20">
        <v>363</v>
      </c>
      <c r="N9" s="20">
        <v>220</v>
      </c>
      <c r="O9" s="20">
        <v>690</v>
      </c>
      <c r="P9" s="20">
        <v>569</v>
      </c>
      <c r="Q9" s="21">
        <v>150</v>
      </c>
      <c r="R9" s="47">
        <v>533</v>
      </c>
      <c r="S9" s="47">
        <v>54</v>
      </c>
      <c r="T9" s="47">
        <v>428</v>
      </c>
    </row>
    <row r="10" spans="1:20" s="11" customFormat="1" ht="18" customHeight="1">
      <c r="A10" s="19" t="s">
        <v>6</v>
      </c>
      <c r="B10" s="20">
        <f t="shared" si="3"/>
        <v>2204</v>
      </c>
      <c r="C10" s="20">
        <v>33</v>
      </c>
      <c r="D10" s="20" t="s">
        <v>80</v>
      </c>
      <c r="E10" s="20" t="s">
        <v>80</v>
      </c>
      <c r="F10" s="20">
        <v>162</v>
      </c>
      <c r="G10" s="20">
        <v>118</v>
      </c>
      <c r="H10" s="20">
        <v>4</v>
      </c>
      <c r="I10" s="20">
        <v>15</v>
      </c>
      <c r="J10" s="20">
        <v>28</v>
      </c>
      <c r="K10" s="20">
        <v>571</v>
      </c>
      <c r="L10" s="20">
        <v>39</v>
      </c>
      <c r="M10" s="20">
        <v>100</v>
      </c>
      <c r="N10" s="20">
        <v>73</v>
      </c>
      <c r="O10" s="20">
        <v>402</v>
      </c>
      <c r="P10" s="20">
        <v>248</v>
      </c>
      <c r="Q10" s="21">
        <v>64</v>
      </c>
      <c r="R10" s="47">
        <v>183</v>
      </c>
      <c r="S10" s="47">
        <v>18</v>
      </c>
      <c r="T10" s="47">
        <v>146</v>
      </c>
    </row>
    <row r="11" spans="1:20" s="11" customFormat="1" ht="18" customHeight="1">
      <c r="A11" s="19" t="s">
        <v>7</v>
      </c>
      <c r="B11" s="20">
        <f t="shared" si="3"/>
        <v>1733</v>
      </c>
      <c r="C11" s="20">
        <v>6</v>
      </c>
      <c r="D11" s="20">
        <v>1</v>
      </c>
      <c r="E11" s="20" t="s">
        <v>80</v>
      </c>
      <c r="F11" s="20">
        <v>166</v>
      </c>
      <c r="G11" s="20">
        <v>93</v>
      </c>
      <c r="H11" s="20">
        <v>4</v>
      </c>
      <c r="I11" s="20">
        <v>3</v>
      </c>
      <c r="J11" s="20">
        <v>25</v>
      </c>
      <c r="K11" s="20">
        <v>479</v>
      </c>
      <c r="L11" s="20">
        <v>22</v>
      </c>
      <c r="M11" s="20">
        <v>69</v>
      </c>
      <c r="N11" s="20">
        <v>45</v>
      </c>
      <c r="O11" s="20">
        <v>193</v>
      </c>
      <c r="P11" s="20">
        <v>248</v>
      </c>
      <c r="Q11" s="21">
        <v>56</v>
      </c>
      <c r="R11" s="47">
        <v>182</v>
      </c>
      <c r="S11" s="47">
        <v>16</v>
      </c>
      <c r="T11" s="47">
        <v>125</v>
      </c>
    </row>
    <row r="12" spans="1:20" s="11" customFormat="1" ht="18" customHeight="1">
      <c r="A12" s="19" t="s">
        <v>8</v>
      </c>
      <c r="B12" s="20">
        <f t="shared" si="3"/>
        <v>1306</v>
      </c>
      <c r="C12" s="20">
        <v>12</v>
      </c>
      <c r="D12" s="20">
        <v>2</v>
      </c>
      <c r="E12" s="20" t="s">
        <v>80</v>
      </c>
      <c r="F12" s="20">
        <v>102</v>
      </c>
      <c r="G12" s="20">
        <v>82</v>
      </c>
      <c r="H12" s="20" t="s">
        <v>80</v>
      </c>
      <c r="I12" s="20">
        <v>7</v>
      </c>
      <c r="J12" s="20">
        <v>24</v>
      </c>
      <c r="K12" s="20">
        <v>331</v>
      </c>
      <c r="L12" s="20">
        <v>20</v>
      </c>
      <c r="M12" s="20">
        <v>114</v>
      </c>
      <c r="N12" s="20">
        <v>41</v>
      </c>
      <c r="O12" s="20">
        <v>187</v>
      </c>
      <c r="P12" s="20">
        <v>129</v>
      </c>
      <c r="Q12" s="21">
        <v>27</v>
      </c>
      <c r="R12" s="47">
        <v>117</v>
      </c>
      <c r="S12" s="47">
        <v>14</v>
      </c>
      <c r="T12" s="47">
        <v>97</v>
      </c>
    </row>
    <row r="13" spans="1:20" s="11" customFormat="1" ht="18" customHeight="1">
      <c r="A13" s="19" t="s">
        <v>9</v>
      </c>
      <c r="B13" s="20">
        <f t="shared" si="3"/>
        <v>2533</v>
      </c>
      <c r="C13" s="20">
        <v>39</v>
      </c>
      <c r="D13" s="20">
        <v>4</v>
      </c>
      <c r="E13" s="20">
        <v>2</v>
      </c>
      <c r="F13" s="20">
        <v>244</v>
      </c>
      <c r="G13" s="20">
        <v>147</v>
      </c>
      <c r="H13" s="20">
        <v>3</v>
      </c>
      <c r="I13" s="20">
        <v>13</v>
      </c>
      <c r="J13" s="20">
        <v>51</v>
      </c>
      <c r="K13" s="20">
        <v>745</v>
      </c>
      <c r="L13" s="20">
        <v>47</v>
      </c>
      <c r="M13" s="20">
        <v>97</v>
      </c>
      <c r="N13" s="20">
        <v>72</v>
      </c>
      <c r="O13" s="20">
        <v>289</v>
      </c>
      <c r="P13" s="20">
        <v>288</v>
      </c>
      <c r="Q13" s="21">
        <v>66</v>
      </c>
      <c r="R13" s="47">
        <v>233</v>
      </c>
      <c r="S13" s="47">
        <v>31</v>
      </c>
      <c r="T13" s="47">
        <v>162</v>
      </c>
    </row>
    <row r="14" spans="1:20" s="11" customFormat="1" ht="18" customHeight="1">
      <c r="A14" s="19" t="s">
        <v>10</v>
      </c>
      <c r="B14" s="20">
        <f t="shared" si="3"/>
        <v>2243</v>
      </c>
      <c r="C14" s="20">
        <v>45</v>
      </c>
      <c r="D14" s="20">
        <v>1</v>
      </c>
      <c r="E14" s="20">
        <v>1</v>
      </c>
      <c r="F14" s="20">
        <v>226</v>
      </c>
      <c r="G14" s="20">
        <v>180</v>
      </c>
      <c r="H14" s="20">
        <v>3</v>
      </c>
      <c r="I14" s="20">
        <v>4</v>
      </c>
      <c r="J14" s="20">
        <v>51</v>
      </c>
      <c r="K14" s="20">
        <v>591</v>
      </c>
      <c r="L14" s="20">
        <v>28</v>
      </c>
      <c r="M14" s="20">
        <v>63</v>
      </c>
      <c r="N14" s="20">
        <v>46</v>
      </c>
      <c r="O14" s="20">
        <v>305</v>
      </c>
      <c r="P14" s="20">
        <v>271</v>
      </c>
      <c r="Q14" s="21">
        <v>27</v>
      </c>
      <c r="R14" s="47">
        <v>183</v>
      </c>
      <c r="S14" s="47">
        <v>30</v>
      </c>
      <c r="T14" s="47">
        <v>188</v>
      </c>
    </row>
    <row r="15" spans="1:20" s="11" customFormat="1" ht="18" customHeight="1">
      <c r="A15" s="19" t="s">
        <v>11</v>
      </c>
      <c r="B15" s="20">
        <f t="shared" si="3"/>
        <v>2049</v>
      </c>
      <c r="C15" s="20">
        <v>67</v>
      </c>
      <c r="D15" s="20" t="s">
        <v>80</v>
      </c>
      <c r="E15" s="20">
        <v>1</v>
      </c>
      <c r="F15" s="20">
        <v>232</v>
      </c>
      <c r="G15" s="20">
        <v>221</v>
      </c>
      <c r="H15" s="20" t="s">
        <v>80</v>
      </c>
      <c r="I15" s="20">
        <v>3</v>
      </c>
      <c r="J15" s="20">
        <v>54</v>
      </c>
      <c r="K15" s="20">
        <v>508</v>
      </c>
      <c r="L15" s="20">
        <v>21</v>
      </c>
      <c r="M15" s="20">
        <v>52</v>
      </c>
      <c r="N15" s="20">
        <v>55</v>
      </c>
      <c r="O15" s="20">
        <v>252</v>
      </c>
      <c r="P15" s="20">
        <v>193</v>
      </c>
      <c r="Q15" s="21">
        <v>46</v>
      </c>
      <c r="R15" s="47">
        <v>181</v>
      </c>
      <c r="S15" s="47">
        <v>17</v>
      </c>
      <c r="T15" s="47">
        <v>146</v>
      </c>
    </row>
    <row r="16" spans="1:20" s="11" customFormat="1" ht="18" customHeight="1">
      <c r="A16" s="19" t="s">
        <v>12</v>
      </c>
      <c r="B16" s="20">
        <f t="shared" si="3"/>
        <v>1408</v>
      </c>
      <c r="C16" s="20">
        <v>16</v>
      </c>
      <c r="D16" s="20" t="s">
        <v>80</v>
      </c>
      <c r="E16" s="20" t="s">
        <v>80</v>
      </c>
      <c r="F16" s="20">
        <v>157</v>
      </c>
      <c r="G16" s="20">
        <v>104</v>
      </c>
      <c r="H16" s="20">
        <v>1</v>
      </c>
      <c r="I16" s="20">
        <v>4</v>
      </c>
      <c r="J16" s="20">
        <v>43</v>
      </c>
      <c r="K16" s="20">
        <v>414</v>
      </c>
      <c r="L16" s="20">
        <v>12</v>
      </c>
      <c r="M16" s="20">
        <v>55</v>
      </c>
      <c r="N16" s="20">
        <v>47</v>
      </c>
      <c r="O16" s="20">
        <v>127</v>
      </c>
      <c r="P16" s="20">
        <v>150</v>
      </c>
      <c r="Q16" s="21">
        <v>39</v>
      </c>
      <c r="R16" s="47">
        <v>134</v>
      </c>
      <c r="S16" s="47">
        <v>10</v>
      </c>
      <c r="T16" s="47">
        <v>95</v>
      </c>
    </row>
    <row r="17" spans="1:20" s="11" customFormat="1" ht="18" customHeight="1">
      <c r="A17" s="19" t="s">
        <v>48</v>
      </c>
      <c r="B17" s="20">
        <f t="shared" si="3"/>
        <v>1629</v>
      </c>
      <c r="C17" s="20">
        <v>6</v>
      </c>
      <c r="D17" s="20">
        <v>28</v>
      </c>
      <c r="E17" s="20">
        <v>3</v>
      </c>
      <c r="F17" s="20">
        <v>210</v>
      </c>
      <c r="G17" s="20">
        <v>114</v>
      </c>
      <c r="H17" s="20" t="s">
        <v>80</v>
      </c>
      <c r="I17" s="20">
        <v>3</v>
      </c>
      <c r="J17" s="20">
        <v>125</v>
      </c>
      <c r="K17" s="20">
        <v>418</v>
      </c>
      <c r="L17" s="20">
        <v>17</v>
      </c>
      <c r="M17" s="20">
        <v>92</v>
      </c>
      <c r="N17" s="20">
        <v>26</v>
      </c>
      <c r="O17" s="20">
        <v>163</v>
      </c>
      <c r="P17" s="20">
        <v>176</v>
      </c>
      <c r="Q17" s="21">
        <v>27</v>
      </c>
      <c r="R17" s="47">
        <v>95</v>
      </c>
      <c r="S17" s="47">
        <v>34</v>
      </c>
      <c r="T17" s="47">
        <v>92</v>
      </c>
    </row>
    <row r="18" spans="1:20" s="11" customFormat="1" ht="18" customHeight="1">
      <c r="A18" s="19" t="s">
        <v>49</v>
      </c>
      <c r="B18" s="20">
        <f t="shared" si="3"/>
        <v>2409</v>
      </c>
      <c r="C18" s="20">
        <v>24</v>
      </c>
      <c r="D18" s="20" t="s">
        <v>80</v>
      </c>
      <c r="E18" s="20">
        <v>3</v>
      </c>
      <c r="F18" s="20">
        <v>256</v>
      </c>
      <c r="G18" s="20">
        <v>158</v>
      </c>
      <c r="H18" s="20">
        <v>3</v>
      </c>
      <c r="I18" s="20">
        <v>10</v>
      </c>
      <c r="J18" s="20">
        <v>77</v>
      </c>
      <c r="K18" s="20">
        <v>713</v>
      </c>
      <c r="L18" s="20">
        <v>24</v>
      </c>
      <c r="M18" s="20">
        <v>76</v>
      </c>
      <c r="N18" s="20">
        <v>72</v>
      </c>
      <c r="O18" s="20">
        <v>247</v>
      </c>
      <c r="P18" s="20">
        <v>266</v>
      </c>
      <c r="Q18" s="21">
        <v>71</v>
      </c>
      <c r="R18" s="47">
        <v>220</v>
      </c>
      <c r="S18" s="47">
        <v>26</v>
      </c>
      <c r="T18" s="47">
        <v>163</v>
      </c>
    </row>
    <row r="19" spans="1:20" s="11" customFormat="1" ht="18" customHeight="1">
      <c r="A19" s="19" t="s">
        <v>50</v>
      </c>
      <c r="B19" s="20">
        <f t="shared" si="3"/>
        <v>1394</v>
      </c>
      <c r="C19" s="20">
        <v>32</v>
      </c>
      <c r="D19" s="20" t="s">
        <v>80</v>
      </c>
      <c r="E19" s="20">
        <v>1</v>
      </c>
      <c r="F19" s="20">
        <v>135</v>
      </c>
      <c r="G19" s="20">
        <v>95</v>
      </c>
      <c r="H19" s="20" t="s">
        <v>80</v>
      </c>
      <c r="I19" s="20">
        <v>6</v>
      </c>
      <c r="J19" s="20">
        <v>26</v>
      </c>
      <c r="K19" s="20">
        <v>386</v>
      </c>
      <c r="L19" s="20">
        <v>15</v>
      </c>
      <c r="M19" s="20">
        <v>27</v>
      </c>
      <c r="N19" s="20">
        <v>46</v>
      </c>
      <c r="O19" s="20">
        <v>252</v>
      </c>
      <c r="P19" s="20">
        <v>128</v>
      </c>
      <c r="Q19" s="21">
        <v>24</v>
      </c>
      <c r="R19" s="47">
        <v>90</v>
      </c>
      <c r="S19" s="47">
        <v>19</v>
      </c>
      <c r="T19" s="47">
        <v>112</v>
      </c>
    </row>
    <row r="20" spans="1:20" s="11" customFormat="1" ht="18" customHeight="1">
      <c r="A20" s="19" t="s">
        <v>51</v>
      </c>
      <c r="B20" s="20">
        <f t="shared" si="3"/>
        <v>5017</v>
      </c>
      <c r="C20" s="20">
        <v>34</v>
      </c>
      <c r="D20" s="20">
        <v>49</v>
      </c>
      <c r="E20" s="20">
        <v>1</v>
      </c>
      <c r="F20" s="20">
        <v>509</v>
      </c>
      <c r="G20" s="20">
        <v>320</v>
      </c>
      <c r="H20" s="20">
        <v>8</v>
      </c>
      <c r="I20" s="20">
        <v>18</v>
      </c>
      <c r="J20" s="20">
        <v>136</v>
      </c>
      <c r="K20" s="20">
        <v>1545</v>
      </c>
      <c r="L20" s="20">
        <v>68</v>
      </c>
      <c r="M20" s="20">
        <v>203</v>
      </c>
      <c r="N20" s="20">
        <v>131</v>
      </c>
      <c r="O20" s="20">
        <v>552</v>
      </c>
      <c r="P20" s="20">
        <v>480</v>
      </c>
      <c r="Q20" s="21">
        <v>88</v>
      </c>
      <c r="R20" s="47">
        <v>355</v>
      </c>
      <c r="S20" s="47">
        <v>108</v>
      </c>
      <c r="T20" s="47">
        <v>412</v>
      </c>
    </row>
    <row r="21" spans="1:20" s="11" customFormat="1" ht="18" customHeight="1">
      <c r="A21" s="19" t="s">
        <v>52</v>
      </c>
      <c r="B21" s="20">
        <f t="shared" si="3"/>
        <v>1419</v>
      </c>
      <c r="C21" s="20">
        <v>29</v>
      </c>
      <c r="D21" s="20" t="s">
        <v>80</v>
      </c>
      <c r="E21" s="20" t="s">
        <v>80</v>
      </c>
      <c r="F21" s="20">
        <v>197</v>
      </c>
      <c r="G21" s="20">
        <v>88</v>
      </c>
      <c r="H21" s="20">
        <v>1</v>
      </c>
      <c r="I21" s="20">
        <v>9</v>
      </c>
      <c r="J21" s="20">
        <v>30</v>
      </c>
      <c r="K21" s="20">
        <v>347</v>
      </c>
      <c r="L21" s="20">
        <v>19</v>
      </c>
      <c r="M21" s="20">
        <v>39</v>
      </c>
      <c r="N21" s="20">
        <v>55</v>
      </c>
      <c r="O21" s="20">
        <v>138</v>
      </c>
      <c r="P21" s="20">
        <v>144</v>
      </c>
      <c r="Q21" s="21">
        <v>63</v>
      </c>
      <c r="R21" s="47">
        <v>168</v>
      </c>
      <c r="S21" s="47">
        <v>12</v>
      </c>
      <c r="T21" s="47">
        <v>80</v>
      </c>
    </row>
    <row r="22" spans="1:20" s="11" customFormat="1" ht="18" customHeight="1">
      <c r="A22" s="22" t="s">
        <v>13</v>
      </c>
      <c r="B22" s="23">
        <f aca="true" t="shared" si="4" ref="B22:B32">SUM(C22:T22)</f>
        <v>429</v>
      </c>
      <c r="C22" s="23">
        <f aca="true" t="shared" si="5" ref="C22:T22">SUM(C23)</f>
        <v>4</v>
      </c>
      <c r="D22" s="23">
        <f t="shared" si="5"/>
        <v>0</v>
      </c>
      <c r="E22" s="23">
        <f t="shared" si="5"/>
        <v>2</v>
      </c>
      <c r="F22" s="23">
        <f t="shared" si="5"/>
        <v>84</v>
      </c>
      <c r="G22" s="23">
        <f t="shared" si="5"/>
        <v>42</v>
      </c>
      <c r="H22" s="23">
        <f t="shared" si="5"/>
        <v>0</v>
      </c>
      <c r="I22" s="23">
        <f t="shared" si="5"/>
        <v>0</v>
      </c>
      <c r="J22" s="23">
        <f t="shared" si="5"/>
        <v>10</v>
      </c>
      <c r="K22" s="23">
        <f t="shared" si="5"/>
        <v>111</v>
      </c>
      <c r="L22" s="23">
        <f t="shared" si="5"/>
        <v>1</v>
      </c>
      <c r="M22" s="23">
        <f t="shared" si="5"/>
        <v>3</v>
      </c>
      <c r="N22" s="23">
        <f t="shared" si="5"/>
        <v>5</v>
      </c>
      <c r="O22" s="23">
        <f t="shared" si="5"/>
        <v>36</v>
      </c>
      <c r="P22" s="23">
        <f t="shared" si="5"/>
        <v>44</v>
      </c>
      <c r="Q22" s="23">
        <f t="shared" si="5"/>
        <v>7</v>
      </c>
      <c r="R22" s="48">
        <f t="shared" si="5"/>
        <v>35</v>
      </c>
      <c r="S22" s="48">
        <f t="shared" si="5"/>
        <v>10</v>
      </c>
      <c r="T22" s="48">
        <f t="shared" si="5"/>
        <v>35</v>
      </c>
    </row>
    <row r="23" spans="1:20" s="11" customFormat="1" ht="18" customHeight="1">
      <c r="A23" s="19" t="s">
        <v>53</v>
      </c>
      <c r="B23" s="20">
        <f t="shared" si="4"/>
        <v>429</v>
      </c>
      <c r="C23" s="20">
        <v>4</v>
      </c>
      <c r="D23" s="20" t="s">
        <v>80</v>
      </c>
      <c r="E23" s="20">
        <v>2</v>
      </c>
      <c r="F23" s="20">
        <v>84</v>
      </c>
      <c r="G23" s="20">
        <v>42</v>
      </c>
      <c r="H23" s="20" t="s">
        <v>80</v>
      </c>
      <c r="I23" s="20" t="s">
        <v>80</v>
      </c>
      <c r="J23" s="20">
        <v>10</v>
      </c>
      <c r="K23" s="20">
        <v>111</v>
      </c>
      <c r="L23" s="20">
        <v>1</v>
      </c>
      <c r="M23" s="20">
        <v>3</v>
      </c>
      <c r="N23" s="20">
        <v>5</v>
      </c>
      <c r="O23" s="20">
        <v>36</v>
      </c>
      <c r="P23" s="20">
        <v>44</v>
      </c>
      <c r="Q23" s="21">
        <v>7</v>
      </c>
      <c r="R23" s="47">
        <v>35</v>
      </c>
      <c r="S23" s="47">
        <v>10</v>
      </c>
      <c r="T23" s="47">
        <v>35</v>
      </c>
    </row>
    <row r="24" spans="1:20" s="11" customFormat="1" ht="18" customHeight="1">
      <c r="A24" s="22" t="s">
        <v>14</v>
      </c>
      <c r="B24" s="23">
        <f t="shared" si="4"/>
        <v>1542</v>
      </c>
      <c r="C24" s="23">
        <f aca="true" t="shared" si="6" ref="C24:T24">SUM(C25:C28)</f>
        <v>29</v>
      </c>
      <c r="D24" s="23">
        <f t="shared" si="6"/>
        <v>0</v>
      </c>
      <c r="E24" s="23">
        <f t="shared" si="6"/>
        <v>4</v>
      </c>
      <c r="F24" s="23">
        <f t="shared" si="6"/>
        <v>214</v>
      </c>
      <c r="G24" s="23">
        <f t="shared" si="6"/>
        <v>198</v>
      </c>
      <c r="H24" s="23">
        <f t="shared" si="6"/>
        <v>1</v>
      </c>
      <c r="I24" s="23">
        <f t="shared" si="6"/>
        <v>4</v>
      </c>
      <c r="J24" s="23">
        <f t="shared" si="6"/>
        <v>42</v>
      </c>
      <c r="K24" s="23">
        <f t="shared" si="6"/>
        <v>437</v>
      </c>
      <c r="L24" s="23">
        <f t="shared" si="6"/>
        <v>14</v>
      </c>
      <c r="M24" s="23">
        <f t="shared" si="6"/>
        <v>50</v>
      </c>
      <c r="N24" s="23">
        <f t="shared" si="6"/>
        <v>28</v>
      </c>
      <c r="O24" s="23">
        <f t="shared" si="6"/>
        <v>89</v>
      </c>
      <c r="P24" s="23">
        <f t="shared" si="6"/>
        <v>132</v>
      </c>
      <c r="Q24" s="23">
        <f t="shared" si="6"/>
        <v>27</v>
      </c>
      <c r="R24" s="23">
        <f t="shared" si="6"/>
        <v>116</v>
      </c>
      <c r="S24" s="23">
        <f t="shared" si="6"/>
        <v>24</v>
      </c>
      <c r="T24" s="23">
        <f t="shared" si="6"/>
        <v>133</v>
      </c>
    </row>
    <row r="25" spans="1:20" s="11" customFormat="1" ht="18" customHeight="1">
      <c r="A25" s="19" t="s">
        <v>15</v>
      </c>
      <c r="B25" s="20">
        <f t="shared" si="4"/>
        <v>165</v>
      </c>
      <c r="C25" s="20">
        <v>2</v>
      </c>
      <c r="D25" s="20" t="s">
        <v>80</v>
      </c>
      <c r="E25" s="20">
        <v>1</v>
      </c>
      <c r="F25" s="20">
        <v>22</v>
      </c>
      <c r="G25" s="20">
        <v>18</v>
      </c>
      <c r="H25" s="20" t="s">
        <v>80</v>
      </c>
      <c r="I25" s="20">
        <v>1</v>
      </c>
      <c r="J25" s="20">
        <v>4</v>
      </c>
      <c r="K25" s="20">
        <v>46</v>
      </c>
      <c r="L25" s="20">
        <v>1</v>
      </c>
      <c r="M25" s="20">
        <v>5</v>
      </c>
      <c r="N25" s="20">
        <v>3</v>
      </c>
      <c r="O25" s="20">
        <v>5</v>
      </c>
      <c r="P25" s="20">
        <v>17</v>
      </c>
      <c r="Q25" s="21">
        <v>2</v>
      </c>
      <c r="R25" s="47">
        <v>18</v>
      </c>
      <c r="S25" s="47">
        <v>3</v>
      </c>
      <c r="T25" s="47">
        <v>17</v>
      </c>
    </row>
    <row r="26" spans="1:20" s="11" customFormat="1" ht="18" customHeight="1">
      <c r="A26" s="19" t="s">
        <v>16</v>
      </c>
      <c r="B26" s="20">
        <f t="shared" si="4"/>
        <v>443</v>
      </c>
      <c r="C26" s="20">
        <v>9</v>
      </c>
      <c r="D26" s="20" t="s">
        <v>80</v>
      </c>
      <c r="E26" s="20" t="s">
        <v>80</v>
      </c>
      <c r="F26" s="20">
        <v>69</v>
      </c>
      <c r="G26" s="20">
        <v>78</v>
      </c>
      <c r="H26" s="20">
        <v>1</v>
      </c>
      <c r="I26" s="20">
        <v>1</v>
      </c>
      <c r="J26" s="20">
        <v>6</v>
      </c>
      <c r="K26" s="20">
        <v>127</v>
      </c>
      <c r="L26" s="20">
        <v>4</v>
      </c>
      <c r="M26" s="20">
        <v>7</v>
      </c>
      <c r="N26" s="20">
        <v>10</v>
      </c>
      <c r="O26" s="20">
        <v>26</v>
      </c>
      <c r="P26" s="20">
        <v>28</v>
      </c>
      <c r="Q26" s="21">
        <v>6</v>
      </c>
      <c r="R26" s="47">
        <v>28</v>
      </c>
      <c r="S26" s="47">
        <v>5</v>
      </c>
      <c r="T26" s="47">
        <v>38</v>
      </c>
    </row>
    <row r="27" spans="1:20" s="11" customFormat="1" ht="18" customHeight="1">
      <c r="A27" s="19" t="s">
        <v>17</v>
      </c>
      <c r="B27" s="20">
        <f t="shared" si="4"/>
        <v>522</v>
      </c>
      <c r="C27" s="20">
        <v>3</v>
      </c>
      <c r="D27" s="20" t="s">
        <v>80</v>
      </c>
      <c r="E27" s="20" t="s">
        <v>80</v>
      </c>
      <c r="F27" s="20">
        <v>71</v>
      </c>
      <c r="G27" s="20">
        <v>65</v>
      </c>
      <c r="H27" s="20" t="s">
        <v>80</v>
      </c>
      <c r="I27" s="20">
        <v>2</v>
      </c>
      <c r="J27" s="20">
        <v>21</v>
      </c>
      <c r="K27" s="20">
        <v>140</v>
      </c>
      <c r="L27" s="20">
        <v>6</v>
      </c>
      <c r="M27" s="20">
        <v>30</v>
      </c>
      <c r="N27" s="20">
        <v>7</v>
      </c>
      <c r="O27" s="20">
        <v>33</v>
      </c>
      <c r="P27" s="20">
        <v>52</v>
      </c>
      <c r="Q27" s="21">
        <v>13</v>
      </c>
      <c r="R27" s="47">
        <v>39</v>
      </c>
      <c r="S27" s="47">
        <v>6</v>
      </c>
      <c r="T27" s="47">
        <v>34</v>
      </c>
    </row>
    <row r="28" spans="1:20" s="11" customFormat="1" ht="18" customHeight="1">
      <c r="A28" s="19" t="s">
        <v>54</v>
      </c>
      <c r="B28" s="20">
        <f t="shared" si="4"/>
        <v>412</v>
      </c>
      <c r="C28" s="20">
        <v>15</v>
      </c>
      <c r="D28" s="20" t="s">
        <v>80</v>
      </c>
      <c r="E28" s="20">
        <v>3</v>
      </c>
      <c r="F28" s="20">
        <v>52</v>
      </c>
      <c r="G28" s="20">
        <v>37</v>
      </c>
      <c r="H28" s="20" t="s">
        <v>80</v>
      </c>
      <c r="I28" s="20" t="s">
        <v>80</v>
      </c>
      <c r="J28" s="20">
        <v>11</v>
      </c>
      <c r="K28" s="20">
        <v>124</v>
      </c>
      <c r="L28" s="20">
        <v>3</v>
      </c>
      <c r="M28" s="20">
        <v>8</v>
      </c>
      <c r="N28" s="20">
        <v>8</v>
      </c>
      <c r="O28" s="20">
        <v>25</v>
      </c>
      <c r="P28" s="20">
        <v>35</v>
      </c>
      <c r="Q28" s="21">
        <v>6</v>
      </c>
      <c r="R28" s="47">
        <v>31</v>
      </c>
      <c r="S28" s="47">
        <v>10</v>
      </c>
      <c r="T28" s="47">
        <v>44</v>
      </c>
    </row>
    <row r="29" spans="1:20" s="11" customFormat="1" ht="18" customHeight="1">
      <c r="A29" s="22" t="s">
        <v>18</v>
      </c>
      <c r="B29" s="23">
        <f t="shared" si="4"/>
        <v>2524</v>
      </c>
      <c r="C29" s="23">
        <f aca="true" t="shared" si="7" ref="C29:T29">SUM(C30:C31)</f>
        <v>43</v>
      </c>
      <c r="D29" s="23">
        <f t="shared" si="7"/>
        <v>1</v>
      </c>
      <c r="E29" s="23">
        <f t="shared" si="7"/>
        <v>0</v>
      </c>
      <c r="F29" s="23">
        <f t="shared" si="7"/>
        <v>236</v>
      </c>
      <c r="G29" s="23">
        <f t="shared" si="7"/>
        <v>188</v>
      </c>
      <c r="H29" s="23">
        <f t="shared" si="7"/>
        <v>2</v>
      </c>
      <c r="I29" s="23">
        <f t="shared" si="7"/>
        <v>17</v>
      </c>
      <c r="J29" s="23">
        <f t="shared" si="7"/>
        <v>83</v>
      </c>
      <c r="K29" s="23">
        <f t="shared" si="7"/>
        <v>754</v>
      </c>
      <c r="L29" s="23">
        <f t="shared" si="7"/>
        <v>23</v>
      </c>
      <c r="M29" s="23">
        <f t="shared" si="7"/>
        <v>117</v>
      </c>
      <c r="N29" s="23">
        <f t="shared" si="7"/>
        <v>70</v>
      </c>
      <c r="O29" s="23">
        <f t="shared" si="7"/>
        <v>311</v>
      </c>
      <c r="P29" s="23">
        <f t="shared" si="7"/>
        <v>234</v>
      </c>
      <c r="Q29" s="23">
        <f t="shared" si="7"/>
        <v>68</v>
      </c>
      <c r="R29" s="48">
        <f t="shared" si="7"/>
        <v>209</v>
      </c>
      <c r="S29" s="48">
        <f t="shared" si="7"/>
        <v>16</v>
      </c>
      <c r="T29" s="48">
        <f t="shared" si="7"/>
        <v>152</v>
      </c>
    </row>
    <row r="30" spans="1:20" s="11" customFormat="1" ht="18" customHeight="1">
      <c r="A30" s="19" t="s">
        <v>19</v>
      </c>
      <c r="B30" s="20">
        <f t="shared" si="4"/>
        <v>1179</v>
      </c>
      <c r="C30" s="20">
        <v>34</v>
      </c>
      <c r="D30" s="20">
        <v>1</v>
      </c>
      <c r="E30" s="20" t="s">
        <v>80</v>
      </c>
      <c r="F30" s="20">
        <v>99</v>
      </c>
      <c r="G30" s="20">
        <v>131</v>
      </c>
      <c r="H30" s="20">
        <v>1</v>
      </c>
      <c r="I30" s="20">
        <v>10</v>
      </c>
      <c r="J30" s="20">
        <v>55</v>
      </c>
      <c r="K30" s="20">
        <v>295</v>
      </c>
      <c r="L30" s="20">
        <v>13</v>
      </c>
      <c r="M30" s="20">
        <v>54</v>
      </c>
      <c r="N30" s="20">
        <v>24</v>
      </c>
      <c r="O30" s="20">
        <v>149</v>
      </c>
      <c r="P30" s="20">
        <v>105</v>
      </c>
      <c r="Q30" s="21">
        <v>33</v>
      </c>
      <c r="R30" s="47">
        <v>81</v>
      </c>
      <c r="S30" s="47">
        <v>11</v>
      </c>
      <c r="T30" s="47">
        <v>83</v>
      </c>
    </row>
    <row r="31" spans="1:20" s="11" customFormat="1" ht="18" customHeight="1">
      <c r="A31" s="19" t="s">
        <v>20</v>
      </c>
      <c r="B31" s="20">
        <f t="shared" si="4"/>
        <v>1345</v>
      </c>
      <c r="C31" s="20">
        <v>9</v>
      </c>
      <c r="D31" s="20" t="s">
        <v>80</v>
      </c>
      <c r="E31" s="20" t="s">
        <v>80</v>
      </c>
      <c r="F31" s="20">
        <v>137</v>
      </c>
      <c r="G31" s="20">
        <v>57</v>
      </c>
      <c r="H31" s="20">
        <v>1</v>
      </c>
      <c r="I31" s="20">
        <v>7</v>
      </c>
      <c r="J31" s="20">
        <v>28</v>
      </c>
      <c r="K31" s="20">
        <v>459</v>
      </c>
      <c r="L31" s="20">
        <v>10</v>
      </c>
      <c r="M31" s="20">
        <v>63</v>
      </c>
      <c r="N31" s="20">
        <v>46</v>
      </c>
      <c r="O31" s="20">
        <v>162</v>
      </c>
      <c r="P31" s="20">
        <v>129</v>
      </c>
      <c r="Q31" s="21">
        <v>35</v>
      </c>
      <c r="R31" s="47">
        <v>128</v>
      </c>
      <c r="S31" s="47">
        <v>5</v>
      </c>
      <c r="T31" s="47">
        <v>69</v>
      </c>
    </row>
    <row r="32" spans="1:20" s="11" customFormat="1" ht="18" customHeight="1">
      <c r="A32" s="22" t="s">
        <v>22</v>
      </c>
      <c r="B32" s="23">
        <f t="shared" si="4"/>
        <v>2124</v>
      </c>
      <c r="C32" s="23">
        <f aca="true" t="shared" si="8" ref="C32:T32">SUM(C33:C38)</f>
        <v>45</v>
      </c>
      <c r="D32" s="23">
        <f t="shared" si="8"/>
        <v>4</v>
      </c>
      <c r="E32" s="23">
        <f t="shared" si="8"/>
        <v>1</v>
      </c>
      <c r="F32" s="23">
        <f t="shared" si="8"/>
        <v>238</v>
      </c>
      <c r="G32" s="23">
        <f t="shared" si="8"/>
        <v>171</v>
      </c>
      <c r="H32" s="23">
        <f t="shared" si="8"/>
        <v>1</v>
      </c>
      <c r="I32" s="23">
        <f t="shared" si="8"/>
        <v>5</v>
      </c>
      <c r="J32" s="23">
        <f t="shared" si="8"/>
        <v>38</v>
      </c>
      <c r="K32" s="23">
        <f t="shared" si="8"/>
        <v>541</v>
      </c>
      <c r="L32" s="23">
        <f t="shared" si="8"/>
        <v>17</v>
      </c>
      <c r="M32" s="23">
        <f t="shared" si="8"/>
        <v>69</v>
      </c>
      <c r="N32" s="23">
        <f t="shared" si="8"/>
        <v>34</v>
      </c>
      <c r="O32" s="23">
        <f t="shared" si="8"/>
        <v>478</v>
      </c>
      <c r="P32" s="23">
        <f t="shared" si="8"/>
        <v>176</v>
      </c>
      <c r="Q32" s="23">
        <f t="shared" si="8"/>
        <v>33</v>
      </c>
      <c r="R32" s="48">
        <f t="shared" si="8"/>
        <v>97</v>
      </c>
      <c r="S32" s="48">
        <f t="shared" si="8"/>
        <v>28</v>
      </c>
      <c r="T32" s="48">
        <f t="shared" si="8"/>
        <v>148</v>
      </c>
    </row>
    <row r="33" spans="1:20" s="11" customFormat="1" ht="18" customHeight="1">
      <c r="A33" s="19" t="s">
        <v>23</v>
      </c>
      <c r="B33" s="20">
        <f aca="true" t="shared" si="9" ref="B33:B38">SUM(C33:T33)</f>
        <v>271</v>
      </c>
      <c r="C33" s="20">
        <v>3</v>
      </c>
      <c r="D33" s="20" t="s">
        <v>80</v>
      </c>
      <c r="E33" s="20" t="s">
        <v>80</v>
      </c>
      <c r="F33" s="20">
        <v>39</v>
      </c>
      <c r="G33" s="20">
        <v>17</v>
      </c>
      <c r="H33" s="20" t="s">
        <v>80</v>
      </c>
      <c r="I33" s="20" t="s">
        <v>80</v>
      </c>
      <c r="J33" s="20">
        <v>3</v>
      </c>
      <c r="K33" s="20">
        <v>57</v>
      </c>
      <c r="L33" s="20">
        <v>3</v>
      </c>
      <c r="M33" s="20">
        <v>5</v>
      </c>
      <c r="N33" s="20">
        <v>1</v>
      </c>
      <c r="O33" s="20">
        <v>100</v>
      </c>
      <c r="P33" s="20">
        <v>20</v>
      </c>
      <c r="Q33" s="21">
        <v>3</v>
      </c>
      <c r="R33" s="47">
        <v>7</v>
      </c>
      <c r="S33" s="47">
        <v>4</v>
      </c>
      <c r="T33" s="47">
        <v>9</v>
      </c>
    </row>
    <row r="34" spans="1:20" s="11" customFormat="1" ht="18" customHeight="1">
      <c r="A34" s="19" t="s">
        <v>24</v>
      </c>
      <c r="B34" s="20">
        <f t="shared" si="9"/>
        <v>489</v>
      </c>
      <c r="C34" s="20">
        <v>4</v>
      </c>
      <c r="D34" s="20" t="s">
        <v>80</v>
      </c>
      <c r="E34" s="20" t="s">
        <v>80</v>
      </c>
      <c r="F34" s="20">
        <v>57</v>
      </c>
      <c r="G34" s="20">
        <v>39</v>
      </c>
      <c r="H34" s="20">
        <v>1</v>
      </c>
      <c r="I34" s="20">
        <v>2</v>
      </c>
      <c r="J34" s="20">
        <v>13</v>
      </c>
      <c r="K34" s="20">
        <v>124</v>
      </c>
      <c r="L34" s="20">
        <v>5</v>
      </c>
      <c r="M34" s="20">
        <v>18</v>
      </c>
      <c r="N34" s="20">
        <v>7</v>
      </c>
      <c r="O34" s="20">
        <v>102</v>
      </c>
      <c r="P34" s="20">
        <v>44</v>
      </c>
      <c r="Q34" s="21">
        <v>5</v>
      </c>
      <c r="R34" s="47">
        <v>16</v>
      </c>
      <c r="S34" s="47">
        <v>6</v>
      </c>
      <c r="T34" s="47">
        <v>46</v>
      </c>
    </row>
    <row r="35" spans="1:20" s="11" customFormat="1" ht="18" customHeight="1">
      <c r="A35" s="19" t="s">
        <v>25</v>
      </c>
      <c r="B35" s="20">
        <f t="shared" si="9"/>
        <v>69</v>
      </c>
      <c r="C35" s="20">
        <v>3</v>
      </c>
      <c r="D35" s="20" t="s">
        <v>80</v>
      </c>
      <c r="E35" s="20" t="s">
        <v>80</v>
      </c>
      <c r="F35" s="20">
        <v>8</v>
      </c>
      <c r="G35" s="20">
        <v>6</v>
      </c>
      <c r="H35" s="20" t="s">
        <v>80</v>
      </c>
      <c r="I35" s="20" t="s">
        <v>80</v>
      </c>
      <c r="J35" s="20" t="s">
        <v>80</v>
      </c>
      <c r="K35" s="20">
        <v>17</v>
      </c>
      <c r="L35" s="20" t="s">
        <v>80</v>
      </c>
      <c r="M35" s="20" t="s">
        <v>80</v>
      </c>
      <c r="N35" s="20">
        <v>2</v>
      </c>
      <c r="O35" s="20">
        <v>13</v>
      </c>
      <c r="P35" s="20">
        <v>2</v>
      </c>
      <c r="Q35" s="21">
        <v>2</v>
      </c>
      <c r="R35" s="47">
        <v>8</v>
      </c>
      <c r="S35" s="47">
        <v>3</v>
      </c>
      <c r="T35" s="47">
        <v>5</v>
      </c>
    </row>
    <row r="36" spans="1:20" s="11" customFormat="1" ht="18" customHeight="1">
      <c r="A36" s="19" t="s">
        <v>26</v>
      </c>
      <c r="B36" s="20">
        <f t="shared" si="9"/>
        <v>369</v>
      </c>
      <c r="C36" s="20">
        <v>11</v>
      </c>
      <c r="D36" s="20">
        <v>3</v>
      </c>
      <c r="E36" s="20">
        <v>1</v>
      </c>
      <c r="F36" s="20">
        <v>44</v>
      </c>
      <c r="G36" s="20">
        <v>29</v>
      </c>
      <c r="H36" s="20" t="s">
        <v>80</v>
      </c>
      <c r="I36" s="20">
        <v>1</v>
      </c>
      <c r="J36" s="20">
        <v>9</v>
      </c>
      <c r="K36" s="20">
        <v>101</v>
      </c>
      <c r="L36" s="20">
        <v>3</v>
      </c>
      <c r="M36" s="20">
        <v>7</v>
      </c>
      <c r="N36" s="20">
        <v>10</v>
      </c>
      <c r="O36" s="20">
        <v>57</v>
      </c>
      <c r="P36" s="20">
        <v>30</v>
      </c>
      <c r="Q36" s="21">
        <v>5</v>
      </c>
      <c r="R36" s="47">
        <v>24</v>
      </c>
      <c r="S36" s="47">
        <v>4</v>
      </c>
      <c r="T36" s="47">
        <v>30</v>
      </c>
    </row>
    <row r="37" spans="1:20" s="11" customFormat="1" ht="18" customHeight="1">
      <c r="A37" s="19" t="s">
        <v>27</v>
      </c>
      <c r="B37" s="20">
        <f t="shared" si="9"/>
        <v>341</v>
      </c>
      <c r="C37" s="20">
        <v>12</v>
      </c>
      <c r="D37" s="20" t="s">
        <v>80</v>
      </c>
      <c r="E37" s="20" t="s">
        <v>80</v>
      </c>
      <c r="F37" s="20">
        <v>44</v>
      </c>
      <c r="G37" s="20">
        <v>50</v>
      </c>
      <c r="H37" s="20" t="s">
        <v>80</v>
      </c>
      <c r="I37" s="20" t="s">
        <v>80</v>
      </c>
      <c r="J37" s="20">
        <v>7</v>
      </c>
      <c r="K37" s="20">
        <v>87</v>
      </c>
      <c r="L37" s="20">
        <v>2</v>
      </c>
      <c r="M37" s="20">
        <v>9</v>
      </c>
      <c r="N37" s="20">
        <v>9</v>
      </c>
      <c r="O37" s="20">
        <v>51</v>
      </c>
      <c r="P37" s="20">
        <v>28</v>
      </c>
      <c r="Q37" s="21">
        <v>4</v>
      </c>
      <c r="R37" s="47">
        <v>14</v>
      </c>
      <c r="S37" s="47">
        <v>3</v>
      </c>
      <c r="T37" s="47">
        <v>21</v>
      </c>
    </row>
    <row r="38" spans="1:20" s="11" customFormat="1" ht="18" customHeight="1">
      <c r="A38" s="19" t="s">
        <v>55</v>
      </c>
      <c r="B38" s="20">
        <f t="shared" si="9"/>
        <v>585</v>
      </c>
      <c r="C38" s="20">
        <v>12</v>
      </c>
      <c r="D38" s="20">
        <v>1</v>
      </c>
      <c r="E38" s="20" t="s">
        <v>80</v>
      </c>
      <c r="F38" s="20">
        <v>46</v>
      </c>
      <c r="G38" s="20">
        <v>30</v>
      </c>
      <c r="H38" s="20" t="s">
        <v>80</v>
      </c>
      <c r="I38" s="20">
        <v>2</v>
      </c>
      <c r="J38" s="20">
        <v>6</v>
      </c>
      <c r="K38" s="20">
        <v>155</v>
      </c>
      <c r="L38" s="20">
        <v>4</v>
      </c>
      <c r="M38" s="20">
        <v>30</v>
      </c>
      <c r="N38" s="20">
        <v>5</v>
      </c>
      <c r="O38" s="20">
        <v>155</v>
      </c>
      <c r="P38" s="20">
        <v>52</v>
      </c>
      <c r="Q38" s="21">
        <v>14</v>
      </c>
      <c r="R38" s="47">
        <v>28</v>
      </c>
      <c r="S38" s="47">
        <v>8</v>
      </c>
      <c r="T38" s="47">
        <v>37</v>
      </c>
    </row>
    <row r="39" spans="1:20" s="11" customFormat="1" ht="18" customHeight="1">
      <c r="A39" s="22" t="s">
        <v>28</v>
      </c>
      <c r="B39" s="23">
        <f aca="true" t="shared" si="10" ref="B39:B50">SUM(C39:T39)</f>
        <v>3642</v>
      </c>
      <c r="C39" s="23">
        <f aca="true" t="shared" si="11" ref="C39:T39">SUM(C40:C44)</f>
        <v>61</v>
      </c>
      <c r="D39" s="23">
        <f t="shared" si="11"/>
        <v>3</v>
      </c>
      <c r="E39" s="23">
        <f t="shared" si="11"/>
        <v>3</v>
      </c>
      <c r="F39" s="23">
        <f t="shared" si="11"/>
        <v>526</v>
      </c>
      <c r="G39" s="23">
        <f t="shared" si="11"/>
        <v>262</v>
      </c>
      <c r="H39" s="23">
        <f t="shared" si="11"/>
        <v>3</v>
      </c>
      <c r="I39" s="23">
        <f t="shared" si="11"/>
        <v>26</v>
      </c>
      <c r="J39" s="23">
        <f t="shared" si="11"/>
        <v>129</v>
      </c>
      <c r="K39" s="23">
        <f t="shared" si="11"/>
        <v>1018</v>
      </c>
      <c r="L39" s="23">
        <f t="shared" si="11"/>
        <v>37</v>
      </c>
      <c r="M39" s="23">
        <f t="shared" si="11"/>
        <v>171</v>
      </c>
      <c r="N39" s="23">
        <f t="shared" si="11"/>
        <v>87</v>
      </c>
      <c r="O39" s="23">
        <f t="shared" si="11"/>
        <v>269</v>
      </c>
      <c r="P39" s="23">
        <f t="shared" si="11"/>
        <v>338</v>
      </c>
      <c r="Q39" s="23">
        <f t="shared" si="11"/>
        <v>61</v>
      </c>
      <c r="R39" s="48">
        <f t="shared" si="11"/>
        <v>294</v>
      </c>
      <c r="S39" s="48">
        <f t="shared" si="11"/>
        <v>49</v>
      </c>
      <c r="T39" s="48">
        <f t="shared" si="11"/>
        <v>305</v>
      </c>
    </row>
    <row r="40" spans="1:20" s="11" customFormat="1" ht="18" customHeight="1">
      <c r="A40" s="19" t="s">
        <v>29</v>
      </c>
      <c r="B40" s="20">
        <f t="shared" si="10"/>
        <v>699</v>
      </c>
      <c r="C40" s="20">
        <v>8</v>
      </c>
      <c r="D40" s="20" t="s">
        <v>80</v>
      </c>
      <c r="E40" s="20" t="s">
        <v>80</v>
      </c>
      <c r="F40" s="20">
        <v>118</v>
      </c>
      <c r="G40" s="20">
        <v>57</v>
      </c>
      <c r="H40" s="20">
        <v>1</v>
      </c>
      <c r="I40" s="20">
        <v>2</v>
      </c>
      <c r="J40" s="20">
        <v>25</v>
      </c>
      <c r="K40" s="20">
        <v>185</v>
      </c>
      <c r="L40" s="20">
        <v>6</v>
      </c>
      <c r="M40" s="20">
        <v>18</v>
      </c>
      <c r="N40" s="20">
        <v>13</v>
      </c>
      <c r="O40" s="20">
        <v>42</v>
      </c>
      <c r="P40" s="20">
        <v>67</v>
      </c>
      <c r="Q40" s="21">
        <v>11</v>
      </c>
      <c r="R40" s="47">
        <v>62</v>
      </c>
      <c r="S40" s="47">
        <v>13</v>
      </c>
      <c r="T40" s="47">
        <v>71</v>
      </c>
    </row>
    <row r="41" spans="1:20" s="11" customFormat="1" ht="18" customHeight="1">
      <c r="A41" s="19" t="s">
        <v>30</v>
      </c>
      <c r="B41" s="20">
        <f t="shared" si="10"/>
        <v>623</v>
      </c>
      <c r="C41" s="20">
        <v>5</v>
      </c>
      <c r="D41" s="20">
        <v>1</v>
      </c>
      <c r="E41" s="20">
        <v>2</v>
      </c>
      <c r="F41" s="20">
        <v>59</v>
      </c>
      <c r="G41" s="20">
        <v>38</v>
      </c>
      <c r="H41" s="20">
        <v>1</v>
      </c>
      <c r="I41" s="20">
        <v>1</v>
      </c>
      <c r="J41" s="20">
        <v>9</v>
      </c>
      <c r="K41" s="20">
        <v>252</v>
      </c>
      <c r="L41" s="20">
        <v>7</v>
      </c>
      <c r="M41" s="20">
        <v>42</v>
      </c>
      <c r="N41" s="20">
        <v>6</v>
      </c>
      <c r="O41" s="20">
        <v>53</v>
      </c>
      <c r="P41" s="20">
        <v>52</v>
      </c>
      <c r="Q41" s="21">
        <v>15</v>
      </c>
      <c r="R41" s="47">
        <v>34</v>
      </c>
      <c r="S41" s="47">
        <v>4</v>
      </c>
      <c r="T41" s="47">
        <v>42</v>
      </c>
    </row>
    <row r="42" spans="1:20" s="11" customFormat="1" ht="18" customHeight="1">
      <c r="A42" s="19" t="s">
        <v>31</v>
      </c>
      <c r="B42" s="20">
        <f t="shared" si="10"/>
        <v>1043</v>
      </c>
      <c r="C42" s="20">
        <v>15</v>
      </c>
      <c r="D42" s="20" t="s">
        <v>80</v>
      </c>
      <c r="E42" s="20" t="s">
        <v>80</v>
      </c>
      <c r="F42" s="20">
        <v>169</v>
      </c>
      <c r="G42" s="20">
        <v>80</v>
      </c>
      <c r="H42" s="20">
        <v>1</v>
      </c>
      <c r="I42" s="20">
        <v>19</v>
      </c>
      <c r="J42" s="20">
        <v>61</v>
      </c>
      <c r="K42" s="20">
        <v>242</v>
      </c>
      <c r="L42" s="20">
        <v>15</v>
      </c>
      <c r="M42" s="20">
        <v>74</v>
      </c>
      <c r="N42" s="20">
        <v>36</v>
      </c>
      <c r="O42" s="20">
        <v>47</v>
      </c>
      <c r="P42" s="20">
        <v>93</v>
      </c>
      <c r="Q42" s="21">
        <v>25</v>
      </c>
      <c r="R42" s="47">
        <v>78</v>
      </c>
      <c r="S42" s="47">
        <v>7</v>
      </c>
      <c r="T42" s="47">
        <v>81</v>
      </c>
    </row>
    <row r="43" spans="1:20" s="11" customFormat="1" ht="18" customHeight="1">
      <c r="A43" s="19" t="s">
        <v>32</v>
      </c>
      <c r="B43" s="20">
        <f t="shared" si="10"/>
        <v>476</v>
      </c>
      <c r="C43" s="20">
        <v>10</v>
      </c>
      <c r="D43" s="20">
        <v>1</v>
      </c>
      <c r="E43" s="20" t="s">
        <v>80</v>
      </c>
      <c r="F43" s="20">
        <v>88</v>
      </c>
      <c r="G43" s="20">
        <v>45</v>
      </c>
      <c r="H43" s="20" t="s">
        <v>80</v>
      </c>
      <c r="I43" s="20">
        <v>1</v>
      </c>
      <c r="J43" s="20">
        <v>15</v>
      </c>
      <c r="K43" s="20">
        <v>112</v>
      </c>
      <c r="L43" s="20">
        <v>4</v>
      </c>
      <c r="M43" s="20">
        <v>13</v>
      </c>
      <c r="N43" s="20">
        <v>10</v>
      </c>
      <c r="O43" s="20">
        <v>25</v>
      </c>
      <c r="P43" s="20">
        <v>51</v>
      </c>
      <c r="Q43" s="21">
        <v>4</v>
      </c>
      <c r="R43" s="47">
        <v>40</v>
      </c>
      <c r="S43" s="47">
        <v>8</v>
      </c>
      <c r="T43" s="47">
        <v>49</v>
      </c>
    </row>
    <row r="44" spans="1:20" s="11" customFormat="1" ht="18" customHeight="1">
      <c r="A44" s="19" t="s">
        <v>56</v>
      </c>
      <c r="B44" s="20">
        <f t="shared" si="10"/>
        <v>801</v>
      </c>
      <c r="C44" s="20">
        <v>23</v>
      </c>
      <c r="D44" s="20">
        <v>1</v>
      </c>
      <c r="E44" s="20">
        <v>1</v>
      </c>
      <c r="F44" s="20">
        <v>92</v>
      </c>
      <c r="G44" s="20">
        <v>42</v>
      </c>
      <c r="H44" s="20" t="s">
        <v>80</v>
      </c>
      <c r="I44" s="20">
        <v>3</v>
      </c>
      <c r="J44" s="20">
        <v>19</v>
      </c>
      <c r="K44" s="20">
        <v>227</v>
      </c>
      <c r="L44" s="20">
        <v>5</v>
      </c>
      <c r="M44" s="20">
        <v>24</v>
      </c>
      <c r="N44" s="20">
        <v>22</v>
      </c>
      <c r="O44" s="20">
        <v>102</v>
      </c>
      <c r="P44" s="20">
        <v>75</v>
      </c>
      <c r="Q44" s="21">
        <v>6</v>
      </c>
      <c r="R44" s="47">
        <v>80</v>
      </c>
      <c r="S44" s="47">
        <v>17</v>
      </c>
      <c r="T44" s="47">
        <v>62</v>
      </c>
    </row>
    <row r="45" spans="1:20" s="11" customFormat="1" ht="18" customHeight="1">
      <c r="A45" s="22" t="s">
        <v>33</v>
      </c>
      <c r="B45" s="23">
        <f t="shared" si="10"/>
        <v>436</v>
      </c>
      <c r="C45" s="23">
        <f aca="true" t="shared" si="12" ref="C45:T45">SUM(C46)</f>
        <v>11</v>
      </c>
      <c r="D45" s="23">
        <f t="shared" si="12"/>
        <v>1</v>
      </c>
      <c r="E45" s="23">
        <f t="shared" si="12"/>
        <v>0</v>
      </c>
      <c r="F45" s="23">
        <f t="shared" si="12"/>
        <v>64</v>
      </c>
      <c r="G45" s="23">
        <f t="shared" si="12"/>
        <v>33</v>
      </c>
      <c r="H45" s="23">
        <f t="shared" si="12"/>
        <v>1</v>
      </c>
      <c r="I45" s="23">
        <f t="shared" si="12"/>
        <v>6</v>
      </c>
      <c r="J45" s="23">
        <f t="shared" si="12"/>
        <v>3</v>
      </c>
      <c r="K45" s="23">
        <f t="shared" si="12"/>
        <v>111</v>
      </c>
      <c r="L45" s="23">
        <f t="shared" si="12"/>
        <v>2</v>
      </c>
      <c r="M45" s="23">
        <f t="shared" si="12"/>
        <v>15</v>
      </c>
      <c r="N45" s="23">
        <f t="shared" si="12"/>
        <v>10</v>
      </c>
      <c r="O45" s="23">
        <f t="shared" si="12"/>
        <v>30</v>
      </c>
      <c r="P45" s="23">
        <f t="shared" si="12"/>
        <v>40</v>
      </c>
      <c r="Q45" s="23">
        <f t="shared" si="12"/>
        <v>10</v>
      </c>
      <c r="R45" s="48">
        <f t="shared" si="12"/>
        <v>54</v>
      </c>
      <c r="S45" s="48">
        <f t="shared" si="12"/>
        <v>3</v>
      </c>
      <c r="T45" s="48">
        <f t="shared" si="12"/>
        <v>42</v>
      </c>
    </row>
    <row r="46" spans="1:20" s="11" customFormat="1" ht="18" customHeight="1">
      <c r="A46" s="19" t="s">
        <v>57</v>
      </c>
      <c r="B46" s="20">
        <f t="shared" si="10"/>
        <v>436</v>
      </c>
      <c r="C46" s="20">
        <v>11</v>
      </c>
      <c r="D46" s="20">
        <v>1</v>
      </c>
      <c r="E46" s="20" t="s">
        <v>80</v>
      </c>
      <c r="F46" s="20">
        <v>64</v>
      </c>
      <c r="G46" s="20">
        <v>33</v>
      </c>
      <c r="H46" s="20">
        <v>1</v>
      </c>
      <c r="I46" s="20">
        <v>6</v>
      </c>
      <c r="J46" s="20">
        <v>3</v>
      </c>
      <c r="K46" s="20">
        <v>111</v>
      </c>
      <c r="L46" s="20">
        <v>2</v>
      </c>
      <c r="M46" s="20">
        <v>15</v>
      </c>
      <c r="N46" s="20">
        <v>10</v>
      </c>
      <c r="O46" s="20">
        <v>30</v>
      </c>
      <c r="P46" s="20">
        <v>40</v>
      </c>
      <c r="Q46" s="21">
        <v>10</v>
      </c>
      <c r="R46" s="47">
        <v>54</v>
      </c>
      <c r="S46" s="47">
        <v>3</v>
      </c>
      <c r="T46" s="47">
        <v>42</v>
      </c>
    </row>
    <row r="47" spans="1:20" s="11" customFormat="1" ht="18" customHeight="1">
      <c r="A47" s="22" t="s">
        <v>60</v>
      </c>
      <c r="B47" s="23">
        <f t="shared" si="10"/>
        <v>818</v>
      </c>
      <c r="C47" s="23">
        <f aca="true" t="shared" si="13" ref="C47:T47">SUM(C48:C49)</f>
        <v>11</v>
      </c>
      <c r="D47" s="23">
        <f t="shared" si="13"/>
        <v>4</v>
      </c>
      <c r="E47" s="23">
        <f t="shared" si="13"/>
        <v>1</v>
      </c>
      <c r="F47" s="23">
        <f t="shared" si="13"/>
        <v>110</v>
      </c>
      <c r="G47" s="23">
        <f t="shared" si="13"/>
        <v>67</v>
      </c>
      <c r="H47" s="23">
        <f t="shared" si="13"/>
        <v>0</v>
      </c>
      <c r="I47" s="23">
        <f t="shared" si="13"/>
        <v>2</v>
      </c>
      <c r="J47" s="23">
        <f t="shared" si="13"/>
        <v>13</v>
      </c>
      <c r="K47" s="23">
        <f t="shared" si="13"/>
        <v>235</v>
      </c>
      <c r="L47" s="23">
        <f t="shared" si="13"/>
        <v>7</v>
      </c>
      <c r="M47" s="23">
        <f t="shared" si="13"/>
        <v>10</v>
      </c>
      <c r="N47" s="23">
        <f t="shared" si="13"/>
        <v>12</v>
      </c>
      <c r="O47" s="23">
        <f t="shared" si="13"/>
        <v>83</v>
      </c>
      <c r="P47" s="23">
        <f t="shared" si="13"/>
        <v>93</v>
      </c>
      <c r="Q47" s="23">
        <f t="shared" si="13"/>
        <v>5</v>
      </c>
      <c r="R47" s="48">
        <f t="shared" si="13"/>
        <v>76</v>
      </c>
      <c r="S47" s="48">
        <f t="shared" si="13"/>
        <v>15</v>
      </c>
      <c r="T47" s="48">
        <f t="shared" si="13"/>
        <v>74</v>
      </c>
    </row>
    <row r="48" spans="1:20" s="11" customFormat="1" ht="18" customHeight="1">
      <c r="A48" s="19" t="s">
        <v>34</v>
      </c>
      <c r="B48" s="20">
        <f t="shared" si="10"/>
        <v>652</v>
      </c>
      <c r="C48" s="20">
        <v>9</v>
      </c>
      <c r="D48" s="20">
        <v>2</v>
      </c>
      <c r="E48" s="20">
        <v>1</v>
      </c>
      <c r="F48" s="20">
        <v>82</v>
      </c>
      <c r="G48" s="20">
        <v>46</v>
      </c>
      <c r="H48" s="20" t="s">
        <v>80</v>
      </c>
      <c r="I48" s="20">
        <v>2</v>
      </c>
      <c r="J48" s="20">
        <v>8</v>
      </c>
      <c r="K48" s="20">
        <v>198</v>
      </c>
      <c r="L48" s="20">
        <v>5</v>
      </c>
      <c r="M48" s="20">
        <v>6</v>
      </c>
      <c r="N48" s="20">
        <v>12</v>
      </c>
      <c r="O48" s="20">
        <v>66</v>
      </c>
      <c r="P48" s="20">
        <v>72</v>
      </c>
      <c r="Q48" s="21">
        <v>5</v>
      </c>
      <c r="R48" s="47">
        <v>64</v>
      </c>
      <c r="S48" s="47">
        <v>11</v>
      </c>
      <c r="T48" s="47">
        <v>63</v>
      </c>
    </row>
    <row r="49" spans="1:20" s="11" customFormat="1" ht="18" customHeight="1">
      <c r="A49" s="19" t="s">
        <v>35</v>
      </c>
      <c r="B49" s="20">
        <f t="shared" si="10"/>
        <v>166</v>
      </c>
      <c r="C49" s="20">
        <v>2</v>
      </c>
      <c r="D49" s="20">
        <v>2</v>
      </c>
      <c r="E49" s="20" t="s">
        <v>80</v>
      </c>
      <c r="F49" s="20">
        <v>28</v>
      </c>
      <c r="G49" s="20">
        <v>21</v>
      </c>
      <c r="H49" s="20" t="s">
        <v>80</v>
      </c>
      <c r="I49" s="20" t="s">
        <v>80</v>
      </c>
      <c r="J49" s="20">
        <v>5</v>
      </c>
      <c r="K49" s="20">
        <v>37</v>
      </c>
      <c r="L49" s="20">
        <v>2</v>
      </c>
      <c r="M49" s="20">
        <v>4</v>
      </c>
      <c r="N49" s="20" t="s">
        <v>80</v>
      </c>
      <c r="O49" s="20">
        <v>17</v>
      </c>
      <c r="P49" s="20">
        <v>21</v>
      </c>
      <c r="Q49" s="21" t="s">
        <v>80</v>
      </c>
      <c r="R49" s="47">
        <v>12</v>
      </c>
      <c r="S49" s="47">
        <v>4</v>
      </c>
      <c r="T49" s="47">
        <v>11</v>
      </c>
    </row>
    <row r="50" spans="1:20" s="11" customFormat="1" ht="18" customHeight="1">
      <c r="A50" s="22" t="s">
        <v>36</v>
      </c>
      <c r="B50" s="23">
        <f t="shared" si="10"/>
        <v>2350</v>
      </c>
      <c r="C50" s="23">
        <f aca="true" t="shared" si="14" ref="C50:T50">SUM(C51:C59)</f>
        <v>75</v>
      </c>
      <c r="D50" s="23">
        <f t="shared" si="14"/>
        <v>2</v>
      </c>
      <c r="E50" s="23">
        <f t="shared" si="14"/>
        <v>2</v>
      </c>
      <c r="F50" s="23">
        <f t="shared" si="14"/>
        <v>293</v>
      </c>
      <c r="G50" s="23">
        <f t="shared" si="14"/>
        <v>235</v>
      </c>
      <c r="H50" s="23">
        <f t="shared" si="14"/>
        <v>3</v>
      </c>
      <c r="I50" s="23">
        <f t="shared" si="14"/>
        <v>5</v>
      </c>
      <c r="J50" s="23">
        <f t="shared" si="14"/>
        <v>34</v>
      </c>
      <c r="K50" s="23">
        <f t="shared" si="14"/>
        <v>624</v>
      </c>
      <c r="L50" s="23">
        <f t="shared" si="14"/>
        <v>19</v>
      </c>
      <c r="M50" s="23">
        <f t="shared" si="14"/>
        <v>51</v>
      </c>
      <c r="N50" s="23">
        <f t="shared" si="14"/>
        <v>73</v>
      </c>
      <c r="O50" s="23">
        <f t="shared" si="14"/>
        <v>217</v>
      </c>
      <c r="P50" s="23">
        <f t="shared" si="14"/>
        <v>269</v>
      </c>
      <c r="Q50" s="23">
        <f t="shared" si="14"/>
        <v>47</v>
      </c>
      <c r="R50" s="48">
        <f t="shared" si="14"/>
        <v>182</v>
      </c>
      <c r="S50" s="48">
        <f t="shared" si="14"/>
        <v>43</v>
      </c>
      <c r="T50" s="48">
        <f t="shared" si="14"/>
        <v>176</v>
      </c>
    </row>
    <row r="51" spans="1:20" s="11" customFormat="1" ht="18" customHeight="1">
      <c r="A51" s="19" t="s">
        <v>37</v>
      </c>
      <c r="B51" s="20">
        <f aca="true" t="shared" si="15" ref="B51:B59">SUM(C51:T51)</f>
        <v>432</v>
      </c>
      <c r="C51" s="20">
        <v>13</v>
      </c>
      <c r="D51" s="20" t="s">
        <v>80</v>
      </c>
      <c r="E51" s="20" t="s">
        <v>80</v>
      </c>
      <c r="F51" s="20">
        <v>46</v>
      </c>
      <c r="G51" s="20">
        <v>33</v>
      </c>
      <c r="H51" s="20">
        <v>2</v>
      </c>
      <c r="I51" s="20">
        <v>1</v>
      </c>
      <c r="J51" s="20">
        <v>8</v>
      </c>
      <c r="K51" s="20">
        <v>132</v>
      </c>
      <c r="L51" s="20">
        <v>4</v>
      </c>
      <c r="M51" s="20">
        <v>9</v>
      </c>
      <c r="N51" s="20">
        <v>17</v>
      </c>
      <c r="O51" s="20">
        <v>36</v>
      </c>
      <c r="P51" s="20">
        <v>48</v>
      </c>
      <c r="Q51" s="21">
        <v>7</v>
      </c>
      <c r="R51" s="47">
        <v>42</v>
      </c>
      <c r="S51" s="47">
        <v>6</v>
      </c>
      <c r="T51" s="47">
        <v>28</v>
      </c>
    </row>
    <row r="52" spans="1:20" s="11" customFormat="1" ht="18" customHeight="1">
      <c r="A52" s="19" t="s">
        <v>38</v>
      </c>
      <c r="B52" s="20">
        <f t="shared" si="15"/>
        <v>472</v>
      </c>
      <c r="C52" s="20">
        <v>13</v>
      </c>
      <c r="D52" s="20" t="s">
        <v>80</v>
      </c>
      <c r="E52" s="20">
        <v>1</v>
      </c>
      <c r="F52" s="20">
        <v>49</v>
      </c>
      <c r="G52" s="20">
        <v>45</v>
      </c>
      <c r="H52" s="20" t="s">
        <v>80</v>
      </c>
      <c r="I52" s="20">
        <v>1</v>
      </c>
      <c r="J52" s="20">
        <v>2</v>
      </c>
      <c r="K52" s="20">
        <v>123</v>
      </c>
      <c r="L52" s="20">
        <v>6</v>
      </c>
      <c r="M52" s="20">
        <v>16</v>
      </c>
      <c r="N52" s="20">
        <v>17</v>
      </c>
      <c r="O52" s="20">
        <v>52</v>
      </c>
      <c r="P52" s="20">
        <v>61</v>
      </c>
      <c r="Q52" s="21">
        <v>13</v>
      </c>
      <c r="R52" s="47">
        <v>30</v>
      </c>
      <c r="S52" s="47">
        <v>6</v>
      </c>
      <c r="T52" s="47">
        <v>37</v>
      </c>
    </row>
    <row r="53" spans="1:20" s="11" customFormat="1" ht="18" customHeight="1">
      <c r="A53" s="19" t="s">
        <v>39</v>
      </c>
      <c r="B53" s="20">
        <f t="shared" si="15"/>
        <v>192</v>
      </c>
      <c r="C53" s="20">
        <v>8</v>
      </c>
      <c r="D53" s="20" t="s">
        <v>80</v>
      </c>
      <c r="E53" s="20" t="s">
        <v>80</v>
      </c>
      <c r="F53" s="20">
        <v>16</v>
      </c>
      <c r="G53" s="20">
        <v>23</v>
      </c>
      <c r="H53" s="20" t="s">
        <v>80</v>
      </c>
      <c r="I53" s="20" t="s">
        <v>80</v>
      </c>
      <c r="J53" s="20">
        <v>4</v>
      </c>
      <c r="K53" s="20">
        <v>60</v>
      </c>
      <c r="L53" s="20">
        <v>1</v>
      </c>
      <c r="M53" s="20">
        <v>2</v>
      </c>
      <c r="N53" s="20">
        <v>3</v>
      </c>
      <c r="O53" s="20">
        <v>10</v>
      </c>
      <c r="P53" s="20">
        <v>28</v>
      </c>
      <c r="Q53" s="21">
        <v>5</v>
      </c>
      <c r="R53" s="47">
        <v>13</v>
      </c>
      <c r="S53" s="47">
        <v>3</v>
      </c>
      <c r="T53" s="47">
        <v>16</v>
      </c>
    </row>
    <row r="54" spans="1:20" s="11" customFormat="1" ht="18" customHeight="1">
      <c r="A54" s="19" t="s">
        <v>40</v>
      </c>
      <c r="B54" s="20">
        <f t="shared" si="15"/>
        <v>95</v>
      </c>
      <c r="C54" s="20">
        <v>2</v>
      </c>
      <c r="D54" s="20" t="s">
        <v>80</v>
      </c>
      <c r="E54" s="20">
        <v>1</v>
      </c>
      <c r="F54" s="20">
        <v>7</v>
      </c>
      <c r="G54" s="20">
        <v>10</v>
      </c>
      <c r="H54" s="20" t="s">
        <v>80</v>
      </c>
      <c r="I54" s="20">
        <v>1</v>
      </c>
      <c r="J54" s="20">
        <v>1</v>
      </c>
      <c r="K54" s="20">
        <v>22</v>
      </c>
      <c r="L54" s="20" t="s">
        <v>80</v>
      </c>
      <c r="M54" s="20">
        <v>1</v>
      </c>
      <c r="N54" s="20" t="s">
        <v>80</v>
      </c>
      <c r="O54" s="20">
        <v>23</v>
      </c>
      <c r="P54" s="20">
        <v>8</v>
      </c>
      <c r="Q54" s="21" t="s">
        <v>80</v>
      </c>
      <c r="R54" s="47">
        <v>9</v>
      </c>
      <c r="S54" s="47">
        <v>5</v>
      </c>
      <c r="T54" s="47">
        <v>5</v>
      </c>
    </row>
    <row r="55" spans="1:20" s="11" customFormat="1" ht="18" customHeight="1">
      <c r="A55" s="19" t="s">
        <v>41</v>
      </c>
      <c r="B55" s="20">
        <f t="shared" si="15"/>
        <v>194</v>
      </c>
      <c r="C55" s="20">
        <v>8</v>
      </c>
      <c r="D55" s="20">
        <v>1</v>
      </c>
      <c r="E55" s="20" t="s">
        <v>80</v>
      </c>
      <c r="F55" s="20">
        <v>40</v>
      </c>
      <c r="G55" s="20">
        <v>31</v>
      </c>
      <c r="H55" s="20" t="s">
        <v>80</v>
      </c>
      <c r="I55" s="20" t="s">
        <v>80</v>
      </c>
      <c r="J55" s="20">
        <v>4</v>
      </c>
      <c r="K55" s="20">
        <v>41</v>
      </c>
      <c r="L55" s="20" t="s">
        <v>80</v>
      </c>
      <c r="M55" s="20">
        <v>5</v>
      </c>
      <c r="N55" s="20">
        <v>4</v>
      </c>
      <c r="O55" s="20">
        <v>6</v>
      </c>
      <c r="P55" s="20">
        <v>15</v>
      </c>
      <c r="Q55" s="21">
        <v>3</v>
      </c>
      <c r="R55" s="47">
        <v>16</v>
      </c>
      <c r="S55" s="47">
        <v>6</v>
      </c>
      <c r="T55" s="47">
        <v>14</v>
      </c>
    </row>
    <row r="56" spans="1:20" s="11" customFormat="1" ht="18" customHeight="1">
      <c r="A56" s="19" t="s">
        <v>42</v>
      </c>
      <c r="B56" s="20">
        <f t="shared" si="15"/>
        <v>63</v>
      </c>
      <c r="C56" s="20">
        <v>3</v>
      </c>
      <c r="D56" s="20" t="s">
        <v>80</v>
      </c>
      <c r="E56" s="20" t="s">
        <v>80</v>
      </c>
      <c r="F56" s="20">
        <v>9</v>
      </c>
      <c r="G56" s="20">
        <v>7</v>
      </c>
      <c r="H56" s="20">
        <v>1</v>
      </c>
      <c r="I56" s="20" t="s">
        <v>80</v>
      </c>
      <c r="J56" s="20" t="s">
        <v>80</v>
      </c>
      <c r="K56" s="20">
        <v>19</v>
      </c>
      <c r="L56" s="20">
        <v>1</v>
      </c>
      <c r="M56" s="20">
        <v>2</v>
      </c>
      <c r="N56" s="20">
        <v>1</v>
      </c>
      <c r="O56" s="20">
        <v>9</v>
      </c>
      <c r="P56" s="20">
        <v>3</v>
      </c>
      <c r="Q56" s="21" t="s">
        <v>80</v>
      </c>
      <c r="R56" s="47">
        <v>2</v>
      </c>
      <c r="S56" s="47">
        <v>2</v>
      </c>
      <c r="T56" s="47">
        <v>4</v>
      </c>
    </row>
    <row r="57" spans="1:20" s="11" customFormat="1" ht="18" customHeight="1">
      <c r="A57" s="19" t="s">
        <v>43</v>
      </c>
      <c r="B57" s="20">
        <f t="shared" si="15"/>
        <v>88</v>
      </c>
      <c r="C57" s="20">
        <v>3</v>
      </c>
      <c r="D57" s="20">
        <v>1</v>
      </c>
      <c r="E57" s="20" t="s">
        <v>80</v>
      </c>
      <c r="F57" s="20">
        <v>22</v>
      </c>
      <c r="G57" s="20">
        <v>10</v>
      </c>
      <c r="H57" s="20" t="s">
        <v>80</v>
      </c>
      <c r="I57" s="20" t="s">
        <v>80</v>
      </c>
      <c r="J57" s="20">
        <v>2</v>
      </c>
      <c r="K57" s="20">
        <v>15</v>
      </c>
      <c r="L57" s="20" t="s">
        <v>80</v>
      </c>
      <c r="M57" s="20">
        <v>1</v>
      </c>
      <c r="N57" s="20">
        <v>2</v>
      </c>
      <c r="O57" s="20">
        <v>8</v>
      </c>
      <c r="P57" s="20">
        <v>8</v>
      </c>
      <c r="Q57" s="21" t="s">
        <v>80</v>
      </c>
      <c r="R57" s="47">
        <v>5</v>
      </c>
      <c r="S57" s="47">
        <v>2</v>
      </c>
      <c r="T57" s="47">
        <v>9</v>
      </c>
    </row>
    <row r="58" spans="1:20" s="11" customFormat="1" ht="18" customHeight="1">
      <c r="A58" s="19" t="s">
        <v>44</v>
      </c>
      <c r="B58" s="20">
        <f t="shared" si="15"/>
        <v>123</v>
      </c>
      <c r="C58" s="20">
        <v>1</v>
      </c>
      <c r="D58" s="20" t="s">
        <v>80</v>
      </c>
      <c r="E58" s="20" t="s">
        <v>80</v>
      </c>
      <c r="F58" s="20">
        <v>27</v>
      </c>
      <c r="G58" s="20">
        <v>8</v>
      </c>
      <c r="H58" s="20" t="s">
        <v>80</v>
      </c>
      <c r="I58" s="20" t="s">
        <v>80</v>
      </c>
      <c r="J58" s="20">
        <v>2</v>
      </c>
      <c r="K58" s="20">
        <v>33</v>
      </c>
      <c r="L58" s="20" t="s">
        <v>80</v>
      </c>
      <c r="M58" s="20">
        <v>1</v>
      </c>
      <c r="N58" s="20">
        <v>3</v>
      </c>
      <c r="O58" s="20">
        <v>7</v>
      </c>
      <c r="P58" s="20">
        <v>10</v>
      </c>
      <c r="Q58" s="21">
        <v>2</v>
      </c>
      <c r="R58" s="47">
        <v>8</v>
      </c>
      <c r="S58" s="47">
        <v>4</v>
      </c>
      <c r="T58" s="47">
        <v>17</v>
      </c>
    </row>
    <row r="59" spans="1:20" s="11" customFormat="1" ht="18" customHeight="1">
      <c r="A59" s="19" t="s">
        <v>58</v>
      </c>
      <c r="B59" s="20">
        <f t="shared" si="15"/>
        <v>691</v>
      </c>
      <c r="C59" s="20">
        <v>24</v>
      </c>
      <c r="D59" s="20" t="s">
        <v>80</v>
      </c>
      <c r="E59" s="20" t="s">
        <v>80</v>
      </c>
      <c r="F59" s="20">
        <v>77</v>
      </c>
      <c r="G59" s="20">
        <v>68</v>
      </c>
      <c r="H59" s="20" t="s">
        <v>80</v>
      </c>
      <c r="I59" s="20">
        <v>2</v>
      </c>
      <c r="J59" s="20">
        <v>11</v>
      </c>
      <c r="K59" s="20">
        <v>179</v>
      </c>
      <c r="L59" s="20">
        <v>7</v>
      </c>
      <c r="M59" s="20">
        <v>14</v>
      </c>
      <c r="N59" s="20">
        <v>26</v>
      </c>
      <c r="O59" s="20">
        <v>66</v>
      </c>
      <c r="P59" s="20">
        <v>88</v>
      </c>
      <c r="Q59" s="21">
        <v>17</v>
      </c>
      <c r="R59" s="47">
        <v>57</v>
      </c>
      <c r="S59" s="47">
        <v>9</v>
      </c>
      <c r="T59" s="47">
        <v>46</v>
      </c>
    </row>
    <row r="60" spans="1:20" s="11" customFormat="1" ht="18" customHeight="1">
      <c r="A60" s="22" t="s">
        <v>45</v>
      </c>
      <c r="B60" s="23">
        <f>SUM(C60:T60)</f>
        <v>381</v>
      </c>
      <c r="C60" s="23">
        <f aca="true" t="shared" si="16" ref="C60:T60">SUM(C61)</f>
        <v>4</v>
      </c>
      <c r="D60" s="23">
        <f t="shared" si="16"/>
        <v>1</v>
      </c>
      <c r="E60" s="23">
        <f t="shared" si="16"/>
        <v>1</v>
      </c>
      <c r="F60" s="23">
        <f t="shared" si="16"/>
        <v>58</v>
      </c>
      <c r="G60" s="23">
        <f t="shared" si="16"/>
        <v>19</v>
      </c>
      <c r="H60" s="23">
        <f t="shared" si="16"/>
        <v>2</v>
      </c>
      <c r="I60" s="23">
        <f t="shared" si="16"/>
        <v>1</v>
      </c>
      <c r="J60" s="23">
        <f t="shared" si="16"/>
        <v>10</v>
      </c>
      <c r="K60" s="23">
        <f t="shared" si="16"/>
        <v>113</v>
      </c>
      <c r="L60" s="23">
        <f t="shared" si="16"/>
        <v>3</v>
      </c>
      <c r="M60" s="23">
        <f t="shared" si="16"/>
        <v>6</v>
      </c>
      <c r="N60" s="23">
        <f t="shared" si="16"/>
        <v>6</v>
      </c>
      <c r="O60" s="23">
        <f t="shared" si="16"/>
        <v>40</v>
      </c>
      <c r="P60" s="23">
        <f t="shared" si="16"/>
        <v>37</v>
      </c>
      <c r="Q60" s="23">
        <f t="shared" si="16"/>
        <v>3</v>
      </c>
      <c r="R60" s="48">
        <f t="shared" si="16"/>
        <v>35</v>
      </c>
      <c r="S60" s="48">
        <f t="shared" si="16"/>
        <v>10</v>
      </c>
      <c r="T60" s="48">
        <f t="shared" si="16"/>
        <v>32</v>
      </c>
    </row>
    <row r="61" spans="1:20" s="11" customFormat="1" ht="18" customHeight="1">
      <c r="A61" s="24" t="s">
        <v>46</v>
      </c>
      <c r="B61" s="25">
        <f>SUM(C61:T61)</f>
        <v>381</v>
      </c>
      <c r="C61" s="25">
        <v>4</v>
      </c>
      <c r="D61" s="25">
        <v>1</v>
      </c>
      <c r="E61" s="25">
        <v>1</v>
      </c>
      <c r="F61" s="25">
        <v>58</v>
      </c>
      <c r="G61" s="25">
        <v>19</v>
      </c>
      <c r="H61" s="25">
        <v>2</v>
      </c>
      <c r="I61" s="25">
        <v>1</v>
      </c>
      <c r="J61" s="25">
        <v>10</v>
      </c>
      <c r="K61" s="25">
        <v>113</v>
      </c>
      <c r="L61" s="25">
        <v>3</v>
      </c>
      <c r="M61" s="25">
        <v>6</v>
      </c>
      <c r="N61" s="25">
        <v>6</v>
      </c>
      <c r="O61" s="25">
        <v>40</v>
      </c>
      <c r="P61" s="25">
        <v>37</v>
      </c>
      <c r="Q61" s="26">
        <v>3</v>
      </c>
      <c r="R61" s="49">
        <v>35</v>
      </c>
      <c r="S61" s="49">
        <v>10</v>
      </c>
      <c r="T61" s="49">
        <v>32</v>
      </c>
    </row>
    <row r="62" spans="1:17" ht="19.5" customHeight="1">
      <c r="A62" s="50" t="s">
        <v>81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9.5" customHeight="1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9.5" customHeight="1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9.5" customHeight="1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9.5" customHeight="1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9.5" customHeight="1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9.5" customHeight="1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9.5" customHeight="1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9.5" customHeight="1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9.5" customHeight="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9.5" customHeight="1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9.5" customHeight="1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9.5" customHeight="1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9.5" customHeight="1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9.5" customHeight="1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9.5" customHeight="1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3" ht="19.5" customHeight="1">
      <c r="A78" s="7"/>
      <c r="B78" s="10"/>
      <c r="C78" s="6"/>
    </row>
    <row r="79" spans="1:2" ht="19.5" customHeight="1">
      <c r="A79" s="6"/>
      <c r="B79" s="8"/>
    </row>
    <row r="80" spans="1:2" ht="19.5" customHeight="1">
      <c r="A80" s="6"/>
      <c r="B80" s="8"/>
    </row>
    <row r="81" spans="1:2" ht="19.5" customHeight="1">
      <c r="A81" s="6"/>
      <c r="B81" s="8"/>
    </row>
    <row r="82" spans="1:2" ht="19.5" customHeight="1">
      <c r="A82" s="6"/>
      <c r="B82" s="8"/>
    </row>
    <row r="83" spans="1:2" ht="19.5" customHeight="1">
      <c r="A83" s="6"/>
      <c r="B83" s="8"/>
    </row>
    <row r="84" spans="1:2" ht="19.5" customHeight="1">
      <c r="A84" s="6"/>
      <c r="B84" s="8"/>
    </row>
    <row r="85" spans="1:2" ht="19.5" customHeight="1">
      <c r="A85" s="6"/>
      <c r="B85" s="8"/>
    </row>
    <row r="86" spans="1:2" ht="19.5" customHeight="1">
      <c r="A86" s="6"/>
      <c r="B86" s="8"/>
    </row>
    <row r="87" spans="1:2" ht="19.5" customHeight="1">
      <c r="A87" s="6"/>
      <c r="B87" s="8"/>
    </row>
    <row r="88" spans="1:2" ht="19.5" customHeight="1">
      <c r="A88" s="6"/>
      <c r="B88" s="8"/>
    </row>
    <row r="89" spans="1:2" ht="19.5" customHeight="1">
      <c r="A89" s="6"/>
      <c r="B89" s="8"/>
    </row>
    <row r="90" spans="1:2" ht="19.5" customHeight="1">
      <c r="A90" s="6"/>
      <c r="B90" s="8"/>
    </row>
  </sheetData>
  <sheetProtection/>
  <printOptions horizontalCentered="1"/>
  <pageMargins left="0.5905511811023623" right="0.5905511811023623" top="0.7874015748031497" bottom="0.1968503937007874" header="0.1968503937007874" footer="0.1968503937007874"/>
  <pageSetup fitToHeight="0" horizontalDpi="600" verticalDpi="600" orientation="portrait" paperSize="9" scale="70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2016-01-26T02:03:20Z</cp:lastPrinted>
  <dcterms:created xsi:type="dcterms:W3CDTF">2007-02-01T02:32:09Z</dcterms:created>
  <dcterms:modified xsi:type="dcterms:W3CDTF">2016-01-26T02:04:06Z</dcterms:modified>
  <cp:category/>
  <cp:version/>
  <cp:contentType/>
  <cp:contentStatus/>
</cp:coreProperties>
</file>